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a5893bf5f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9e6b518c34ad08f0f854b1807f405.psmdcp" Id="R51a32046e659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vvigioni" sheetId="1" r:id="rId2"/>
  </x:sheets>
  <x:definedNames/>
  <x:calcPr calcId="125725"/>
</x:workbook>
</file>

<file path=xl/calcChain.xml><?xml version="1.0" encoding="utf-8"?>
<x:calcChain xmlns:x="http://schemas.openxmlformats.org/spreadsheetml/2006/main">
  <x:c r="G4" i="1"/>
  <x:c r="C30" i="1"/>
  <x:c r="D30" i="1"/>
  <x:c r="E30" i="1"/>
  <x:c r="F30" i="1"/>
  <x:c r="G30" i="1"/>
  <x:c r="D38" i="1"/>
  <x:c r="G38" i="1"/>
  <x:c r="E46" i="1"/>
  <x:c r="E47" i="1"/>
  <x:c r="E48" i="1"/>
  <x:c r="E49" i="1"/>
  <x:c r="C50" i="1"/>
  <x:c r="D50" i="1"/>
  <x:c r="E50" i="1"/>
  <x:c r="E59" i="1"/>
  <x:c r="E60" i="1"/>
  <x:c r="E61" i="1"/>
  <x:c r="C62" i="1"/>
  <x:c r="D62" i="1"/>
  <x:c r="E62" i="1"/>
  <x:c r="G71" i="1"/>
  <x:c r="G72" i="1"/>
  <x:c r="G73" i="1"/>
  <x:c r="G74" i="1"/>
  <x:c r="G75" i="1"/>
  <x:c r="G76" i="1"/>
  <x:c r="G77" i="1"/>
  <x:c r="G78" i="1"/>
  <x:c r="G79" i="1"/>
  <x:c r="G80" i="1"/>
  <x:c r="G81" i="1"/>
  <x:c r="G82" i="1"/>
  <x:c r="G83" i="1"/>
  <x:c r="G84" i="1"/>
  <x:c r="G85" i="1"/>
  <x:c r="G86" i="1"/>
  <x:c r="G87" i="1"/>
  <x:c r="G88" i="1"/>
  <x:c r="G89" i="1"/>
  <x:c r="G90" i="1"/>
  <x:c r="G91" i="1"/>
  <x:c r="C92" i="1"/>
  <x:c r="D92" i="1"/>
  <x:c r="E92" i="1"/>
  <x:c r="F92" i="1"/>
  <x:c r="G100" i="1"/>
  <x:c r="G101" i="1"/>
  <x:c r="G102" i="1"/>
  <x:c r="G103" i="1"/>
  <x:c r="G104" i="1"/>
  <x:c r="G105" i="1"/>
  <x:c r="G106" i="1"/>
  <x:c r="G107" i="1"/>
  <x:c r="G108" i="1"/>
  <x:c r="G109" i="1"/>
  <x:c r="G110" i="1"/>
  <x:c r="G111" i="1"/>
  <x:c r="G112" i="1"/>
  <x:c r="G113" i="1"/>
  <x:c r="G114" i="1"/>
  <x:c r="G115" i="1"/>
  <x:c r="G116" i="1"/>
  <x:c r="G117" i="1"/>
  <x:c r="G118" i="1"/>
  <x:c r="G119" i="1"/>
  <x:c r="G120" i="1"/>
  <x:c r="C121" i="1"/>
  <x:c r="D121" i="1"/>
  <x:c r="E121" i="1"/>
  <x:c r="F121" i="1"/>
</x:calcChain>
</file>

<file path=xl/sharedStrings.xml><?xml version="1.0" encoding="utf-8"?>
<x:sst xmlns:x="http://schemas.openxmlformats.org/spreadsheetml/2006/main">
  <x:si>
    <x:t>SARCO DI PICCIONE R. &amp; ZUCCHINI P. SNC</x:t>
  </x:si>
  <x:si>
    <x:t xml:space="preserve">3° TRIM 2024 - PROVVIGIONE TOTALE: </x:t>
  </x:si>
  <x:si>
    <x:t>Codice</x:t>
  </x:si>
  <x:si>
    <x:t>Descrizione</x:t>
  </x:si>
  <x:si>
    <x:t>Imp. periodo 2023</x:t>
  </x:si>
  <x:si>
    <x:t>Imp. periodo 2024</x:t>
  </x:si>
  <x:si>
    <x:t>Delta imp.</x:t>
  </x:si>
  <x:si>
    <x:t>Delta imp. %</x:t>
  </x:si>
  <x:si>
    <x:t>Provvigione</x:t>
  </x:si>
  <x:si>
    <x:t>201.17306</x:t>
  </x:si>
  <x:si>
    <x:t>CARBOFF ITALIA S.R.L.</x:t>
  </x:si>
  <x:si>
    <x:t>201.19715</x:t>
  </x:si>
  <x:si>
    <x:t>CIEB ELETTROFORNITURE SPA</x:t>
  </x:si>
  <x:si>
    <x:t>201.21868</x:t>
  </x:si>
  <x:si>
    <x:t>CONSULENZE B2B E B2C SRL SEMPLIFICATA</x:t>
  </x:si>
  <x:si>
    <x:t>201.18018</x:t>
  </x:si>
  <x:si>
    <x:t>CORNA S.R.L.</x:t>
  </x:si>
  <x:si>
    <x:t>201.18266</x:t>
  </x:si>
  <x:si>
    <x:t>ESSE SOLAR SRL</x:t>
  </x:si>
  <x:si>
    <x:t>201.19930</x:t>
  </x:si>
  <x:si>
    <x:t>FEVAL SRL</x:t>
  </x:si>
  <x:si>
    <x:t>201.17907</x:t>
  </x:si>
  <x:si>
    <x:t>FIER S.P.A.</x:t>
  </x:si>
  <x:si>
    <x:t>201.15422</x:t>
  </x:si>
  <x:si>
    <x:t>FOGLIANI S.P.A.</x:t>
  </x:si>
  <x:si>
    <x:t>201.18786</x:t>
  </x:si>
  <x:si>
    <x:t>G.E.N.C.O. SRL</x:t>
  </x:si>
  <x:si>
    <x:t>201.17615</x:t>
  </x:si>
  <x:si>
    <x:t>GBSOLS S.R.L.</x:t>
  </x:si>
  <x:si>
    <x:t>201.16657</x:t>
  </x:si>
  <x:si>
    <x:t>GS ENERGIA SOLARE SRL</x:t>
  </x:si>
  <x:si>
    <x:t>201.21312</x:t>
  </x:si>
  <x:si>
    <x:t>IDROSANITARIA SPA</x:t>
  </x:si>
  <x:si>
    <x:t>201.19322</x:t>
  </x:si>
  <x:si>
    <x:t>IMAT FELCO SPA</x:t>
  </x:si>
  <x:si>
    <x:t>201.16496</x:t>
  </x:si>
  <x:si>
    <x:t>PETALO S.R.L.</x:t>
  </x:si>
  <x:si>
    <x:t>201.16470</x:t>
  </x:si>
  <x:si>
    <x:t>REN ELECTRON S.R.L.</x:t>
  </x:si>
  <x:si>
    <x:t>201.16740</x:t>
  </x:si>
  <x:si>
    <x:t>REXENERGY S.R.L.</x:t>
  </x:si>
  <x:si>
    <x:t>201.16249</x:t>
  </x:si>
  <x:si>
    <x:t>SKY-NRG SRL</x:t>
  </x:si>
  <x:si>
    <x:t>201.19883</x:t>
  </x:si>
  <x:si>
    <x:t>SOLEVENTO IMPIANTI SRL</x:t>
  </x:si>
  <x:si>
    <x:t>201.19394</x:t>
  </x:si>
  <x:si>
    <x:t>SOLINK SRL</x:t>
  </x:si>
  <x:si>
    <x:t>201.18282</x:t>
  </x:si>
  <x:si>
    <x:t>SORGENIA GREEN SOLUTIONS S.R.L.</x:t>
  </x:si>
  <x:si>
    <x:t>201.18023</x:t>
  </x:si>
  <x:si>
    <x:t>TRL GROP S.R.L.</x:t>
  </x:si>
  <x:si>
    <x:t>TOTALE</x:t>
  </x:si>
  <x:si>
    <x:t>SELLOUT</x:t>
  </x:si>
  <x:si>
    <x:t>VENDUTO</x:t>
  </x:si>
  <x:si>
    <x:t>PROVVIGIONE</x:t>
  </x:si>
  <x:si>
    <x:t>GRUPPI STATISTICI - PROGRESSIVO</x:t>
  </x:si>
  <x:si>
    <x:t>2023</x:t>
  </x:si>
  <x:si>
    <x:t>2024</x:t>
  </x:si>
  <x:si>
    <x:t>500</x:t>
  </x:si>
  <x:si>
    <x:t>STRUTTURE FTV</x:t>
  </x:si>
  <x:si>
    <x:t>503</x:t>
  </x:si>
  <x:si>
    <x:t>QUADRI</x:t>
  </x:si>
  <x:si>
    <x:t>501</x:t>
  </x:si>
  <x:si>
    <x:t>MATERIALE ELETTRICO</x:t>
  </x:si>
  <x:si>
    <x:t>600</x:t>
  </x:si>
  <x:si>
    <x:t>SERVIZI A CLIENTI</x:t>
  </x:si>
  <x:si>
    <x:t>GRUPPI STATISTICI - TRIMESTRE</x:t>
  </x:si>
  <x:si>
    <x:t>GRUPPI STATISTICI - CLIENTI - PROGRESSIVO</x:t>
  </x:si>
  <x:si>
    <x:t/>
  </x:si>
  <x:si>
    <x:t>GRUPPI STATISTICI - CLIENTI - TRIMESTRE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</x:si>
</x:sst>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0.00 €"/>
    <x:numFmt numFmtId="165" formatCode="0.00%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  <x:font>
      <x:vertAlign val="baseline"/>
      <x:sz val="15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vertAlign val="baseline"/>
      <x:sz val="11"/>
      <x:color rgb="FFFE2712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E2712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1" fillId="2" borderId="1" applyNumberFormat="1" applyFill="0" applyBorder="1" applyAlignment="1" applyProtection="1">
      <x:protection locked="1" hidden="0"/>
    </x:xf>
    <x:xf numFmtId="165" fontId="1" fillId="2" borderId="1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7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2628900" cy="6477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628900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21"/>
  <x:sheetViews>
    <x:sheetView workbookViewId="0"/>
  </x:sheetViews>
  <x:sheetFormatPr defaultRowHeight="15"/>
  <x:cols>
    <x:col min="1" max="1" width="10.710625" style="0" customWidth="1"/>
    <x:col min="2" max="2" width="45.710625" style="0" customWidth="1"/>
    <x:col min="3" max="8" width="17.710625" style="0" customWidth="1"/>
  </x:cols>
  <x:sheetData>
    <x:row r="2" spans="1:8">
      <x:c r="C2" s="3" t="s">
        <x:v>0</x:v>
      </x:c>
      <x:c r="D2" s="3"/>
      <x:c r="E2" s="3"/>
      <x:c r="F2" s="3"/>
      <x:c r="G2" s="3"/>
    </x:row>
    <x:row r="4" spans="1:8">
      <x:c r="C4" s="4" t="s">
        <x:v>1</x:v>
      </x:c>
      <x:c r="D4" s="4"/>
      <x:c r="E4" s="4"/>
      <x:c r="F4" s="4"/>
      <x:c r="G4" s="5">
        <x:f>G30+G38</x:f>
      </x:c>
    </x:row>
    <x:row r="8" spans="1:8">
      <x:c r="A8" s="2" t="s">
        <x:v>2</x:v>
      </x:c>
      <x:c r="B8" s="2" t="s">
        <x:v>3</x:v>
      </x:c>
      <x:c r="C8" s="2" t="s">
        <x:v>4</x:v>
      </x:c>
      <x:c r="D8" s="2" t="s">
        <x:v>5</x:v>
      </x:c>
      <x:c r="E8" s="2" t="s">
        <x:v>6</x:v>
      </x:c>
      <x:c r="F8" s="2" t="s">
        <x:v>7</x:v>
      </x:c>
      <x:c r="G8" s="2" t="s">
        <x:v>8</x:v>
      </x:c>
      <x:c r="H8" s="2"/>
    </x:row>
    <x:row r="9" spans="1:8">
      <x:c r="A9" s="6" t="s">
        <x:v>9</x:v>
      </x:c>
      <x:c r="B9" s="6" t="s">
        <x:v>10</x:v>
      </x:c>
      <x:c r="C9" s="7">
        <x:v>5650</x:v>
      </x:c>
      <x:c r="D9" s="7">
        <x:v>6026.04</x:v>
      </x:c>
      <x:c r="E9" s="7">
        <x:v>376.040000000001</x:v>
      </x:c>
      <x:c r="F9" s="8">
        <x:v>0.0665557522123895</x:v>
      </x:c>
      <x:c r="G9" s="7">
        <x:v>241.04</x:v>
      </x:c>
    </x:row>
    <x:row r="10" spans="1:8">
      <x:c r="A10" s="6" t="s">
        <x:v>11</x:v>
      </x:c>
      <x:c r="B10" s="6" t="s">
        <x:v>12</x:v>
      </x:c>
      <x:c r="C10" s="7">
        <x:v>5726.16</x:v>
      </x:c>
      <x:c r="D10" s="7">
        <x:v>7459.96</x:v>
      </x:c>
      <x:c r="E10" s="7">
        <x:v>1733.8</x:v>
      </x:c>
      <x:c r="F10" s="8">
        <x:v>0.302785811084566</x:v>
      </x:c>
      <x:c r="G10" s="7">
        <x:v>170.15</x:v>
      </x:c>
    </x:row>
    <x:row r="11" spans="1:8">
      <x:c r="A11" s="6" t="s">
        <x:v>13</x:v>
      </x:c>
      <x:c r="B11" s="6" t="s">
        <x:v>14</x:v>
      </x:c>
      <x:c r="C11" s="7">
        <x:v>0</x:v>
      </x:c>
      <x:c r="D11" s="7">
        <x:v>2670.37</x:v>
      </x:c>
      <x:c r="E11" s="7">
        <x:v>2670.37</x:v>
      </x:c>
      <x:c r="F11" s="8">
        <x:v>0</x:v>
      </x:c>
      <x:c r="G11" s="7">
        <x:v>106.81</x:v>
      </x:c>
    </x:row>
    <x:row r="12" spans="1:8">
      <x:c r="A12" s="6" t="s">
        <x:v>15</x:v>
      </x:c>
      <x:c r="B12" s="9" t="s">
        <x:v>16</x:v>
      </x:c>
      <x:c r="C12" s="7">
        <x:v>7652.19</x:v>
      </x:c>
      <x:c r="D12" s="7">
        <x:v>0</x:v>
      </x:c>
      <x:c r="E12" s="10">
        <x:v>-7652.19</x:v>
      </x:c>
      <x:c r="F12" s="11">
        <x:v>-1</x:v>
      </x:c>
      <x:c r="G12" s="7">
        <x:v>0</x:v>
      </x:c>
    </x:row>
    <x:row r="13" spans="1:8">
      <x:c r="A13" s="6" t="s">
        <x:v>17</x:v>
      </x:c>
      <x:c r="B13" s="9" t="s">
        <x:v>18</x:v>
      </x:c>
      <x:c r="C13" s="7">
        <x:v>7044.46</x:v>
      </x:c>
      <x:c r="D13" s="7">
        <x:v>1790.74</x:v>
      </x:c>
      <x:c r="E13" s="10">
        <x:v>-5253.72</x:v>
      </x:c>
      <x:c r="F13" s="11">
        <x:v>-0.745794567646065</x:v>
      </x:c>
      <x:c r="G13" s="7">
        <x:v>71.63</x:v>
      </x:c>
    </x:row>
    <x:row r="14" spans="1:8">
      <x:c r="A14" s="6" t="s">
        <x:v>19</x:v>
      </x:c>
      <x:c r="B14" s="9" t="s">
        <x:v>20</x:v>
      </x:c>
      <x:c r="C14" s="7">
        <x:v>1327.18</x:v>
      </x:c>
      <x:c r="D14" s="7">
        <x:v>19.59</x:v>
      </x:c>
      <x:c r="E14" s="10">
        <x:v>-1307.59</x:v>
      </x:c>
      <x:c r="F14" s="11">
        <x:v>-0.985239379737489</x:v>
      </x:c>
      <x:c r="G14" s="7">
        <x:v>0.78</x:v>
      </x:c>
    </x:row>
    <x:row r="15" spans="1:8">
      <x:c r="A15" s="6" t="s">
        <x:v>21</x:v>
      </x:c>
      <x:c r="B15" s="9" t="s">
        <x:v>22</x:v>
      </x:c>
      <x:c r="C15" s="7">
        <x:v>21025</x:v>
      </x:c>
      <x:c r="D15" s="7">
        <x:v>0</x:v>
      </x:c>
      <x:c r="E15" s="10">
        <x:v>-21025</x:v>
      </x:c>
      <x:c r="F15" s="11">
        <x:v>-1</x:v>
      </x:c>
      <x:c r="G15" s="7">
        <x:v>0</x:v>
      </x:c>
    </x:row>
    <x:row r="16" spans="1:8">
      <x:c r="A16" s="6" t="s">
        <x:v>23</x:v>
      </x:c>
      <x:c r="B16" s="6" t="s">
        <x:v>24</x:v>
      </x:c>
      <x:c r="C16" s="7">
        <x:v>8358.1</x:v>
      </x:c>
      <x:c r="D16" s="7">
        <x:v>12927.83</x:v>
      </x:c>
      <x:c r="E16" s="7">
        <x:v>4569.73</x:v>
      </x:c>
      <x:c r="F16" s="8">
        <x:v>0.546742680752802</x:v>
      </x:c>
      <x:c r="G16" s="7">
        <x:v>517.13</x:v>
      </x:c>
    </x:row>
    <x:row r="17" spans="1:8">
      <x:c r="A17" s="6" t="s">
        <x:v>25</x:v>
      </x:c>
      <x:c r="B17" s="9" t="s">
        <x:v>26</x:v>
      </x:c>
      <x:c r="C17" s="7">
        <x:v>3403.58</x:v>
      </x:c>
      <x:c r="D17" s="7">
        <x:v>0</x:v>
      </x:c>
      <x:c r="E17" s="10">
        <x:v>-3403.58</x:v>
      </x:c>
      <x:c r="F17" s="11">
        <x:v>-1</x:v>
      </x:c>
      <x:c r="G17" s="7">
        <x:v>0</x:v>
      </x:c>
    </x:row>
    <x:row r="18" spans="1:8">
      <x:c r="A18" s="6" t="s">
        <x:v>27</x:v>
      </x:c>
      <x:c r="B18" s="6" t="s">
        <x:v>28</x:v>
      </x:c>
      <x:c r="C18" s="7">
        <x:v>11245.68</x:v>
      </x:c>
      <x:c r="D18" s="7">
        <x:v>12004.48</x:v>
      </x:c>
      <x:c r="E18" s="7">
        <x:v>758.800000000001</x:v>
      </x:c>
      <x:c r="F18" s="8">
        <x:v>0.0674747992117863</x:v>
      </x:c>
      <x:c r="G18" s="7">
        <x:v>480.18</x:v>
      </x:c>
    </x:row>
    <x:row r="19" spans="1:8">
      <x:c r="A19" s="6" t="s">
        <x:v>29</x:v>
      </x:c>
      <x:c r="B19" s="9" t="s">
        <x:v>30</x:v>
      </x:c>
      <x:c r="C19" s="7">
        <x:v>12073.17</x:v>
      </x:c>
      <x:c r="D19" s="7">
        <x:v>8899.07</x:v>
      </x:c>
      <x:c r="E19" s="10">
        <x:v>-3174.1</x:v>
      </x:c>
      <x:c r="F19" s="11">
        <x:v>-0.262905268458905</x:v>
      </x:c>
      <x:c r="G19" s="7">
        <x:v>355.97</x:v>
      </x:c>
    </x:row>
    <x:row r="20" spans="1:8">
      <x:c r="A20" s="6" t="s">
        <x:v>31</x:v>
      </x:c>
      <x:c r="B20" s="6" t="s">
        <x:v>32</x:v>
      </x:c>
      <x:c r="C20" s="7">
        <x:v>0</x:v>
      </x:c>
      <x:c r="D20" s="7">
        <x:v>515.73</x:v>
      </x:c>
      <x:c r="E20" s="7">
        <x:v>515.73</x:v>
      </x:c>
      <x:c r="F20" s="8">
        <x:v>0</x:v>
      </x:c>
      <x:c r="G20" s="7">
        <x:v>20.63</x:v>
      </x:c>
    </x:row>
    <x:row r="21" spans="1:8">
      <x:c r="A21" s="6" t="s">
        <x:v>33</x:v>
      </x:c>
      <x:c r="B21" s="9" t="s">
        <x:v>34</x:v>
      </x:c>
      <x:c r="C21" s="7">
        <x:v>50392.61</x:v>
      </x:c>
      <x:c r="D21" s="7">
        <x:v>35581.83</x:v>
      </x:c>
      <x:c r="E21" s="10">
        <x:v>-14810.78</x:v>
      </x:c>
      <x:c r="F21" s="11">
        <x:v>-0.293907777350687</x:v>
      </x:c>
      <x:c r="G21" s="7">
        <x:v>1423.23</x:v>
      </x:c>
    </x:row>
    <x:row r="22" spans="1:8">
      <x:c r="A22" s="6" t="s">
        <x:v>35</x:v>
      </x:c>
      <x:c r="B22" s="6" t="s">
        <x:v>36</x:v>
      </x:c>
      <x:c r="C22" s="7">
        <x:v>0</x:v>
      </x:c>
      <x:c r="D22" s="7">
        <x:v>6179.83</x:v>
      </x:c>
      <x:c r="E22" s="7">
        <x:v>6179.83</x:v>
      </x:c>
      <x:c r="F22" s="8">
        <x:v>0</x:v>
      </x:c>
      <x:c r="G22" s="7">
        <x:v>247.18</x:v>
      </x:c>
    </x:row>
    <x:row r="23" spans="1:8">
      <x:c r="A23" s="6" t="s">
        <x:v>37</x:v>
      </x:c>
      <x:c r="B23" s="9" t="s">
        <x:v>38</x:v>
      </x:c>
      <x:c r="C23" s="7">
        <x:v>1326.12</x:v>
      </x:c>
      <x:c r="D23" s="7">
        <x:v>0</x:v>
      </x:c>
      <x:c r="E23" s="10">
        <x:v>-1326.12</x:v>
      </x:c>
      <x:c r="F23" s="11">
        <x:v>-1</x:v>
      </x:c>
      <x:c r="G23" s="7">
        <x:v>0</x:v>
      </x:c>
    </x:row>
    <x:row r="24" spans="1:8">
      <x:c r="A24" s="6" t="s">
        <x:v>39</x:v>
      </x:c>
      <x:c r="B24" s="9" t="s">
        <x:v>40</x:v>
      </x:c>
      <x:c r="C24" s="7">
        <x:v>53301.36</x:v>
      </x:c>
      <x:c r="D24" s="7">
        <x:v>17448.4</x:v>
      </x:c>
      <x:c r="E24" s="10">
        <x:v>-35852.96</x:v>
      </x:c>
      <x:c r="F24" s="11">
        <x:v>-0.672646251427731</x:v>
      </x:c>
      <x:c r="G24" s="7">
        <x:v>693.42</x:v>
      </x:c>
    </x:row>
    <x:row r="25" spans="1:8">
      <x:c r="A25" s="6" t="s">
        <x:v>41</x:v>
      </x:c>
      <x:c r="B25" s="6" t="s">
        <x:v>42</x:v>
      </x:c>
      <x:c r="C25" s="7">
        <x:v>7259.07</x:v>
      </x:c>
      <x:c r="D25" s="7">
        <x:v>248063.2</x:v>
      </x:c>
      <x:c r="E25" s="7">
        <x:v>240804.13</x:v>
      </x:c>
      <x:c r="F25" s="8">
        <x:v>33.1728623639116</x:v>
      </x:c>
      <x:c r="G25" s="7">
        <x:v>9922.53999999999</x:v>
      </x:c>
    </x:row>
    <x:row r="26" spans="1:8">
      <x:c r="A26" s="6" t="s">
        <x:v>43</x:v>
      </x:c>
      <x:c r="B26" s="6" t="s">
        <x:v>44</x:v>
      </x:c>
      <x:c r="C26" s="7">
        <x:v>0</x:v>
      </x:c>
      <x:c r="D26" s="7">
        <x:v>665.74</x:v>
      </x:c>
      <x:c r="E26" s="7">
        <x:v>665.74</x:v>
      </x:c>
      <x:c r="F26" s="8">
        <x:v>0</x:v>
      </x:c>
      <x:c r="G26" s="7">
        <x:v>26.63</x:v>
      </x:c>
    </x:row>
    <x:row r="27" spans="1:8">
      <x:c r="A27" s="6" t="s">
        <x:v>45</x:v>
      </x:c>
      <x:c r="B27" s="9" t="s">
        <x:v>46</x:v>
      </x:c>
      <x:c r="C27" s="7">
        <x:v>6180.46</x:v>
      </x:c>
      <x:c r="D27" s="7">
        <x:v>0</x:v>
      </x:c>
      <x:c r="E27" s="10">
        <x:v>-6180.46</x:v>
      </x:c>
      <x:c r="F27" s="11">
        <x:v>-1</x:v>
      </x:c>
      <x:c r="G27" s="7">
        <x:v>0</x:v>
      </x:c>
    </x:row>
    <x:row r="28" spans="1:8">
      <x:c r="A28" s="6" t="s">
        <x:v>47</x:v>
      </x:c>
      <x:c r="B28" s="6" t="s">
        <x:v>48</x:v>
      </x:c>
      <x:c r="C28" s="7">
        <x:v>3865.24</x:v>
      </x:c>
      <x:c r="D28" s="7">
        <x:v>124013.31</x:v>
      </x:c>
      <x:c r="E28" s="7">
        <x:v>120148.07</x:v>
      </x:c>
      <x:c r="F28" s="8">
        <x:v>31.0842457389451</x:v>
      </x:c>
      <x:c r="G28" s="7">
        <x:v>4960.57</x:v>
      </x:c>
    </x:row>
    <x:row r="29" spans="1:8">
      <x:c r="A29" s="6" t="s">
        <x:v>49</x:v>
      </x:c>
      <x:c r="B29" s="9" t="s">
        <x:v>50</x:v>
      </x:c>
      <x:c r="C29" s="7">
        <x:v>1995.65</x:v>
      </x:c>
      <x:c r="D29" s="7">
        <x:v>0</x:v>
      </x:c>
      <x:c r="E29" s="10">
        <x:v>-1995.65</x:v>
      </x:c>
      <x:c r="F29" s="11">
        <x:v>-1</x:v>
      </x:c>
      <x:c r="G29" s="7">
        <x:v>0</x:v>
      </x:c>
    </x:row>
    <x:row r="30" spans="1:8">
      <x:c r="A30" s="2"/>
      <x:c r="B30" s="2" t="s">
        <x:v>51</x:v>
      </x:c>
      <x:c r="C30" s="12">
        <x:f>SUM(C9:C29)</x:f>
      </x:c>
      <x:c r="D30" s="12">
        <x:f>SUM(D9:D29)</x:f>
      </x:c>
      <x:c r="E30" s="12">
        <x:f>SUM(E9:E29)</x:f>
      </x:c>
      <x:c r="F30" s="13">
        <x:f>(D30-C30)/C30</x:f>
      </x:c>
      <x:c r="G30" s="12">
        <x:f>SUM(G9:G29)</x:f>
      </x:c>
      <x:c r="H30" s="12"/>
    </x:row>
    <x:row r="35" spans="1:8">
      <x:c r="C35" s="3" t="s">
        <x:v>52</x:v>
      </x:c>
      <x:c r="D35" s="3"/>
      <x:c r="E35" s="3"/>
      <x:c r="F35" s="3"/>
      <x:c r="G35" s="3"/>
    </x:row>
    <x:row r="37" spans="1:8">
      <x:c r="A37" s="2"/>
      <x:c r="B37" s="14" t="s">
        <x:v>52</x:v>
      </x:c>
      <x:c r="C37" s="14"/>
      <x:c r="D37" s="14" t="s">
        <x:v>53</x:v>
      </x:c>
      <x:c r="E37" s="14"/>
      <x:c r="F37" s="14"/>
      <x:c r="G37" s="14" t="s">
        <x:v>54</x:v>
      </x:c>
    </x:row>
    <x:row r="38" spans="1:8">
      <x:c r="B38" s="2" t="s">
        <x:v>51</x:v>
      </x:c>
      <x:c r="D38" s="12">
        <x:f>SUM(D37:D37)</x:f>
      </x:c>
      <x:c r="F38" s="2"/>
      <x:c r="G38" s="12">
        <x:f>SUM(G37:G37)</x:f>
      </x:c>
    </x:row>
    <x:row r="43" spans="1:8">
      <x:c r="C43" s="3" t="s">
        <x:v>55</x:v>
      </x:c>
      <x:c r="D43" s="3"/>
      <x:c r="E43" s="3"/>
      <x:c r="F43" s="3"/>
      <x:c r="G43" s="3"/>
    </x:row>
    <x:row r="45" spans="1:8">
      <x:c r="A45" s="14" t="s">
        <x:v>2</x:v>
      </x:c>
      <x:c r="B45" s="14" t="s">
        <x:v>3</x:v>
      </x:c>
      <x:c r="C45" s="14" t="s">
        <x:v>56</x:v>
      </x:c>
      <x:c r="D45" s="14" t="s">
        <x:v>57</x:v>
      </x:c>
      <x:c r="E45" s="14" t="s">
        <x:v>6</x:v>
      </x:c>
      <x:c r="F45" s="2"/>
    </x:row>
    <x:row r="46" spans="1:8">
      <x:c r="A46" s="6" t="s">
        <x:v>58</x:v>
      </x:c>
      <x:c r="B46" s="6" t="s">
        <x:v>59</x:v>
      </x:c>
      <x:c r="C46" s="7">
        <x:v>934359.07</x:v>
      </x:c>
      <x:c r="D46" s="7">
        <x:v>1191902.18</x:v>
      </x:c>
      <x:c r="E46" s="7">
        <x:f>D46-C46</x:f>
      </x:c>
    </x:row>
    <x:row r="47" spans="1:8">
      <x:c r="A47" s="6" t="s">
        <x:v>60</x:v>
      </x:c>
      <x:c r="B47" s="6" t="s">
        <x:v>61</x:v>
      </x:c>
      <x:c r="C47" s="7">
        <x:v>286766.51</x:v>
      </x:c>
      <x:c r="D47" s="7">
        <x:v>209577.76</x:v>
      </x:c>
      <x:c r="E47" s="15">
        <x:f>D47-C47</x:f>
      </x:c>
    </x:row>
    <x:row r="48" spans="1:8">
      <x:c r="A48" s="6" t="s">
        <x:v>62</x:v>
      </x:c>
      <x:c r="B48" s="6" t="s">
        <x:v>63</x:v>
      </x:c>
      <x:c r="C48" s="7">
        <x:v>3084.8</x:v>
      </x:c>
      <x:c r="D48" s="7">
        <x:v>906</x:v>
      </x:c>
      <x:c r="E48" s="15">
        <x:f>D48-C48</x:f>
      </x:c>
    </x:row>
    <x:row r="49" spans="1:8">
      <x:c r="A49" s="6" t="s">
        <x:v>64</x:v>
      </x:c>
      <x:c r="B49" s="6" t="s">
        <x:v>65</x:v>
      </x:c>
      <x:c r="C49" s="7">
        <x:v>400</x:v>
      </x:c>
      <x:c r="D49" s="7">
        <x:v>5600</x:v>
      </x:c>
      <x:c r="E49" s="7">
        <x:f>D49-C49</x:f>
      </x:c>
    </x:row>
    <x:row r="50" spans="1:8">
      <x:c r="A50" s="12"/>
      <x:c r="B50" s="12"/>
      <x:c r="C50" s="12">
        <x:f>SUM(C46:C49)</x:f>
      </x:c>
      <x:c r="D50" s="12">
        <x:f>SUM(D46:D49)</x:f>
      </x:c>
      <x:c r="E50" s="12">
        <x:f>SUM(E46:E49)</x:f>
      </x:c>
      <x:c r="F50" s="12"/>
    </x:row>
    <x:row r="56" spans="1:8">
      <x:c r="C56" s="3" t="s">
        <x:v>66</x:v>
      </x:c>
      <x:c r="D56" s="3"/>
      <x:c r="E56" s="3"/>
      <x:c r="F56" s="3"/>
      <x:c r="G56" s="3"/>
    </x:row>
    <x:row r="58" spans="1:8">
      <x:c r="A58" s="14" t="s">
        <x:v>2</x:v>
      </x:c>
      <x:c r="B58" s="14" t="s">
        <x:v>3</x:v>
      </x:c>
      <x:c r="C58" s="14" t="s">
        <x:v>56</x:v>
      </x:c>
      <x:c r="D58" s="14" t="s">
        <x:v>57</x:v>
      </x:c>
      <x:c r="E58" s="14" t="s">
        <x:v>6</x:v>
      </x:c>
      <x:c r="F58" s="2"/>
    </x:row>
    <x:row r="59" spans="1:8">
      <x:c r="A59" s="6" t="s">
        <x:v>58</x:v>
      </x:c>
      <x:c r="B59" s="6" t="s">
        <x:v>59</x:v>
      </x:c>
      <x:c r="C59" s="7">
        <x:v>110026.03</x:v>
      </x:c>
      <x:c r="D59" s="7">
        <x:v>475452.5</x:v>
      </x:c>
      <x:c r="E59" s="7">
        <x:f>D59-C59</x:f>
      </x:c>
    </x:row>
    <x:row r="60" spans="1:8">
      <x:c r="A60" s="6" t="s">
        <x:v>60</x:v>
      </x:c>
      <x:c r="B60" s="6" t="s">
        <x:v>61</x:v>
      </x:c>
      <x:c r="C60" s="7">
        <x:v>98417.4</x:v>
      </x:c>
      <x:c r="D60" s="7">
        <x:v>47493.68</x:v>
      </x:c>
      <x:c r="E60" s="15">
        <x:f>D60-C60</x:f>
      </x:c>
    </x:row>
    <x:row r="61" spans="1:8">
      <x:c r="A61" s="6" t="s">
        <x:v>64</x:v>
      </x:c>
      <x:c r="B61" s="6" t="s">
        <x:v>65</x:v>
      </x:c>
      <x:c r="C61" s="7">
        <x:v>400</x:v>
      </x:c>
      <x:c r="D61" s="7">
        <x:v>4400</x:v>
      </x:c>
      <x:c r="E61" s="7">
        <x:f>D61-C61</x:f>
      </x:c>
    </x:row>
    <x:row r="62" spans="1:8">
      <x:c r="A62" s="12"/>
      <x:c r="B62" s="12"/>
      <x:c r="C62" s="12">
        <x:f>SUM(C59:C61)</x:f>
      </x:c>
      <x:c r="D62" s="12">
        <x:f>SUM(D59:D61)</x:f>
      </x:c>
      <x:c r="E62" s="12">
        <x:f>SUM(E59:E61)</x:f>
      </x:c>
      <x:c r="F62" s="12"/>
    </x:row>
    <x:row r="68" spans="1:8">
      <x:c r="C68" s="3" t="s">
        <x:v>67</x:v>
      </x:c>
      <x:c r="D68" s="3"/>
      <x:c r="E68" s="3"/>
      <x:c r="F68" s="3"/>
      <x:c r="G68" s="3"/>
    </x:row>
    <x:row r="70" spans="1:8" ht="30" customHeight="1" s="1" customFormat="1">
      <x:c r="A70" s="16" t="s">
        <x:v>2</x:v>
      </x:c>
      <x:c r="B70" s="16" t="s">
        <x:v>3</x:v>
      </x:c>
      <x:c r="C70" s="16" t="s">
        <x:v>59</x:v>
      </x:c>
      <x:c r="D70" s="16" t="s">
        <x:v>61</x:v>
      </x:c>
      <x:c r="E70" s="16" t="s">
        <x:v>63</x:v>
      </x:c>
      <x:c r="F70" s="16" t="s">
        <x:v>65</x:v>
      </x:c>
    </x:row>
    <x:row r="71" spans="1:8">
      <x:c r="A71" s="6" t="s">
        <x:v>9</x:v>
      </x:c>
      <x:c r="B71" s="6" t="s">
        <x:v>10</x:v>
      </x:c>
      <x:c r="C71" s="7">
        <x:v>1274.69</x:v>
      </x:c>
      <x:c r="D71" s="7">
        <x:v>4751.35</x:v>
      </x:c>
      <x:c r="E71" s="7" t="s">
        <x:v>68</x:v>
      </x:c>
      <x:c r="F71" s="7" t="s">
        <x:v>68</x:v>
      </x:c>
      <x:c r="G71" s="12">
        <x:f>SUM(C71:F71)</x:f>
      </x:c>
    </x:row>
    <x:row r="72" spans="1:8">
      <x:c r="A72" s="6" t="s">
        <x:v>11</x:v>
      </x:c>
      <x:c r="B72" s="6" t="s">
        <x:v>12</x:v>
      </x:c>
      <x:c r="C72" s="7">
        <x:v>4546.27</x:v>
      </x:c>
      <x:c r="D72" s="7">
        <x:v>2913.69</x:v>
      </x:c>
      <x:c r="E72" s="7" t="s">
        <x:v>68</x:v>
      </x:c>
      <x:c r="F72" s="7" t="s">
        <x:v>68</x:v>
      </x:c>
      <x:c r="G72" s="12">
        <x:f>SUM(C72:F72)</x:f>
      </x:c>
    </x:row>
    <x:row r="73" spans="1:8">
      <x:c r="A73" s="6" t="s">
        <x:v>13</x:v>
      </x:c>
      <x:c r="B73" s="6" t="s">
        <x:v>14</x:v>
      </x:c>
      <x:c r="C73" s="7" t="s">
        <x:v>68</x:v>
      </x:c>
      <x:c r="D73" s="7">
        <x:v>2670.37</x:v>
      </x:c>
      <x:c r="E73" s="7" t="s">
        <x:v>68</x:v>
      </x:c>
      <x:c r="F73" s="7" t="s">
        <x:v>68</x:v>
      </x:c>
      <x:c r="G73" s="12">
        <x:f>SUM(C73:F73)</x:f>
      </x:c>
    </x:row>
    <x:row r="74" spans="1:8">
      <x:c r="A74" s="6" t="s">
        <x:v>15</x:v>
      </x:c>
      <x:c r="B74" s="6" t="s">
        <x:v>16</x:v>
      </x:c>
      <x:c r="C74" s="7">
        <x:v>0</x:v>
      </x:c>
      <x:c r="D74" s="7" t="s">
        <x:v>68</x:v>
      </x:c>
      <x:c r="E74" s="7" t="s">
        <x:v>68</x:v>
      </x:c>
      <x:c r="F74" s="7" t="s">
        <x:v>68</x:v>
      </x:c>
      <x:c r="G74" s="12">
        <x:f>SUM(C74:F74)</x:f>
      </x:c>
    </x:row>
    <x:row r="75" spans="1:8">
      <x:c r="A75" s="6" t="s">
        <x:v>17</x:v>
      </x:c>
      <x:c r="B75" s="6" t="s">
        <x:v>18</x:v>
      </x:c>
      <x:c r="C75" s="7">
        <x:v>1790.74</x:v>
      </x:c>
      <x:c r="D75" s="7" t="s">
        <x:v>68</x:v>
      </x:c>
      <x:c r="E75" s="7" t="s">
        <x:v>68</x:v>
      </x:c>
      <x:c r="F75" s="7" t="s">
        <x:v>68</x:v>
      </x:c>
      <x:c r="G75" s="12">
        <x:f>SUM(C75:F75)</x:f>
      </x:c>
    </x:row>
    <x:row r="76" spans="1:8">
      <x:c r="A76" s="6" t="s">
        <x:v>19</x:v>
      </x:c>
      <x:c r="B76" s="6" t="s">
        <x:v>20</x:v>
      </x:c>
      <x:c r="C76" s="7">
        <x:v>19.59</x:v>
      </x:c>
      <x:c r="D76" s="7" t="s">
        <x:v>68</x:v>
      </x:c>
      <x:c r="E76" s="7" t="s">
        <x:v>68</x:v>
      </x:c>
      <x:c r="F76" s="7" t="s">
        <x:v>68</x:v>
      </x:c>
      <x:c r="G76" s="12">
        <x:f>SUM(C76:F76)</x:f>
      </x:c>
    </x:row>
    <x:row r="77" spans="1:8">
      <x:c r="A77" s="6" t="s">
        <x:v>21</x:v>
      </x:c>
      <x:c r="B77" s="6" t="s">
        <x:v>22</x:v>
      </x:c>
      <x:c r="C77" s="7" t="s">
        <x:v>68</x:v>
      </x:c>
      <x:c r="D77" s="7">
        <x:v>0</x:v>
      </x:c>
      <x:c r="E77" s="7" t="s">
        <x:v>68</x:v>
      </x:c>
      <x:c r="F77" s="7" t="s">
        <x:v>68</x:v>
      </x:c>
      <x:c r="G77" s="12">
        <x:f>SUM(C77:F77)</x:f>
      </x:c>
    </x:row>
    <x:row r="78" spans="1:8">
      <x:c r="A78" s="6" t="s">
        <x:v>23</x:v>
      </x:c>
      <x:c r="B78" s="6" t="s">
        <x:v>24</x:v>
      </x:c>
      <x:c r="C78" s="7">
        <x:v>11967.94</x:v>
      </x:c>
      <x:c r="D78" s="7">
        <x:v>959.89</x:v>
      </x:c>
      <x:c r="E78" s="7">
        <x:v>0</x:v>
      </x:c>
      <x:c r="F78" s="7" t="s">
        <x:v>68</x:v>
      </x:c>
      <x:c r="G78" s="12">
        <x:f>SUM(C78:F78)</x:f>
      </x:c>
    </x:row>
    <x:row r="79" spans="1:8">
      <x:c r="A79" s="6" t="s">
        <x:v>25</x:v>
      </x:c>
      <x:c r="B79" s="6" t="s">
        <x:v>26</x:v>
      </x:c>
      <x:c r="C79" s="7">
        <x:v>0</x:v>
      </x:c>
      <x:c r="D79" s="7">
        <x:v>0</x:v>
      </x:c>
      <x:c r="E79" s="7" t="s">
        <x:v>68</x:v>
      </x:c>
      <x:c r="F79" s="7" t="s">
        <x:v>68</x:v>
      </x:c>
      <x:c r="G79" s="12">
        <x:f>SUM(C79:F79)</x:f>
      </x:c>
    </x:row>
    <x:row r="80" spans="1:8">
      <x:c r="A80" s="6" t="s">
        <x:v>27</x:v>
      </x:c>
      <x:c r="B80" s="6" t="s">
        <x:v>28</x:v>
      </x:c>
      <x:c r="C80" s="7">
        <x:v>8012.72</x:v>
      </x:c>
      <x:c r="D80" s="7">
        <x:v>3991.76</x:v>
      </x:c>
      <x:c r="E80" s="7" t="s">
        <x:v>68</x:v>
      </x:c>
      <x:c r="F80" s="7" t="s">
        <x:v>68</x:v>
      </x:c>
      <x:c r="G80" s="12">
        <x:f>SUM(C80:F80)</x:f>
      </x:c>
    </x:row>
    <x:row r="81" spans="1:8">
      <x:c r="A81" s="6" t="s">
        <x:v>29</x:v>
      </x:c>
      <x:c r="B81" s="6" t="s">
        <x:v>30</x:v>
      </x:c>
      <x:c r="C81" s="7">
        <x:v>1041.31</x:v>
      </x:c>
      <x:c r="D81" s="7">
        <x:v>7857.76</x:v>
      </x:c>
      <x:c r="E81" s="7" t="s">
        <x:v>68</x:v>
      </x:c>
      <x:c r="F81" s="7" t="s">
        <x:v>68</x:v>
      </x:c>
      <x:c r="G81" s="12">
        <x:f>SUM(C81:F81)</x:f>
      </x:c>
    </x:row>
    <x:row r="82" spans="1:8">
      <x:c r="A82" s="6" t="s">
        <x:v>31</x:v>
      </x:c>
      <x:c r="B82" s="6" t="s">
        <x:v>32</x:v>
      </x:c>
      <x:c r="C82" s="7" t="s">
        <x:v>68</x:v>
      </x:c>
      <x:c r="D82" s="7">
        <x:v>515.73</x:v>
      </x:c>
      <x:c r="E82" s="7" t="s">
        <x:v>68</x:v>
      </x:c>
      <x:c r="F82" s="7" t="s">
        <x:v>68</x:v>
      </x:c>
      <x:c r="G82" s="12">
        <x:f>SUM(C82:F82)</x:f>
      </x:c>
    </x:row>
    <x:row r="83" spans="1:8">
      <x:c r="A83" s="6" t="s">
        <x:v>33</x:v>
      </x:c>
      <x:c r="B83" s="6" t="s">
        <x:v>34</x:v>
      </x:c>
      <x:c r="C83" s="7">
        <x:v>26505.91</x:v>
      </x:c>
      <x:c r="D83" s="7">
        <x:v>8675.92</x:v>
      </x:c>
      <x:c r="E83" s="7">
        <x:v>0</x:v>
      </x:c>
      <x:c r="F83" s="7">
        <x:v>400</x:v>
      </x:c>
      <x:c r="G83" s="12">
        <x:f>SUM(C83:F83)</x:f>
      </x:c>
    </x:row>
    <x:row r="84" spans="1:8">
      <x:c r="A84" s="6" t="s">
        <x:v>35</x:v>
      </x:c>
      <x:c r="B84" s="6" t="s">
        <x:v>36</x:v>
      </x:c>
      <x:c r="C84" s="7">
        <x:v>6179.83</x:v>
      </x:c>
      <x:c r="D84" s="7" t="s">
        <x:v>68</x:v>
      </x:c>
      <x:c r="E84" s="7" t="s">
        <x:v>68</x:v>
      </x:c>
      <x:c r="F84" s="7" t="s">
        <x:v>68</x:v>
      </x:c>
      <x:c r="G84" s="12">
        <x:f>SUM(C84:F84)</x:f>
      </x:c>
    </x:row>
    <x:row r="85" spans="1:8">
      <x:c r="A85" s="6" t="s">
        <x:v>37</x:v>
      </x:c>
      <x:c r="B85" s="6" t="s">
        <x:v>38</x:v>
      </x:c>
      <x:c r="C85" s="7" t="s">
        <x:v>68</x:v>
      </x:c>
      <x:c r="D85" s="7" t="s">
        <x:v>68</x:v>
      </x:c>
      <x:c r="E85" s="7" t="s">
        <x:v>68</x:v>
      </x:c>
      <x:c r="F85" s="7" t="s">
        <x:v>68</x:v>
      </x:c>
      <x:c r="G85" s="12">
        <x:f>SUM(C85:F85)</x:f>
      </x:c>
    </x:row>
    <x:row r="86" spans="1:8">
      <x:c r="A86" s="6" t="s">
        <x:v>39</x:v>
      </x:c>
      <x:c r="B86" s="6" t="s">
        <x:v>40</x:v>
      </x:c>
      <x:c r="C86" s="7">
        <x:v>2291.19</x:v>
      </x:c>
      <x:c r="D86" s="7">
        <x:v>15157.21</x:v>
      </x:c>
      <x:c r="E86" s="7" t="s">
        <x:v>68</x:v>
      </x:c>
      <x:c r="F86" s="7" t="s">
        <x:v>68</x:v>
      </x:c>
      <x:c r="G86" s="12">
        <x:f>SUM(C86:F86)</x:f>
      </x:c>
    </x:row>
    <x:row r="87" spans="1:8">
      <x:c r="A87" s="6" t="s">
        <x:v>41</x:v>
      </x:c>
      <x:c r="B87" s="6" t="s">
        <x:v>42</x:v>
      </x:c>
      <x:c r="C87" s="7">
        <x:v>266003.23</x:v>
      </x:c>
      <x:c r="D87" s="7">
        <x:v>0</x:v>
      </x:c>
      <x:c r="E87" s="7" t="s">
        <x:v>68</x:v>
      </x:c>
      <x:c r="F87" s="7">
        <x:v>3600</x:v>
      </x:c>
      <x:c r="G87" s="12">
        <x:f>SUM(C87:F87)</x:f>
      </x:c>
    </x:row>
    <x:row r="88" spans="1:8">
      <x:c r="A88" s="6" t="s">
        <x:v>43</x:v>
      </x:c>
      <x:c r="B88" s="6" t="s">
        <x:v>44</x:v>
      </x:c>
      <x:c r="C88" s="7">
        <x:v>665.74</x:v>
      </x:c>
      <x:c r="D88" s="7" t="s">
        <x:v>68</x:v>
      </x:c>
      <x:c r="E88" s="7" t="s">
        <x:v>68</x:v>
      </x:c>
      <x:c r="F88" s="7" t="s">
        <x:v>68</x:v>
      </x:c>
      <x:c r="G88" s="12">
        <x:f>SUM(C88:F88)</x:f>
      </x:c>
    </x:row>
    <x:row r="89" spans="1:8">
      <x:c r="A89" s="6" t="s">
        <x:v>45</x:v>
      </x:c>
      <x:c r="B89" s="6" t="s">
        <x:v>46</x:v>
      </x:c>
      <x:c r="C89" s="7">
        <x:v>0</x:v>
      </x:c>
      <x:c r="D89" s="7" t="s">
        <x:v>68</x:v>
      </x:c>
      <x:c r="E89" s="7" t="s">
        <x:v>68</x:v>
      </x:c>
      <x:c r="F89" s="7" t="s">
        <x:v>68</x:v>
      </x:c>
      <x:c r="G89" s="12">
        <x:f>SUM(C89:F89)</x:f>
      </x:c>
    </x:row>
    <x:row r="90" spans="1:8">
      <x:c r="A90" s="6" t="s">
        <x:v>47</x:v>
      </x:c>
      <x:c r="B90" s="6" t="s">
        <x:v>48</x:v>
      </x:c>
      <x:c r="C90" s="7">
        <x:v>123613.31</x:v>
      </x:c>
      <x:c r="D90" s="7" t="s">
        <x:v>68</x:v>
      </x:c>
      <x:c r="E90" s="7" t="s">
        <x:v>68</x:v>
      </x:c>
      <x:c r="F90" s="7">
        <x:v>400</x:v>
      </x:c>
      <x:c r="G90" s="12">
        <x:f>SUM(C90:F90)</x:f>
      </x:c>
    </x:row>
    <x:row r="91" spans="1:8">
      <x:c r="A91" s="6" t="s">
        <x:v>49</x:v>
      </x:c>
      <x:c r="B91" s="6" t="s">
        <x:v>50</x:v>
      </x:c>
      <x:c r="C91" s="7" t="s">
        <x:v>68</x:v>
      </x:c>
      <x:c r="D91" s="7" t="s">
        <x:v>68</x:v>
      </x:c>
      <x:c r="E91" s="7" t="s">
        <x:v>68</x:v>
      </x:c>
      <x:c r="F91" s="7" t="s">
        <x:v>68</x:v>
      </x:c>
      <x:c r="G91" s="12">
        <x:f>SUM(C91:F91)</x:f>
      </x:c>
    </x:row>
    <x:row r="92" spans="1:8" s="2" customFormat="1">
      <x:c r="C92" s="12">
        <x:f>SUM(C71:C91)</x:f>
      </x:c>
      <x:c r="D92" s="12">
        <x:f>SUM(D71:D91)</x:f>
      </x:c>
      <x:c r="E92" s="12">
        <x:f>SUM(E71:E91)</x:f>
      </x:c>
      <x:c r="F92" s="12">
        <x:f>SUM(F71:F91)</x:f>
      </x:c>
      <x:c r="G92" s="12"/>
    </x:row>
    <x:row r="97" spans="1:8">
      <x:c r="C97" s="3" t="s">
        <x:v>69</x:v>
      </x:c>
      <x:c r="D97" s="3"/>
      <x:c r="E97" s="3"/>
      <x:c r="F97" s="3"/>
      <x:c r="G97" s="3"/>
    </x:row>
    <x:row r="99" spans="1:8" ht="30" customHeight="1" s="1" customFormat="1">
      <x:c r="A99" s="16" t="s">
        <x:v>2</x:v>
      </x:c>
      <x:c r="B99" s="16" t="s">
        <x:v>3</x:v>
      </x:c>
      <x:c r="C99" s="16" t="s">
        <x:v>59</x:v>
      </x:c>
      <x:c r="D99" s="16" t="s">
        <x:v>61</x:v>
      </x:c>
      <x:c r="E99" s="16" t="s">
        <x:v>63</x:v>
      </x:c>
      <x:c r="F99" s="16" t="s">
        <x:v>65</x:v>
      </x:c>
    </x:row>
    <x:row r="100" spans="1:8">
      <x:c r="A100" s="6" t="s">
        <x:v>9</x:v>
      </x:c>
      <x:c r="B100" s="6" t="s">
        <x:v>10</x:v>
      </x:c>
      <x:c r="C100" s="7">
        <x:v>1274.69</x:v>
      </x:c>
      <x:c r="D100" s="7">
        <x:v>4751.35</x:v>
      </x:c>
      <x:c r="E100" s="7" t="s">
        <x:v>68</x:v>
      </x:c>
      <x:c r="F100" s="7" t="s">
        <x:v>68</x:v>
      </x:c>
      <x:c r="G100" s="12">
        <x:f>SUM(C100:F100)</x:f>
      </x:c>
    </x:row>
    <x:row r="101" spans="1:8">
      <x:c r="A101" s="6" t="s">
        <x:v>11</x:v>
      </x:c>
      <x:c r="B101" s="6" t="s">
        <x:v>12</x:v>
      </x:c>
      <x:c r="C101" s="7">
        <x:v>4546.27</x:v>
      </x:c>
      <x:c r="D101" s="7">
        <x:v>2913.69</x:v>
      </x:c>
      <x:c r="E101" s="7" t="s">
        <x:v>68</x:v>
      </x:c>
      <x:c r="F101" s="7" t="s">
        <x:v>68</x:v>
      </x:c>
      <x:c r="G101" s="12">
        <x:f>SUM(C101:F101)</x:f>
      </x:c>
    </x:row>
    <x:row r="102" spans="1:8">
      <x:c r="A102" s="6" t="s">
        <x:v>13</x:v>
      </x:c>
      <x:c r="B102" s="6" t="s">
        <x:v>14</x:v>
      </x:c>
      <x:c r="C102" s="7" t="s">
        <x:v>68</x:v>
      </x:c>
      <x:c r="D102" s="7">
        <x:v>2670.37</x:v>
      </x:c>
      <x:c r="E102" s="7" t="s">
        <x:v>68</x:v>
      </x:c>
      <x:c r="F102" s="7" t="s">
        <x:v>68</x:v>
      </x:c>
      <x:c r="G102" s="12">
        <x:f>SUM(C102:F102)</x:f>
      </x:c>
    </x:row>
    <x:row r="103" spans="1:8">
      <x:c r="A103" s="6" t="s">
        <x:v>15</x:v>
      </x:c>
      <x:c r="B103" s="6" t="s">
        <x:v>16</x:v>
      </x:c>
      <x:c r="C103" s="7">
        <x:v>0</x:v>
      </x:c>
      <x:c r="D103" s="7" t="s">
        <x:v>68</x:v>
      </x:c>
      <x:c r="E103" s="7" t="s">
        <x:v>68</x:v>
      </x:c>
      <x:c r="F103" s="7" t="s">
        <x:v>68</x:v>
      </x:c>
      <x:c r="G103" s="12">
        <x:f>SUM(C103:F103)</x:f>
      </x:c>
    </x:row>
    <x:row r="104" spans="1:8">
      <x:c r="A104" s="6" t="s">
        <x:v>17</x:v>
      </x:c>
      <x:c r="B104" s="6" t="s">
        <x:v>18</x:v>
      </x:c>
      <x:c r="C104" s="7">
        <x:v>1790.74</x:v>
      </x:c>
      <x:c r="D104" s="7" t="s">
        <x:v>68</x:v>
      </x:c>
      <x:c r="E104" s="7" t="s">
        <x:v>68</x:v>
      </x:c>
      <x:c r="F104" s="7" t="s">
        <x:v>68</x:v>
      </x:c>
      <x:c r="G104" s="12">
        <x:f>SUM(C104:F104)</x:f>
      </x:c>
    </x:row>
    <x:row r="105" spans="1:8">
      <x:c r="A105" s="6" t="s">
        <x:v>19</x:v>
      </x:c>
      <x:c r="B105" s="6" t="s">
        <x:v>20</x:v>
      </x:c>
      <x:c r="C105" s="7">
        <x:v>19.59</x:v>
      </x:c>
      <x:c r="D105" s="7" t="s">
        <x:v>68</x:v>
      </x:c>
      <x:c r="E105" s="7" t="s">
        <x:v>68</x:v>
      </x:c>
      <x:c r="F105" s="7" t="s">
        <x:v>68</x:v>
      </x:c>
      <x:c r="G105" s="12">
        <x:f>SUM(C105:F105)</x:f>
      </x:c>
    </x:row>
    <x:row r="106" spans="1:8">
      <x:c r="A106" s="6" t="s">
        <x:v>21</x:v>
      </x:c>
      <x:c r="B106" s="6" t="s">
        <x:v>22</x:v>
      </x:c>
      <x:c r="C106" s="7" t="s">
        <x:v>68</x:v>
      </x:c>
      <x:c r="D106" s="7">
        <x:v>0</x:v>
      </x:c>
      <x:c r="E106" s="7" t="s">
        <x:v>68</x:v>
      </x:c>
      <x:c r="F106" s="7" t="s">
        <x:v>68</x:v>
      </x:c>
      <x:c r="G106" s="12">
        <x:f>SUM(C106:F106)</x:f>
      </x:c>
    </x:row>
    <x:row r="107" spans="1:8">
      <x:c r="A107" s="6" t="s">
        <x:v>23</x:v>
      </x:c>
      <x:c r="B107" s="6" t="s">
        <x:v>24</x:v>
      </x:c>
      <x:c r="C107" s="7">
        <x:v>11967.94</x:v>
      </x:c>
      <x:c r="D107" s="7">
        <x:v>959.89</x:v>
      </x:c>
      <x:c r="E107" s="7">
        <x:v>0</x:v>
      </x:c>
      <x:c r="F107" s="7" t="s">
        <x:v>68</x:v>
      </x:c>
      <x:c r="G107" s="12">
        <x:f>SUM(C107:F107)</x:f>
      </x:c>
    </x:row>
    <x:row r="108" spans="1:8">
      <x:c r="A108" s="6" t="s">
        <x:v>25</x:v>
      </x:c>
      <x:c r="B108" s="6" t="s">
        <x:v>26</x:v>
      </x:c>
      <x:c r="C108" s="7">
        <x:v>0</x:v>
      </x:c>
      <x:c r="D108" s="7">
        <x:v>0</x:v>
      </x:c>
      <x:c r="E108" s="7" t="s">
        <x:v>68</x:v>
      </x:c>
      <x:c r="F108" s="7" t="s">
        <x:v>68</x:v>
      </x:c>
      <x:c r="G108" s="12">
        <x:f>SUM(C108:F108)</x:f>
      </x:c>
    </x:row>
    <x:row r="109" spans="1:8">
      <x:c r="A109" s="6" t="s">
        <x:v>27</x:v>
      </x:c>
      <x:c r="B109" s="6" t="s">
        <x:v>28</x:v>
      </x:c>
      <x:c r="C109" s="7">
        <x:v>8012.72</x:v>
      </x:c>
      <x:c r="D109" s="7">
        <x:v>3991.76</x:v>
      </x:c>
      <x:c r="E109" s="7" t="s">
        <x:v>68</x:v>
      </x:c>
      <x:c r="F109" s="7" t="s">
        <x:v>68</x:v>
      </x:c>
      <x:c r="G109" s="12">
        <x:f>SUM(C109:F109)</x:f>
      </x:c>
    </x:row>
    <x:row r="110" spans="1:8">
      <x:c r="A110" s="6" t="s">
        <x:v>29</x:v>
      </x:c>
      <x:c r="B110" s="6" t="s">
        <x:v>30</x:v>
      </x:c>
      <x:c r="C110" s="7">
        <x:v>1041.31</x:v>
      </x:c>
      <x:c r="D110" s="7">
        <x:v>7857.76</x:v>
      </x:c>
      <x:c r="E110" s="7" t="s">
        <x:v>68</x:v>
      </x:c>
      <x:c r="F110" s="7" t="s">
        <x:v>68</x:v>
      </x:c>
      <x:c r="G110" s="12">
        <x:f>SUM(C110:F110)</x:f>
      </x:c>
    </x:row>
    <x:row r="111" spans="1:8">
      <x:c r="A111" s="6" t="s">
        <x:v>31</x:v>
      </x:c>
      <x:c r="B111" s="6" t="s">
        <x:v>32</x:v>
      </x:c>
      <x:c r="C111" s="7" t="s">
        <x:v>68</x:v>
      </x:c>
      <x:c r="D111" s="7">
        <x:v>515.73</x:v>
      </x:c>
      <x:c r="E111" s="7" t="s">
        <x:v>68</x:v>
      </x:c>
      <x:c r="F111" s="7" t="s">
        <x:v>68</x:v>
      </x:c>
      <x:c r="G111" s="12">
        <x:f>SUM(C111:F111)</x:f>
      </x:c>
    </x:row>
    <x:row r="112" spans="1:8">
      <x:c r="A112" s="6" t="s">
        <x:v>33</x:v>
      </x:c>
      <x:c r="B112" s="6" t="s">
        <x:v>34</x:v>
      </x:c>
      <x:c r="C112" s="7">
        <x:v>26505.91</x:v>
      </x:c>
      <x:c r="D112" s="7">
        <x:v>8675.92</x:v>
      </x:c>
      <x:c r="E112" s="7">
        <x:v>0</x:v>
      </x:c>
      <x:c r="F112" s="7">
        <x:v>400</x:v>
      </x:c>
      <x:c r="G112" s="12">
        <x:f>SUM(C112:F112)</x:f>
      </x:c>
    </x:row>
    <x:row r="113" spans="1:8">
      <x:c r="A113" s="6" t="s">
        <x:v>35</x:v>
      </x:c>
      <x:c r="B113" s="6" t="s">
        <x:v>36</x:v>
      </x:c>
      <x:c r="C113" s="7">
        <x:v>6179.83</x:v>
      </x:c>
      <x:c r="D113" s="7" t="s">
        <x:v>68</x:v>
      </x:c>
      <x:c r="E113" s="7" t="s">
        <x:v>68</x:v>
      </x:c>
      <x:c r="F113" s="7" t="s">
        <x:v>68</x:v>
      </x:c>
      <x:c r="G113" s="12">
        <x:f>SUM(C113:F113)</x:f>
      </x:c>
    </x:row>
    <x:row r="114" spans="1:8">
      <x:c r="A114" s="6" t="s">
        <x:v>37</x:v>
      </x:c>
      <x:c r="B114" s="6" t="s">
        <x:v>38</x:v>
      </x:c>
      <x:c r="C114" s="7" t="s">
        <x:v>68</x:v>
      </x:c>
      <x:c r="D114" s="7" t="s">
        <x:v>68</x:v>
      </x:c>
      <x:c r="E114" s="7" t="s">
        <x:v>68</x:v>
      </x:c>
      <x:c r="F114" s="7" t="s">
        <x:v>68</x:v>
      </x:c>
      <x:c r="G114" s="12">
        <x:f>SUM(C114:F114)</x:f>
      </x:c>
    </x:row>
    <x:row r="115" spans="1:8">
      <x:c r="A115" s="6" t="s">
        <x:v>39</x:v>
      </x:c>
      <x:c r="B115" s="6" t="s">
        <x:v>40</x:v>
      </x:c>
      <x:c r="C115" s="7">
        <x:v>2291.19</x:v>
      </x:c>
      <x:c r="D115" s="7">
        <x:v>15157.21</x:v>
      </x:c>
      <x:c r="E115" s="7" t="s">
        <x:v>68</x:v>
      </x:c>
      <x:c r="F115" s="7" t="s">
        <x:v>68</x:v>
      </x:c>
      <x:c r="G115" s="12">
        <x:f>SUM(C115:F115)</x:f>
      </x:c>
    </x:row>
    <x:row r="116" spans="1:8">
      <x:c r="A116" s="6" t="s">
        <x:v>41</x:v>
      </x:c>
      <x:c r="B116" s="6" t="s">
        <x:v>42</x:v>
      </x:c>
      <x:c r="C116" s="7">
        <x:v>266003.23</x:v>
      </x:c>
      <x:c r="D116" s="7">
        <x:v>0</x:v>
      </x:c>
      <x:c r="E116" s="7" t="s">
        <x:v>68</x:v>
      </x:c>
      <x:c r="F116" s="7">
        <x:v>3600</x:v>
      </x:c>
      <x:c r="G116" s="12">
        <x:f>SUM(C116:F116)</x:f>
      </x:c>
    </x:row>
    <x:row r="117" spans="1:8">
      <x:c r="A117" s="6" t="s">
        <x:v>43</x:v>
      </x:c>
      <x:c r="B117" s="6" t="s">
        <x:v>44</x:v>
      </x:c>
      <x:c r="C117" s="7">
        <x:v>665.74</x:v>
      </x:c>
      <x:c r="D117" s="7" t="s">
        <x:v>68</x:v>
      </x:c>
      <x:c r="E117" s="7" t="s">
        <x:v>68</x:v>
      </x:c>
      <x:c r="F117" s="7" t="s">
        <x:v>68</x:v>
      </x:c>
      <x:c r="G117" s="12">
        <x:f>SUM(C117:F117)</x:f>
      </x:c>
    </x:row>
    <x:row r="118" spans="1:8">
      <x:c r="A118" s="6" t="s">
        <x:v>45</x:v>
      </x:c>
      <x:c r="B118" s="6" t="s">
        <x:v>46</x:v>
      </x:c>
      <x:c r="C118" s="7">
        <x:v>0</x:v>
      </x:c>
      <x:c r="D118" s="7" t="s">
        <x:v>68</x:v>
      </x:c>
      <x:c r="E118" s="7" t="s">
        <x:v>68</x:v>
      </x:c>
      <x:c r="F118" s="7" t="s">
        <x:v>68</x:v>
      </x:c>
      <x:c r="G118" s="12">
        <x:f>SUM(C118:F118)</x:f>
      </x:c>
    </x:row>
    <x:row r="119" spans="1:8">
      <x:c r="A119" s="6" t="s">
        <x:v>47</x:v>
      </x:c>
      <x:c r="B119" s="6" t="s">
        <x:v>48</x:v>
      </x:c>
      <x:c r="C119" s="7">
        <x:v>123613.31</x:v>
      </x:c>
      <x:c r="D119" s="7" t="s">
        <x:v>68</x:v>
      </x:c>
      <x:c r="E119" s="7" t="s">
        <x:v>68</x:v>
      </x:c>
      <x:c r="F119" s="7">
        <x:v>400</x:v>
      </x:c>
      <x:c r="G119" s="12">
        <x:f>SUM(C119:F119)</x:f>
      </x:c>
    </x:row>
    <x:row r="120" spans="1:8">
      <x:c r="A120" s="6" t="s">
        <x:v>49</x:v>
      </x:c>
      <x:c r="B120" s="6" t="s">
        <x:v>50</x:v>
      </x:c>
      <x:c r="C120" s="7" t="s">
        <x:v>68</x:v>
      </x:c>
      <x:c r="D120" s="7" t="s">
        <x:v>68</x:v>
      </x:c>
      <x:c r="E120" s="7" t="s">
        <x:v>68</x:v>
      </x:c>
      <x:c r="F120" s="7" t="s">
        <x:v>68</x:v>
      </x:c>
      <x:c r="G120" s="12">
        <x:f>SUM(C120:F120)</x:f>
      </x:c>
    </x:row>
    <x:row r="121" spans="1:8" s="2" customFormat="1">
      <x:c r="C121" s="12">
        <x:f>SUM(C100:C120)</x:f>
      </x:c>
      <x:c r="D121" s="12">
        <x:f>SUM(D100:D120)</x:f>
      </x:c>
      <x:c r="E121" s="12">
        <x:f>SUM(E100:E120)</x:f>
      </x:c>
      <x:c r="F121" s="12">
        <x:f>SUM(F100:F120)</x:f>
      </x:c>
      <x:c r="G121" s="12"/>
    </x:row>
  </x:sheetData>
  <x:mergeCells count="7">
    <x:mergeCell ref="C2:G2"/>
    <x:mergeCell ref="C4:F4"/>
    <x:mergeCell ref="C35:G35"/>
    <x:mergeCell ref="C43:G43"/>
    <x:mergeCell ref="C56:G56"/>
    <x:mergeCell ref="C68:G68"/>
    <x:mergeCell ref="C97:G9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Provvigioni</vt:lpstr>
      <vt:lpstr>Provvigioni!Print_Area</vt:lpstr>
      <vt:lpstr>Provvigioni!Print_Titles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