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<sst xmlns="http://schemas.openxmlformats.org/spreadsheetml/2006/main" count="293">
  <si>
    <t>Part1：被测功能信息</t>
  </si>
  <si>
    <t>游戏名称</t>
  </si>
  <si>
    <t>FM</t>
  </si>
  <si>
    <t>填写该功能所对应的游戏名称</t>
  </si>
  <si>
    <t>功能名称</t>
  </si>
  <si>
    <t>传送与地图</t>
  </si>
  <si>
    <t>填写该功能的具体功能名称</t>
  </si>
  <si>
    <t>编写时间</t>
  </si>
  <si>
    <t>2022.01.13-2022.01.17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</si>
  <si>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</si>
  <si>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</si>
  <si>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</si>
  <si>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</si>
  <si>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</si>
  <si>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</si>
  <si>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</si>
  <si>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</si>
  <si>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</si>
  <si>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</si>
  <si>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</si>
  <si>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</si>
  <si>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</si>
  <si>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</si>
  <si>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</si>
  <si>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</si>
  <si>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</si>
  <si>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</si>
  <si>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</si>
  <si>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</si>
  <si>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</si>
  <si>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</si>
  <si>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</si>
  <si>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</si>
  <si>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</si>
  <si>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</si>
  <si>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</si>
  <si>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</si>
  <si>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</si>
  <si>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</si>
  <si>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世界地图</t>
  </si>
  <si>
    <t>UI</t>
  </si>
  <si>
    <t>查看世界地图界面，小地图名称文本</t>
  </si>
  <si>
    <t>正确显示名称文本</t>
  </si>
  <si>
    <t>【WorldMap】表中
【MapName】字段</t>
  </si>
  <si>
    <t>A1.2</t>
  </si>
  <si>
    <t>世界地图界面，点击小地图名称，查看小地图详情</t>
  </si>
  <si>
    <t>正确显示名称、等级要求、地图介绍</t>
  </si>
  <si>
    <t>【WorldMap】表中
【MapDes】字段</t>
  </si>
  <si>
    <t>A1.3</t>
  </si>
  <si>
    <t>查看小地图详情中产出道具icon</t>
  </si>
  <si>
    <t>正确显示道具icon</t>
  </si>
  <si>
    <t>A1.4</t>
  </si>
  <si>
    <t>查看道具icon品质底纹</t>
  </si>
  <si>
    <t>正确显示道具icon品质底纹</t>
  </si>
  <si>
    <t>A1.5</t>
  </si>
  <si>
    <t>查看道具icon排序</t>
  </si>
  <si>
    <t>正确显示道具icon排序</t>
  </si>
  <si>
    <t>品质高低&gt;ID大小
【WorldMap】表中
【DropShow】字段</t>
  </si>
  <si>
    <t>A1.6</t>
  </si>
  <si>
    <t>查看世界地图界面的背景图像</t>
  </si>
  <si>
    <t>正确显示背景图像</t>
  </si>
  <si>
    <t>A1.7</t>
  </si>
  <si>
    <t>处于小地图中时，查看玩家头像显示</t>
  </si>
  <si>
    <t>头像显示于小地图按钮上方</t>
  </si>
  <si>
    <t>A1.8</t>
  </si>
  <si>
    <t>操作</t>
  </si>
  <si>
    <t>点击其他小地图，查看功能表现</t>
  </si>
  <si>
    <t>触发地图详情二级弹窗</t>
  </si>
  <si>
    <t>A1.9</t>
  </si>
  <si>
    <t>点击地图详情的进入按钮</t>
  </si>
  <si>
    <t>正确进入小地图</t>
  </si>
  <si>
    <t>A1.10</t>
  </si>
  <si>
    <t>点击地图详情的道具icon</t>
  </si>
  <si>
    <t>正确显示道具信息</t>
  </si>
  <si>
    <t>A1.11</t>
  </si>
  <si>
    <t>查看小地图人物头像位置</t>
  </si>
  <si>
    <t>小地图内随机落点，处于屏幕视野中间</t>
  </si>
  <si>
    <t>A1.12</t>
  </si>
  <si>
    <t>点击原小地图进入，查看小地图人物头像位置</t>
  </si>
  <si>
    <t>头像处于原位置，处于屏幕视野中间</t>
  </si>
  <si>
    <t>A1.13</t>
  </si>
  <si>
    <t>拖动小地图按钮，查看是否能被移动</t>
  </si>
  <si>
    <t>按钮无法被移动</t>
  </si>
  <si>
    <t>A1.14</t>
  </si>
  <si>
    <t>点击小地图按钮，查看回弹</t>
  </si>
  <si>
    <t>正确显示回弹</t>
  </si>
  <si>
    <t>A1.15</t>
  </si>
  <si>
    <t>上下滑动世界地图</t>
  </si>
  <si>
    <t>可上下滑动至顶端或底部</t>
  </si>
  <si>
    <t>A1.16</t>
  </si>
  <si>
    <t>左右滑动世界地图</t>
  </si>
  <si>
    <t>无法左右滑动</t>
  </si>
  <si>
    <t>A1.17</t>
  </si>
  <si>
    <t>任务事件</t>
  </si>
  <si>
    <t>-</t>
  </si>
  <si>
    <t>【任务事件】功能待定</t>
  </si>
  <si>
    <t>A2.1</t>
  </si>
  <si>
    <t>小地图</t>
  </si>
  <si>
    <t>查看小地图名称文本</t>
  </si>
  <si>
    <t>A2.2</t>
  </si>
  <si>
    <t>查看小地图按钮文本</t>
  </si>
  <si>
    <t>正确显示按钮文本</t>
  </si>
  <si>
    <t>A2.3</t>
  </si>
  <si>
    <t>查看小地图怪物、修士、背景图像显示</t>
  </si>
  <si>
    <t>正确显示图像</t>
  </si>
  <si>
    <t>A2.4</t>
  </si>
  <si>
    <t>查看小地图修士头像显示</t>
  </si>
  <si>
    <t>正确显示所有修士头像显示</t>
  </si>
  <si>
    <t>A2.5</t>
  </si>
  <si>
    <t>对比自身头像与其他修士头像</t>
  </si>
  <si>
    <t>自身头像球形大于其他修士</t>
  </si>
  <si>
    <t>A2.6</t>
  </si>
  <si>
    <t>其他修士头像重叠时，查看显示表现</t>
  </si>
  <si>
    <t>战力高的修士显示于上方</t>
  </si>
  <si>
    <t>A2.7</t>
  </si>
  <si>
    <t>自己与其他修士头像重叠时，查看显示表现</t>
  </si>
  <si>
    <t>自己头像显示于上方</t>
  </si>
  <si>
    <t>A2.8</t>
  </si>
  <si>
    <t>修士与怪物头像重叠时，查看显示表现</t>
  </si>
  <si>
    <t>修士头像显示于上方</t>
  </si>
  <si>
    <t>A2.9</t>
  </si>
  <si>
    <t>怪物与怪物头像重叠时，查看显示表现</t>
  </si>
  <si>
    <t>类型数值大的怪物显示上方</t>
  </si>
  <si>
    <t>A2.10</t>
  </si>
  <si>
    <t>查看地图适配，有无遮挡</t>
  </si>
  <si>
    <t>地图与手机屏幕大小一致</t>
  </si>
  <si>
    <t>测试于所有场景</t>
  </si>
  <si>
    <t>A2.11</t>
  </si>
  <si>
    <t>小地图界面点击返回按钮</t>
  </si>
  <si>
    <t>正确返回世界地图</t>
  </si>
  <si>
    <t>A2.12</t>
  </si>
  <si>
    <t>上下滑动小地图</t>
  </si>
  <si>
    <t>无法上下滑动</t>
  </si>
  <si>
    <t>A2.13</t>
  </si>
  <si>
    <t>左右滑动小地图</t>
  </si>
  <si>
    <t>可左右滑动至最左端或最右端</t>
  </si>
  <si>
    <t>A2.14</t>
  </si>
  <si>
    <t>点击其他小地图进入，查看头像位置</t>
  </si>
  <si>
    <t>A2.15</t>
  </si>
  <si>
    <t>点击其他小地图进入，若头像落点于小地图边缘，查看头像位置</t>
  </si>
  <si>
    <t>屏幕视角移至地图边界显示头像</t>
  </si>
  <si>
    <t>如图，玩家头像不处于屏幕视野中间（屏幕中线）</t>
  </si>
  <si>
    <t>A2.16</t>
  </si>
  <si>
    <t>小地图界面，查看boss刷新的时间是否实时刷新</t>
  </si>
  <si>
    <t>boss刷新的时间实时刷新</t>
  </si>
  <si>
    <t>A2.17</t>
  </si>
  <si>
    <t>小地图界面，查看所有头像是否实时刷新</t>
  </si>
  <si>
    <t>头像无实时刷新</t>
  </si>
  <si>
    <t>A2.18</t>
  </si>
  <si>
    <t>重复几次进入小地图，查看头像位置</t>
  </si>
  <si>
    <t>每次进入更新一次玩家头像位置</t>
  </si>
  <si>
    <t>A2.19</t>
  </si>
  <si>
    <t>点击小地图内任意位置，查看是否能落点</t>
  </si>
  <si>
    <t>可落点并显示玩家头像</t>
  </si>
  <si>
    <t>A2.20</t>
  </si>
  <si>
    <t>点击小地图外任意位置，查看是否能落点</t>
  </si>
  <si>
    <t>不可落点无显示玩家头像</t>
  </si>
  <si>
    <t>如图，红色框属于地图内</t>
  </si>
  <si>
    <t>A2.21</t>
  </si>
  <si>
    <t>点击小地图内障碍物，查看是否能落点</t>
  </si>
  <si>
    <t>暂未设置</t>
  </si>
  <si>
    <t>A2.22</t>
  </si>
  <si>
    <t>野怪标识（刷怪）</t>
  </si>
  <si>
    <t>查看每个小区域内刷怪种类 是否与配表一致</t>
  </si>
  <si>
    <t>刷怪种类与配表一致</t>
  </si>
  <si>
    <r>
      <rPr>
        <sz val="11"/>
        <color theme="1"/>
        <rFont val="微软雅黑"/>
        <charset val="134"/>
      </rPr>
      <t xml:space="preserve">野怪标识：
【Monster】表中
MonsterSmallMapIcon
</t>
    </r>
    <r>
      <rPr>
        <sz val="11"/>
        <color rgb="FFFF0000"/>
        <rFont val="微软雅黑"/>
        <charset val="134"/>
      </rPr>
      <t>具体参考野怪逻辑用例</t>
    </r>
  </si>
  <si>
    <t>A2.23</t>
  </si>
  <si>
    <t>查看每种类型怪物的刷怪数量 是否与配表一致</t>
  </si>
  <si>
    <t>刷怪数量与配表一致</t>
  </si>
  <si>
    <t>A3.1</t>
  </si>
  <si>
    <t>大地图</t>
  </si>
  <si>
    <t>通过小地图进入</t>
  </si>
  <si>
    <t>进入后，返回小地图，查看头像位置</t>
  </si>
  <si>
    <t>更新小地图头像位置</t>
  </si>
  <si>
    <t>映射规则：
1.大、小地图比例10：1
2.在大地图中（0，0）至（10，10）坐标点对应小地图都为（1，1)</t>
  </si>
  <si>
    <t>A3.2</t>
  </si>
  <si>
    <t>进入后，查看玩家头像显示位置</t>
  </si>
  <si>
    <t>处于屏幕视野中间</t>
  </si>
  <si>
    <t>A3.3</t>
  </si>
  <si>
    <t>通过灵界按钮进入</t>
  </si>
  <si>
    <t>玩家处于其他场景，点击灵界按钮，查看功能表现</t>
  </si>
  <si>
    <t>直接进入玩家所在大地图界面</t>
  </si>
  <si>
    <t>A3.4</t>
  </si>
  <si>
    <t>A3.5</t>
  </si>
  <si>
    <t>头像显示</t>
  </si>
  <si>
    <t>大地图界面，查看头像显示表现</t>
  </si>
  <si>
    <t>与小地图显示规则一致</t>
  </si>
  <si>
    <t>A3.6</t>
  </si>
  <si>
    <t>按钮操作</t>
  </si>
  <si>
    <t>点击传送按钮，查看功能表现</t>
  </si>
  <si>
    <t>返回小地图界面</t>
  </si>
  <si>
    <t>A3.7</t>
  </si>
  <si>
    <t>返回小地图后，点击返回，查看功能表现</t>
  </si>
  <si>
    <t>返回大地图界面</t>
  </si>
  <si>
    <t>A3.8</t>
  </si>
  <si>
    <t>返回小地图后，点击任意位置落点，查看功能表现</t>
  </si>
  <si>
    <t>跳转至大地图界面</t>
  </si>
  <si>
    <t>A3.9</t>
  </si>
  <si>
    <t>再次点击传送按钮，查看按钮CD</t>
  </si>
  <si>
    <t>按钮正确进入冷却状态</t>
  </si>
  <si>
    <t>A3.10</t>
  </si>
  <si>
    <t>按钮冷却状态时，点击按钮</t>
  </si>
  <si>
    <t>正确显示飘字，无法传送</t>
  </si>
  <si>
    <t>A3.11</t>
  </si>
  <si>
    <t>按钮冷却状态结束，点击按钮</t>
  </si>
  <si>
    <t>A3.12</t>
  </si>
  <si>
    <t>查看界面是否存在操作切换按钮</t>
  </si>
  <si>
    <t>存在操作切换按钮</t>
  </si>
  <si>
    <t>【WorldMap】表中
【OpType】字段</t>
  </si>
  <si>
    <t>A3.13</t>
  </si>
  <si>
    <t>点击操作切换按钮，查看操作表现</t>
  </si>
  <si>
    <t>可切换操作模式，手动or自动</t>
  </si>
  <si>
    <t>A3.14</t>
  </si>
  <si>
    <t>查看界面是否存在查看战斗加速按钮</t>
  </si>
  <si>
    <t>不存在战斗加速按钮</t>
  </si>
  <si>
    <t>A4.11</t>
  </si>
  <si>
    <t>场景类型</t>
  </si>
  <si>
    <t>世界地图场景</t>
  </si>
  <si>
    <t>查看所有地图中显示对象</t>
  </si>
  <si>
    <t>显示玩家自身、其他玩家</t>
  </si>
  <si>
    <t>【WorldMap】表中
【MapType】字段</t>
  </si>
  <si>
    <t>A4.12</t>
  </si>
  <si>
    <t>个人PVE地图</t>
  </si>
  <si>
    <t>只显示玩家自身</t>
  </si>
  <si>
    <t>A5.1</t>
  </si>
  <si>
    <t>传送规则</t>
  </si>
  <si>
    <t>传送</t>
  </si>
  <si>
    <t>点击进入小地图时，查看是否存在加载延迟</t>
  </si>
  <si>
    <t>无延迟加载，直接进入小地图</t>
  </si>
  <si>
    <r>
      <rPr>
        <b/>
        <sz val="11"/>
        <color theme="0" tint="-0.5"/>
        <rFont val="微软雅黑"/>
        <charset val="134"/>
      </rPr>
      <t xml:space="preserve">【传送限制，传送状态】功能待定
</t>
    </r>
    <r>
      <rPr>
        <sz val="11"/>
        <color theme="1"/>
        <rFont val="微软雅黑"/>
        <charset val="134"/>
      </rPr>
      <t>限制类型【WorldMap】表中
【PlayerLimitType】</t>
    </r>
  </si>
  <si>
    <t>A5.2</t>
  </si>
  <si>
    <t>点击进入小地图时，查看小地图是否正确</t>
  </si>
  <si>
    <t>正确进入对应小地图</t>
  </si>
  <si>
    <t>A5.3</t>
  </si>
  <si>
    <t>小地图界面，点击出战按钮，查看大地图是否正确</t>
  </si>
  <si>
    <t>正确进入对应大地图</t>
  </si>
  <si>
    <t>A5.4</t>
  </si>
  <si>
    <t>传送进入大地图，查看坐标是否正确</t>
  </si>
  <si>
    <t>正确将小地图坐标映射至大地图</t>
  </si>
  <si>
    <t>A5.5</t>
  </si>
  <si>
    <t>点击进入大地图时，查看是否存在加载延迟</t>
  </si>
  <si>
    <t>无延迟加载，直接进入大地图</t>
  </si>
  <si>
    <t>A5.6</t>
  </si>
  <si>
    <t>若小地图受传送限制，点击进入小地图时，查看功能表现</t>
  </si>
  <si>
    <t>飘字提醒玩家受限，无法传送</t>
  </si>
  <si>
    <t>A5.7</t>
  </si>
  <si>
    <t>玩家传送进入大地图后，查看传送表现</t>
  </si>
  <si>
    <t>存在传送成功的过场表现</t>
  </si>
  <si>
    <t>A5.8</t>
  </si>
  <si>
    <t>切换落点，传送进入该大地图后，查看传送表现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</si>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</sst>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6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13" borderId="17" applyNumberFormat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2" fillId="29" borderId="20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163195</xdr:colOff>
      <xdr:row>61</xdr:row>
      <xdr:rowOff>28575</xdr:rowOff>
    </xdr:from>
    <xdr:to>
      <xdr:col>4</xdr:col>
      <xdr:colOff>1914525</xdr:colOff>
      <xdr:row>62</xdr:row>
      <xdr:rowOff>191135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8850" y="17958435"/>
          <a:ext cx="1751330" cy="37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363220</xdr:colOff>
      <xdr:row>46</xdr:row>
      <xdr:rowOff>47625</xdr:rowOff>
    </xdr:from>
    <xdr:to>
      <xdr:col>4</xdr:col>
      <xdr:colOff>1724025</xdr:colOff>
      <xdr:row>56</xdr:row>
      <xdr:rowOff>163195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78875" y="13729335"/>
          <a:ext cx="1360805" cy="2420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05"/>
  <sheetViews>
    <sheetView tabSelected="1" topLeftCell="A58" workbookViewId="0">
      <selection activeCell="C76" sqref="C76:C83"/>
    </sheetView>
  </sheetViews>
  <sheetFormatPr defaultColWidth="9" defaultRowHeight="13.5"/>
  <cols>
    <col min="1" max="1" width="17.875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26.625" style="43" customWidth="1"/>
    <col min="6" max="6" width="39" style="43" customWidth="1"/>
    <col min="7" max="7" width="14.7083333333333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72</v>
      </c>
      <c r="C8" s="49">
        <f>(COUNTA(G20:G85)+COUNTA(G87:G88)+COUNTA(G91:G94)+COUNTA(G96:G102))/B8</f>
        <v>0</v>
      </c>
      <c r="D8" s="10">
        <f>SUM(D9:D12)</f>
        <v>0</v>
      </c>
      <c r="E8" s="9">
        <f>SUM(E9:E12)</f>
        <v>0</v>
      </c>
      <c r="F8" s="50">
        <f>(B8-COUNTIF(G20:G85,"NA")-COUNTIF(G87:G89,"NA")-COUNTIF(G91:G94,"NA")-COUNTIF(G96:G103,"NA"))/B8</f>
        <v>1</v>
      </c>
      <c r="G8" s="10"/>
      <c r="H8" s="14"/>
    </row>
    <row r="9" s="2" customFormat="1" ht="16.5" spans="1:8">
      <c r="A9" s="9" t="s">
        <v>20</v>
      </c>
      <c r="B9" s="14">
        <f>COUNTA(A19:A85)-2</f>
        <v>64</v>
      </c>
      <c r="C9" s="49">
        <f>COUNTA(G20:G85)/B9</f>
        <v>0</v>
      </c>
      <c r="D9" s="10">
        <f>COUNTIF(G20:G85,"N")</f>
        <v>0</v>
      </c>
      <c r="E9" s="10"/>
      <c r="F9" s="50">
        <f>(B9-COUNTIF(G20:G85,"NA"))/B9</f>
        <v>1</v>
      </c>
      <c r="G9" s="10"/>
      <c r="H9" s="14"/>
    </row>
    <row r="10" s="2" customFormat="1" ht="16.5" spans="1:8">
      <c r="A10" s="9" t="s">
        <v>21</v>
      </c>
      <c r="B10" s="14">
        <f>COUNTA(A86:A89)-2</f>
        <v>2</v>
      </c>
      <c r="C10" s="49">
        <f>COUNTA(G87:G89)/B10</f>
        <v>0</v>
      </c>
      <c r="D10" s="10">
        <f>COUNTIF(G87:G89,"N")</f>
        <v>0</v>
      </c>
      <c r="E10" s="10"/>
      <c r="F10" s="50">
        <f>(B10-COUNTIF(G87:G89,"NA"))/B10</f>
        <v>1</v>
      </c>
      <c r="G10" s="10"/>
      <c r="H10" s="14"/>
    </row>
    <row r="11" s="2" customFormat="1" ht="16.5" spans="1:8">
      <c r="A11" s="9" t="s">
        <v>22</v>
      </c>
      <c r="B11" s="14">
        <f>COUNTA(A90:A94)-2</f>
        <v>2</v>
      </c>
      <c r="C11" s="49">
        <f>COUNTA(G91:G94)/B11</f>
        <v>0</v>
      </c>
      <c r="D11" s="10">
        <f>COUNTIF(G91:G94,"N")</f>
        <v>0</v>
      </c>
      <c r="E11" s="10"/>
      <c r="F11" s="50">
        <f>(B11-COUNTIF(G91:G94,"NA"))/B11</f>
        <v>1</v>
      </c>
      <c r="G11" s="10"/>
      <c r="H11" s="14"/>
    </row>
    <row r="12" s="2" customFormat="1" ht="16.5" spans="1:8">
      <c r="A12" s="9" t="s">
        <v>23</v>
      </c>
      <c r="B12" s="14">
        <f>COUNTA(A95:A103)-3</f>
        <v>4</v>
      </c>
      <c r="C12" s="49">
        <f>COUNTA(G96:G103)/B12</f>
        <v>0</v>
      </c>
      <c r="D12" s="10">
        <f>COUNTIF(G96:G103,"N")</f>
        <v>0</v>
      </c>
      <c r="E12" s="10"/>
      <c r="F12" s="50">
        <f>(B12-COUNTIF(G96:G103,"NA"))/B12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="18" customFormat="1" ht="119.1" customHeight="1" spans="1:4">
      <c r="A14" s="53" t="s">
        <v>25</v>
      </c>
      <c r="B14" s="54"/>
      <c r="C14" s="54"/>
      <c r="D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2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="2" customFormat="1" ht="33" spans="1:8">
      <c r="A20" s="29" t="s">
        <v>38</v>
      </c>
      <c r="B20" s="10" t="s">
        <v>39</v>
      </c>
      <c r="C20" s="32" t="s">
        <v>40</v>
      </c>
      <c r="D20" s="10" t="s">
        <v>41</v>
      </c>
      <c r="E20" s="29"/>
      <c r="F20" s="29" t="s">
        <v>42</v>
      </c>
      <c r="G20" s="29"/>
      <c r="H20" s="29" t="s">
        <v>43</v>
      </c>
    </row>
    <row r="21" s="2" customFormat="1" ht="33" spans="1:8">
      <c r="A21" s="29" t="s">
        <v>44</v>
      </c>
      <c r="B21" s="10"/>
      <c r="C21" s="62"/>
      <c r="D21" s="10" t="s">
        <v>45</v>
      </c>
      <c r="E21" s="29"/>
      <c r="F21" s="29" t="s">
        <v>46</v>
      </c>
      <c r="G21" s="29"/>
      <c r="H21" s="29" t="s">
        <v>47</v>
      </c>
    </row>
    <row r="22" s="2" customFormat="1" ht="16.5" spans="1:8">
      <c r="A22" s="29" t="s">
        <v>48</v>
      </c>
      <c r="B22" s="10"/>
      <c r="C22" s="62"/>
      <c r="D22" s="10" t="s">
        <v>49</v>
      </c>
      <c r="E22" s="29"/>
      <c r="F22" s="29" t="s">
        <v>50</v>
      </c>
      <c r="G22" s="29"/>
      <c r="H22" s="29"/>
    </row>
    <row r="23" s="2" customFormat="1" ht="16.5" spans="1:8">
      <c r="A23" s="29" t="s">
        <v>51</v>
      </c>
      <c r="B23" s="10"/>
      <c r="C23" s="62"/>
      <c r="D23" s="10" t="s">
        <v>52</v>
      </c>
      <c r="E23" s="29"/>
      <c r="F23" s="29" t="s">
        <v>53</v>
      </c>
      <c r="G23" s="29"/>
      <c r="H23" s="29"/>
    </row>
    <row r="24" s="2" customFormat="1" ht="49.5" spans="1:8">
      <c r="A24" s="29" t="s">
        <v>54</v>
      </c>
      <c r="B24" s="10"/>
      <c r="C24" s="62"/>
      <c r="D24" s="10" t="s">
        <v>55</v>
      </c>
      <c r="E24" s="29"/>
      <c r="F24" s="29" t="s">
        <v>56</v>
      </c>
      <c r="G24" s="29"/>
      <c r="H24" s="29" t="s">
        <v>57</v>
      </c>
    </row>
    <row r="25" s="2" customFormat="1" ht="16.5" spans="1:8">
      <c r="A25" s="29" t="s">
        <v>58</v>
      </c>
      <c r="B25" s="10"/>
      <c r="C25" s="62"/>
      <c r="D25" s="10" t="s">
        <v>59</v>
      </c>
      <c r="E25" s="29"/>
      <c r="F25" s="29" t="s">
        <v>60</v>
      </c>
      <c r="G25" s="29"/>
      <c r="H25" s="29"/>
    </row>
    <row r="26" s="2" customFormat="1" ht="16.5" spans="1:8">
      <c r="A26" s="29" t="s">
        <v>61</v>
      </c>
      <c r="B26" s="10"/>
      <c r="C26" s="29"/>
      <c r="D26" s="10" t="s">
        <v>62</v>
      </c>
      <c r="E26" s="29"/>
      <c r="F26" s="29" t="s">
        <v>63</v>
      </c>
      <c r="G26" s="29"/>
      <c r="H26" s="29"/>
    </row>
    <row r="27" s="2" customFormat="1" ht="16.5" spans="1:8">
      <c r="A27" s="29" t="s">
        <v>64</v>
      </c>
      <c r="B27" s="10"/>
      <c r="C27" s="10" t="s">
        <v>65</v>
      </c>
      <c r="D27" s="10" t="s">
        <v>66</v>
      </c>
      <c r="E27" s="29"/>
      <c r="F27" s="29" t="s">
        <v>67</v>
      </c>
      <c r="G27" s="29"/>
      <c r="H27" s="29"/>
    </row>
    <row r="28" s="2" customFormat="1" ht="16.5" spans="1:8">
      <c r="A28" s="29" t="s">
        <v>68</v>
      </c>
      <c r="B28" s="10"/>
      <c r="C28" s="10"/>
      <c r="D28" s="10" t="s">
        <v>69</v>
      </c>
      <c r="E28" s="29"/>
      <c r="F28" s="29" t="s">
        <v>70</v>
      </c>
      <c r="G28" s="29"/>
      <c r="H28" s="29"/>
    </row>
    <row r="29" s="2" customFormat="1" ht="16.5" spans="1:8">
      <c r="A29" s="29" t="s">
        <v>71</v>
      </c>
      <c r="B29" s="10"/>
      <c r="C29" s="10"/>
      <c r="D29" s="10" t="s">
        <v>72</v>
      </c>
      <c r="E29" s="29"/>
      <c r="F29" s="29" t="s">
        <v>73</v>
      </c>
      <c r="G29" s="29"/>
      <c r="H29" s="29"/>
    </row>
    <row r="30" s="2" customFormat="1" ht="16.5" spans="1:8">
      <c r="A30" s="29" t="s">
        <v>74</v>
      </c>
      <c r="B30" s="10"/>
      <c r="C30" s="10"/>
      <c r="D30" s="10" t="s">
        <v>75</v>
      </c>
      <c r="E30" s="29"/>
      <c r="F30" s="29" t="s">
        <v>76</v>
      </c>
      <c r="G30" s="29"/>
      <c r="H30" s="29"/>
    </row>
    <row r="31" s="2" customFormat="1" ht="16.5" spans="1:8">
      <c r="A31" s="29" t="s">
        <v>77</v>
      </c>
      <c r="B31" s="10"/>
      <c r="C31" s="10"/>
      <c r="D31" s="10" t="s">
        <v>78</v>
      </c>
      <c r="E31" s="29"/>
      <c r="F31" s="29" t="s">
        <v>79</v>
      </c>
      <c r="G31" s="29"/>
      <c r="H31" s="29"/>
    </row>
    <row r="32" s="2" customFormat="1" ht="16.5" spans="1:8">
      <c r="A32" s="29" t="s">
        <v>80</v>
      </c>
      <c r="B32" s="10"/>
      <c r="C32" s="10"/>
      <c r="D32" s="10" t="s">
        <v>81</v>
      </c>
      <c r="E32" s="29"/>
      <c r="F32" s="29" t="s">
        <v>82</v>
      </c>
      <c r="G32" s="29"/>
      <c r="H32" s="29"/>
    </row>
    <row r="33" s="2" customFormat="1" ht="16.5" spans="1:8">
      <c r="A33" s="29" t="s">
        <v>83</v>
      </c>
      <c r="B33" s="10"/>
      <c r="C33" s="10"/>
      <c r="D33" s="10" t="s">
        <v>84</v>
      </c>
      <c r="E33" s="29"/>
      <c r="F33" s="29" t="s">
        <v>85</v>
      </c>
      <c r="G33" s="29"/>
      <c r="H33" s="29"/>
    </row>
    <row r="34" s="2" customFormat="1" ht="16.5" spans="1:8">
      <c r="A34" s="29" t="s">
        <v>86</v>
      </c>
      <c r="B34" s="10"/>
      <c r="C34" s="10"/>
      <c r="D34" s="10" t="s">
        <v>87</v>
      </c>
      <c r="E34" s="29"/>
      <c r="F34" s="29" t="s">
        <v>88</v>
      </c>
      <c r="G34" s="29"/>
      <c r="H34" s="29"/>
    </row>
    <row r="35" s="2" customFormat="1" ht="16.5" spans="1:8">
      <c r="A35" s="29" t="s">
        <v>89</v>
      </c>
      <c r="B35" s="10"/>
      <c r="C35" s="10"/>
      <c r="D35" s="10" t="s">
        <v>90</v>
      </c>
      <c r="E35" s="29"/>
      <c r="F35" s="29" t="s">
        <v>91</v>
      </c>
      <c r="G35" s="29"/>
      <c r="H35" s="29"/>
    </row>
    <row r="36" s="2" customFormat="1" ht="16.5" spans="1:8">
      <c r="A36" s="29" t="s">
        <v>92</v>
      </c>
      <c r="B36" s="10"/>
      <c r="C36" s="10" t="s">
        <v>93</v>
      </c>
      <c r="D36" s="10" t="s">
        <v>94</v>
      </c>
      <c r="E36" s="29"/>
      <c r="F36" s="29" t="s">
        <v>94</v>
      </c>
      <c r="G36" s="29"/>
      <c r="H36" s="63" t="s">
        <v>95</v>
      </c>
    </row>
    <row r="37" s="2" customFormat="1" ht="16.5" spans="1:8">
      <c r="A37" s="29" t="s">
        <v>96</v>
      </c>
      <c r="B37" s="10" t="s">
        <v>97</v>
      </c>
      <c r="C37" s="10" t="s">
        <v>40</v>
      </c>
      <c r="D37" s="10" t="s">
        <v>98</v>
      </c>
      <c r="E37" s="29"/>
      <c r="F37" s="29" t="s">
        <v>42</v>
      </c>
      <c r="G37" s="29"/>
      <c r="H37" s="29"/>
    </row>
    <row r="38" s="2" customFormat="1" ht="16.5" spans="1:8">
      <c r="A38" s="29" t="s">
        <v>99</v>
      </c>
      <c r="B38" s="10"/>
      <c r="C38" s="10"/>
      <c r="D38" s="10" t="s">
        <v>100</v>
      </c>
      <c r="E38" s="29"/>
      <c r="F38" s="29" t="s">
        <v>101</v>
      </c>
      <c r="G38" s="29"/>
      <c r="H38" s="29"/>
    </row>
    <row r="39" s="2" customFormat="1" ht="16.5" spans="1:8">
      <c r="A39" s="29" t="s">
        <v>102</v>
      </c>
      <c r="B39" s="10"/>
      <c r="C39" s="10"/>
      <c r="D39" s="10" t="s">
        <v>103</v>
      </c>
      <c r="E39" s="29"/>
      <c r="F39" s="29" t="s">
        <v>104</v>
      </c>
      <c r="G39" s="29"/>
      <c r="H39" s="29"/>
    </row>
    <row r="40" s="2" customFormat="1" ht="16.5" spans="1:8">
      <c r="A40" s="29" t="s">
        <v>105</v>
      </c>
      <c r="B40" s="10"/>
      <c r="C40" s="10"/>
      <c r="D40" s="10" t="s">
        <v>106</v>
      </c>
      <c r="E40" s="29"/>
      <c r="F40" s="29" t="s">
        <v>107</v>
      </c>
      <c r="G40" s="29"/>
      <c r="H40" s="29"/>
    </row>
    <row r="41" s="2" customFormat="1" ht="16.5" spans="1:8">
      <c r="A41" s="29" t="s">
        <v>108</v>
      </c>
      <c r="B41" s="10"/>
      <c r="C41" s="10"/>
      <c r="D41" s="10" t="s">
        <v>109</v>
      </c>
      <c r="E41" s="29"/>
      <c r="F41" s="29" t="s">
        <v>110</v>
      </c>
      <c r="G41" s="29"/>
      <c r="H41" s="29"/>
    </row>
    <row r="42" s="2" customFormat="1" ht="16.5" spans="1:8">
      <c r="A42" s="29" t="s">
        <v>111</v>
      </c>
      <c r="B42" s="10"/>
      <c r="C42" s="10"/>
      <c r="D42" s="10" t="s">
        <v>112</v>
      </c>
      <c r="E42" s="29"/>
      <c r="F42" s="29" t="s">
        <v>113</v>
      </c>
      <c r="G42" s="29"/>
      <c r="H42" s="29"/>
    </row>
    <row r="43" s="2" customFormat="1" ht="16.5" spans="1:8">
      <c r="A43" s="29" t="s">
        <v>114</v>
      </c>
      <c r="B43" s="10"/>
      <c r="C43" s="10"/>
      <c r="D43" s="10" t="s">
        <v>115</v>
      </c>
      <c r="E43" s="29"/>
      <c r="F43" s="29" t="s">
        <v>116</v>
      </c>
      <c r="G43" s="29"/>
      <c r="H43" s="29"/>
    </row>
    <row r="44" s="2" customFormat="1" ht="16.5" spans="1:8">
      <c r="A44" s="29" t="s">
        <v>117</v>
      </c>
      <c r="B44" s="10"/>
      <c r="C44" s="10"/>
      <c r="D44" s="10" t="s">
        <v>118</v>
      </c>
      <c r="E44" s="29"/>
      <c r="F44" s="29" t="s">
        <v>119</v>
      </c>
      <c r="G44" s="29"/>
      <c r="H44" s="29"/>
    </row>
    <row r="45" s="2" customFormat="1" ht="16.5" spans="1:8">
      <c r="A45" s="29" t="s">
        <v>120</v>
      </c>
      <c r="B45" s="10"/>
      <c r="C45" s="10"/>
      <c r="D45" s="10" t="s">
        <v>121</v>
      </c>
      <c r="E45" s="29"/>
      <c r="F45" s="29" t="s">
        <v>122</v>
      </c>
      <c r="G45" s="29"/>
      <c r="H45" s="29"/>
    </row>
    <row r="46" s="2" customFormat="1" ht="16.5" spans="1:8">
      <c r="A46" s="29" t="s">
        <v>123</v>
      </c>
      <c r="B46" s="10"/>
      <c r="C46" s="10"/>
      <c r="D46" s="10" t="s">
        <v>124</v>
      </c>
      <c r="E46" s="29"/>
      <c r="F46" s="29" t="s">
        <v>125</v>
      </c>
      <c r="G46" s="29"/>
      <c r="H46" s="29" t="s">
        <v>126</v>
      </c>
    </row>
    <row r="47" s="2" customFormat="1" ht="16.5" spans="1:8">
      <c r="A47" s="29" t="s">
        <v>127</v>
      </c>
      <c r="B47" s="10"/>
      <c r="C47" s="32" t="s">
        <v>65</v>
      </c>
      <c r="D47" s="10" t="s">
        <v>128</v>
      </c>
      <c r="E47" s="62"/>
      <c r="F47" s="29" t="s">
        <v>129</v>
      </c>
      <c r="G47" s="29"/>
      <c r="H47" s="29"/>
    </row>
    <row r="48" s="2" customFormat="1" ht="16.5" spans="1:8">
      <c r="A48" s="29" t="s">
        <v>130</v>
      </c>
      <c r="B48" s="10"/>
      <c r="C48" s="62"/>
      <c r="D48" s="10" t="s">
        <v>131</v>
      </c>
      <c r="E48" s="62"/>
      <c r="F48" s="29" t="s">
        <v>132</v>
      </c>
      <c r="G48" s="29"/>
      <c r="H48" s="29"/>
    </row>
    <row r="49" s="2" customFormat="1" ht="16.5" spans="1:8">
      <c r="A49" s="29" t="s">
        <v>133</v>
      </c>
      <c r="B49" s="10"/>
      <c r="C49" s="62"/>
      <c r="D49" s="10" t="s">
        <v>134</v>
      </c>
      <c r="E49" s="62"/>
      <c r="F49" s="29" t="s">
        <v>135</v>
      </c>
      <c r="G49" s="29"/>
      <c r="H49" s="29"/>
    </row>
    <row r="50" s="2" customFormat="1" ht="16.5" spans="1:8">
      <c r="A50" s="29" t="s">
        <v>136</v>
      </c>
      <c r="B50" s="10"/>
      <c r="C50" s="62"/>
      <c r="D50" s="10" t="s">
        <v>137</v>
      </c>
      <c r="E50" s="62"/>
      <c r="F50" s="29" t="s">
        <v>76</v>
      </c>
      <c r="G50" s="29"/>
      <c r="H50" s="29"/>
    </row>
    <row r="51" s="2" customFormat="1" ht="33" spans="1:8">
      <c r="A51" s="29" t="s">
        <v>138</v>
      </c>
      <c r="B51" s="10"/>
      <c r="C51" s="62"/>
      <c r="D51" s="10" t="s">
        <v>139</v>
      </c>
      <c r="E51" s="62"/>
      <c r="F51" s="29" t="s">
        <v>140</v>
      </c>
      <c r="G51" s="29"/>
      <c r="H51" s="64" t="s">
        <v>141</v>
      </c>
    </row>
    <row r="52" s="2" customFormat="1" ht="16.5" spans="1:8">
      <c r="A52" s="29" t="s">
        <v>142</v>
      </c>
      <c r="B52" s="10"/>
      <c r="C52" s="62"/>
      <c r="D52" s="10" t="s">
        <v>143</v>
      </c>
      <c r="E52" s="62"/>
      <c r="F52" s="29" t="s">
        <v>144</v>
      </c>
      <c r="G52" s="29"/>
      <c r="H52" s="29"/>
    </row>
    <row r="53" s="2" customFormat="1" ht="16.5" spans="1:8">
      <c r="A53" s="29" t="s">
        <v>145</v>
      </c>
      <c r="B53" s="10"/>
      <c r="C53" s="62"/>
      <c r="D53" s="10" t="s">
        <v>146</v>
      </c>
      <c r="E53" s="62"/>
      <c r="F53" s="29" t="s">
        <v>147</v>
      </c>
      <c r="G53" s="29"/>
      <c r="H53" s="29"/>
    </row>
    <row r="54" s="2" customFormat="1" ht="16.5" spans="1:8">
      <c r="A54" s="29" t="s">
        <v>148</v>
      </c>
      <c r="B54" s="10"/>
      <c r="C54" s="62"/>
      <c r="D54" s="10" t="s">
        <v>149</v>
      </c>
      <c r="E54" s="62"/>
      <c r="F54" s="29" t="s">
        <v>150</v>
      </c>
      <c r="G54" s="29"/>
      <c r="H54" s="29"/>
    </row>
    <row r="55" s="2" customFormat="1" ht="16.5" spans="1:8">
      <c r="A55" s="29" t="s">
        <v>151</v>
      </c>
      <c r="B55" s="10"/>
      <c r="C55" s="62"/>
      <c r="D55" s="10" t="s">
        <v>152</v>
      </c>
      <c r="E55" s="62"/>
      <c r="F55" s="29" t="s">
        <v>153</v>
      </c>
      <c r="G55" s="29"/>
      <c r="H55" s="29"/>
    </row>
    <row r="56" s="2" customFormat="1" ht="16.5" spans="1:8">
      <c r="A56" s="29" t="s">
        <v>154</v>
      </c>
      <c r="B56" s="10"/>
      <c r="C56" s="62"/>
      <c r="D56" s="10" t="s">
        <v>155</v>
      </c>
      <c r="E56" s="62"/>
      <c r="F56" s="29" t="s">
        <v>156</v>
      </c>
      <c r="G56" s="29"/>
      <c r="H56" s="64" t="s">
        <v>157</v>
      </c>
    </row>
    <row r="57" s="2" customFormat="1" ht="16.5" spans="1:8">
      <c r="A57" s="29" t="s">
        <v>158</v>
      </c>
      <c r="B57" s="10"/>
      <c r="C57" s="62"/>
      <c r="D57" s="10" t="s">
        <v>159</v>
      </c>
      <c r="E57" s="62"/>
      <c r="F57" s="29" t="s">
        <v>156</v>
      </c>
      <c r="G57" s="29"/>
      <c r="H57" s="63" t="s">
        <v>160</v>
      </c>
    </row>
    <row r="58" s="2" customFormat="1" ht="33" customHeight="1" spans="1:8">
      <c r="A58" s="29" t="s">
        <v>161</v>
      </c>
      <c r="B58" s="10"/>
      <c r="C58" s="10" t="s">
        <v>162</v>
      </c>
      <c r="D58" s="10" t="s">
        <v>163</v>
      </c>
      <c r="E58" s="29"/>
      <c r="F58" s="29" t="s">
        <v>164</v>
      </c>
      <c r="G58" s="29"/>
      <c r="H58" s="10" t="s">
        <v>165</v>
      </c>
    </row>
    <row r="59" s="2" customFormat="1" ht="33" customHeight="1" spans="1:8">
      <c r="A59" s="29" t="s">
        <v>166</v>
      </c>
      <c r="B59" s="10"/>
      <c r="C59" s="10"/>
      <c r="D59" s="10" t="s">
        <v>167</v>
      </c>
      <c r="E59" s="29"/>
      <c r="F59" s="29" t="s">
        <v>168</v>
      </c>
      <c r="G59" s="29"/>
      <c r="H59" s="10"/>
    </row>
    <row r="60" s="2" customFormat="1" ht="54" spans="1:8">
      <c r="A60" s="29" t="s">
        <v>169</v>
      </c>
      <c r="B60" s="32" t="s">
        <v>170</v>
      </c>
      <c r="C60" s="10" t="s">
        <v>171</v>
      </c>
      <c r="D60" s="10" t="s">
        <v>172</v>
      </c>
      <c r="E60" s="29"/>
      <c r="F60" s="29" t="s">
        <v>173</v>
      </c>
      <c r="G60" s="29"/>
      <c r="H60" s="65" t="s">
        <v>174</v>
      </c>
    </row>
    <row r="61" s="2" customFormat="1" ht="16.5" spans="1:8">
      <c r="A61" s="29" t="s">
        <v>175</v>
      </c>
      <c r="B61" s="62"/>
      <c r="C61" s="10"/>
      <c r="D61" s="66" t="s">
        <v>176</v>
      </c>
      <c r="E61" s="29"/>
      <c r="F61" s="29" t="s">
        <v>177</v>
      </c>
      <c r="G61" s="29"/>
      <c r="H61" s="10"/>
    </row>
    <row r="62" s="2" customFormat="1" ht="16.5" spans="1:8">
      <c r="A62" s="29" t="s">
        <v>178</v>
      </c>
      <c r="B62" s="62"/>
      <c r="C62" s="10" t="s">
        <v>179</v>
      </c>
      <c r="D62" s="10" t="s">
        <v>180</v>
      </c>
      <c r="E62" s="62"/>
      <c r="F62" s="29" t="s">
        <v>181</v>
      </c>
      <c r="G62" s="29"/>
      <c r="H62" s="10"/>
    </row>
    <row r="63" s="2" customFormat="1" ht="16.5" spans="1:8">
      <c r="A63" s="29" t="s">
        <v>182</v>
      </c>
      <c r="B63" s="62"/>
      <c r="C63" s="10"/>
      <c r="D63" s="66" t="s">
        <v>176</v>
      </c>
      <c r="E63" s="29"/>
      <c r="F63" s="29" t="s">
        <v>177</v>
      </c>
      <c r="G63" s="29"/>
      <c r="H63" s="10"/>
    </row>
    <row r="64" s="2" customFormat="1" ht="16.5" spans="1:8">
      <c r="A64" s="29" t="s">
        <v>183</v>
      </c>
      <c r="B64" s="62"/>
      <c r="C64" s="10" t="s">
        <v>184</v>
      </c>
      <c r="D64" s="10" t="s">
        <v>185</v>
      </c>
      <c r="E64" s="29"/>
      <c r="F64" s="29" t="s">
        <v>186</v>
      </c>
      <c r="G64" s="29"/>
      <c r="H64" s="10"/>
    </row>
    <row r="65" s="2" customFormat="1" ht="15" customHeight="1" spans="1:8">
      <c r="A65" s="29" t="s">
        <v>187</v>
      </c>
      <c r="B65" s="62"/>
      <c r="C65" s="32" t="s">
        <v>188</v>
      </c>
      <c r="D65" s="10" t="s">
        <v>189</v>
      </c>
      <c r="E65" s="29"/>
      <c r="F65" s="29" t="s">
        <v>190</v>
      </c>
      <c r="G65" s="29"/>
      <c r="H65" s="29"/>
    </row>
    <row r="66" s="2" customFormat="1" ht="15" customHeight="1" spans="1:8">
      <c r="A66" s="29" t="s">
        <v>191</v>
      </c>
      <c r="B66" s="62"/>
      <c r="C66" s="62"/>
      <c r="D66" s="10" t="s">
        <v>192</v>
      </c>
      <c r="E66" s="29"/>
      <c r="F66" s="29" t="s">
        <v>193</v>
      </c>
      <c r="G66" s="29"/>
      <c r="H66" s="29"/>
    </row>
    <row r="67" s="2" customFormat="1" ht="15" customHeight="1" spans="1:8">
      <c r="A67" s="29" t="s">
        <v>194</v>
      </c>
      <c r="B67" s="62"/>
      <c r="C67" s="62"/>
      <c r="D67" s="10" t="s">
        <v>195</v>
      </c>
      <c r="E67" s="29"/>
      <c r="F67" s="29" t="s">
        <v>196</v>
      </c>
      <c r="G67" s="29"/>
      <c r="H67" s="29"/>
    </row>
    <row r="68" s="2" customFormat="1" ht="15" customHeight="1" spans="1:8">
      <c r="A68" s="29" t="s">
        <v>197</v>
      </c>
      <c r="B68" s="62"/>
      <c r="C68" s="62"/>
      <c r="D68" s="10" t="s">
        <v>198</v>
      </c>
      <c r="E68" s="29"/>
      <c r="F68" s="29" t="s">
        <v>199</v>
      </c>
      <c r="G68" s="29"/>
      <c r="H68" s="10"/>
    </row>
    <row r="69" s="2" customFormat="1" ht="15" customHeight="1" spans="1:8">
      <c r="A69" s="29" t="s">
        <v>200</v>
      </c>
      <c r="B69" s="62"/>
      <c r="C69" s="62"/>
      <c r="D69" s="10" t="s">
        <v>201</v>
      </c>
      <c r="E69" s="29"/>
      <c r="F69" s="29" t="s">
        <v>202</v>
      </c>
      <c r="G69" s="29"/>
      <c r="H69" s="10"/>
    </row>
    <row r="70" s="2" customFormat="1" ht="15" customHeight="1" spans="1:8">
      <c r="A70" s="29" t="s">
        <v>203</v>
      </c>
      <c r="B70" s="62"/>
      <c r="C70" s="62"/>
      <c r="D70" s="10" t="s">
        <v>204</v>
      </c>
      <c r="E70" s="29"/>
      <c r="F70" s="29" t="s">
        <v>190</v>
      </c>
      <c r="G70" s="29"/>
      <c r="H70" s="10"/>
    </row>
    <row r="71" s="2" customFormat="1" ht="33" customHeight="1" spans="1:8">
      <c r="A71" s="29" t="s">
        <v>205</v>
      </c>
      <c r="B71" s="62"/>
      <c r="C71" s="62"/>
      <c r="D71" s="10" t="s">
        <v>206</v>
      </c>
      <c r="E71" s="29"/>
      <c r="F71" s="29" t="s">
        <v>207</v>
      </c>
      <c r="G71" s="29"/>
      <c r="H71" s="10" t="s">
        <v>208</v>
      </c>
    </row>
    <row r="72" s="2" customFormat="1" ht="16.5" spans="1:8">
      <c r="A72" s="29" t="s">
        <v>209</v>
      </c>
      <c r="B72" s="62"/>
      <c r="C72" s="62"/>
      <c r="D72" s="10" t="s">
        <v>210</v>
      </c>
      <c r="E72" s="29"/>
      <c r="F72" s="29" t="s">
        <v>211</v>
      </c>
      <c r="G72" s="29"/>
      <c r="H72" s="10"/>
    </row>
    <row r="73" s="2" customFormat="1" ht="16.5" spans="1:8">
      <c r="A73" s="29" t="s">
        <v>212</v>
      </c>
      <c r="B73" s="62"/>
      <c r="C73" s="62"/>
      <c r="D73" s="10" t="s">
        <v>213</v>
      </c>
      <c r="E73" s="29"/>
      <c r="F73" s="29" t="s">
        <v>214</v>
      </c>
      <c r="G73" s="29"/>
      <c r="H73" s="10"/>
    </row>
    <row r="74" s="2" customFormat="1" ht="16.5" spans="1:8">
      <c r="A74" s="29" t="s">
        <v>215</v>
      </c>
      <c r="B74" s="10" t="s">
        <v>216</v>
      </c>
      <c r="C74" s="10" t="s">
        <v>217</v>
      </c>
      <c r="D74" s="10" t="s">
        <v>218</v>
      </c>
      <c r="E74" s="29"/>
      <c r="F74" s="29" t="s">
        <v>219</v>
      </c>
      <c r="G74" s="29"/>
      <c r="H74" s="10" t="s">
        <v>220</v>
      </c>
    </row>
    <row r="75" s="2" customFormat="1" ht="16.5" spans="1:8">
      <c r="A75" s="29" t="s">
        <v>221</v>
      </c>
      <c r="B75" s="10"/>
      <c r="C75" s="10" t="s">
        <v>222</v>
      </c>
      <c r="D75" s="10" t="s">
        <v>218</v>
      </c>
      <c r="E75" s="29"/>
      <c r="F75" s="29" t="s">
        <v>223</v>
      </c>
      <c r="G75" s="29"/>
      <c r="H75" s="10"/>
    </row>
    <row r="76" s="2" customFormat="1" ht="16.5" spans="1:8">
      <c r="A76" s="29" t="s">
        <v>224</v>
      </c>
      <c r="B76" s="10" t="s">
        <v>225</v>
      </c>
      <c r="C76" s="10" t="s">
        <v>226</v>
      </c>
      <c r="D76" s="10" t="s">
        <v>227</v>
      </c>
      <c r="E76" s="4"/>
      <c r="F76" s="29" t="s">
        <v>228</v>
      </c>
      <c r="G76" s="29"/>
      <c r="H76" s="70" t="s">
        <v>229</v>
      </c>
    </row>
    <row r="77" s="2" customFormat="1" ht="16.5" spans="1:8">
      <c r="A77" s="29" t="s">
        <v>230</v>
      </c>
      <c r="B77" s="10"/>
      <c r="C77" s="10"/>
      <c r="D77" s="10" t="s">
        <v>231</v>
      </c>
      <c r="E77" s="71"/>
      <c r="F77" s="29" t="s">
        <v>232</v>
      </c>
      <c r="G77" s="29"/>
      <c r="H77" s="70"/>
    </row>
    <row r="78" s="2" customFormat="1" ht="16.5" spans="1:8">
      <c r="A78" s="29" t="s">
        <v>233</v>
      </c>
      <c r="B78" s="10"/>
      <c r="C78" s="10"/>
      <c r="D78" s="10" t="s">
        <v>234</v>
      </c>
      <c r="E78" s="72"/>
      <c r="F78" s="29" t="s">
        <v>235</v>
      </c>
      <c r="G78" s="29"/>
      <c r="H78" s="70"/>
    </row>
    <row r="79" s="2" customFormat="1" ht="16.5" spans="1:8">
      <c r="A79" s="29" t="s">
        <v>236</v>
      </c>
      <c r="B79" s="10"/>
      <c r="C79" s="10"/>
      <c r="D79" s="10" t="s">
        <v>237</v>
      </c>
      <c r="E79" s="29"/>
      <c r="F79" s="29" t="s">
        <v>238</v>
      </c>
      <c r="G79" s="29"/>
      <c r="H79" s="70"/>
    </row>
    <row r="80" s="2" customFormat="1" ht="16.5" spans="1:8">
      <c r="A80" s="29" t="s">
        <v>239</v>
      </c>
      <c r="B80" s="10"/>
      <c r="C80" s="10"/>
      <c r="D80" s="10" t="s">
        <v>240</v>
      </c>
      <c r="E80" s="29"/>
      <c r="F80" s="29" t="s">
        <v>241</v>
      </c>
      <c r="G80" s="29"/>
      <c r="H80" s="70"/>
    </row>
    <row r="81" s="2" customFormat="1" ht="33" spans="1:8">
      <c r="A81" s="29" t="s">
        <v>242</v>
      </c>
      <c r="B81" s="10"/>
      <c r="C81" s="10"/>
      <c r="D81" s="73" t="s">
        <v>243</v>
      </c>
      <c r="E81" s="29"/>
      <c r="F81" s="29" t="s">
        <v>244</v>
      </c>
      <c r="G81" s="29"/>
      <c r="H81" s="74"/>
    </row>
    <row r="82" s="2" customFormat="1" ht="16.5" spans="1:8">
      <c r="A82" s="29" t="s">
        <v>245</v>
      </c>
      <c r="B82" s="10"/>
      <c r="C82" s="10"/>
      <c r="D82" s="29" t="s">
        <v>246</v>
      </c>
      <c r="E82" s="29"/>
      <c r="F82" s="29" t="s">
        <v>247</v>
      </c>
      <c r="G82" s="29"/>
      <c r="H82" s="74"/>
    </row>
    <row r="83" s="2" customFormat="1" ht="16.5" spans="1:8">
      <c r="A83" s="29" t="s">
        <v>248</v>
      </c>
      <c r="B83" s="10"/>
      <c r="C83" s="10"/>
      <c r="D83" s="29" t="s">
        <v>249</v>
      </c>
      <c r="E83" s="29"/>
      <c r="F83" s="29" t="s">
        <v>247</v>
      </c>
      <c r="G83" s="29"/>
      <c r="H83" s="74"/>
    </row>
    <row r="84" s="2" customFormat="1" ht="16.5" spans="1:8">
      <c r="A84" s="29"/>
      <c r="B84" s="72"/>
      <c r="C84" s="72"/>
      <c r="D84" s="29"/>
      <c r="E84" s="29"/>
      <c r="F84" s="29"/>
      <c r="G84" s="29"/>
      <c r="H84" s="29"/>
    </row>
    <row r="85" s="41" customFormat="1" ht="26.25" customHeight="1" spans="1:8">
      <c r="A85" s="59" t="s">
        <v>250</v>
      </c>
      <c r="B85" s="59"/>
      <c r="C85" s="59"/>
      <c r="D85" s="59"/>
      <c r="E85" s="59"/>
      <c r="F85" s="59"/>
      <c r="G85" s="59"/>
      <c r="H85" s="59"/>
    </row>
    <row r="86" s="42" customFormat="1" ht="15" spans="1:18">
      <c r="A86" s="60" t="s">
        <v>251</v>
      </c>
      <c r="B86" s="61"/>
      <c r="C86" s="61"/>
      <c r="D86" s="61"/>
      <c r="E86" s="61"/>
      <c r="F86" s="61"/>
      <c r="G86" s="61"/>
      <c r="H86" s="61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="2" customFormat="1" ht="16.5" spans="1:8">
      <c r="A87" s="10" t="str">
        <f>"B1."&amp;(ROW(A20)-19)</f>
        <v>B1.1</v>
      </c>
      <c r="B87" s="10"/>
      <c r="C87" s="10"/>
      <c r="D87" s="10"/>
      <c r="E87" s="10"/>
      <c r="F87" s="10"/>
      <c r="G87" s="10"/>
      <c r="H87" s="10"/>
    </row>
    <row r="88" s="2" customFormat="1" ht="16.5" spans="1:8">
      <c r="A88" s="10" t="str">
        <f>"B1."&amp;(ROW(A21)-19)</f>
        <v>B1.2</v>
      </c>
      <c r="B88" s="10"/>
      <c r="C88" s="10"/>
      <c r="D88" s="10"/>
      <c r="E88" s="10"/>
      <c r="F88" s="10"/>
      <c r="G88" s="10"/>
      <c r="H88" s="10"/>
    </row>
    <row r="89" s="41" customFormat="1" ht="26.25" customHeight="1" spans="1:8">
      <c r="A89" s="59" t="s">
        <v>252</v>
      </c>
      <c r="B89" s="59"/>
      <c r="C89" s="59"/>
      <c r="D89" s="59"/>
      <c r="E89" s="59"/>
      <c r="F89" s="59"/>
      <c r="G89" s="59"/>
      <c r="H89" s="59"/>
    </row>
    <row r="90" s="42" customFormat="1" ht="15" spans="1:18">
      <c r="A90" s="60" t="s">
        <v>253</v>
      </c>
      <c r="B90" s="61"/>
      <c r="C90" s="61"/>
      <c r="D90" s="61"/>
      <c r="E90" s="61"/>
      <c r="F90" s="61"/>
      <c r="G90" s="61"/>
      <c r="H90" s="61"/>
      <c r="I90" s="69"/>
      <c r="J90" s="69"/>
      <c r="K90" s="69"/>
      <c r="L90" s="69"/>
      <c r="M90" s="69"/>
      <c r="N90" s="69"/>
      <c r="O90" s="69"/>
      <c r="P90" s="69"/>
      <c r="Q90" s="69"/>
      <c r="R90" s="69"/>
    </row>
    <row r="91" s="2" customFormat="1" ht="16.5" spans="1:8">
      <c r="A91" s="10" t="str">
        <f>"C1."&amp;(ROW(A20)-19)</f>
        <v>C1.1</v>
      </c>
      <c r="B91" s="10"/>
      <c r="C91" s="29"/>
      <c r="D91" s="29"/>
      <c r="E91" s="10"/>
      <c r="F91" s="10"/>
      <c r="G91" s="10"/>
      <c r="H91" s="29"/>
    </row>
    <row r="92" s="2" customFormat="1" ht="16.5" spans="1:8">
      <c r="A92" s="10" t="str">
        <f>"C1."&amp;(ROW(A21)-19)</f>
        <v>C1.2</v>
      </c>
      <c r="B92" s="32"/>
      <c r="C92" s="62"/>
      <c r="D92" s="62"/>
      <c r="E92" s="32"/>
      <c r="F92" s="32"/>
      <c r="G92" s="10"/>
      <c r="H92" s="62"/>
    </row>
    <row r="93" s="2" customFormat="1" ht="16.5" spans="1:8">
      <c r="A93" s="32"/>
      <c r="B93" s="32"/>
      <c r="C93" s="32"/>
      <c r="D93" s="32"/>
      <c r="E93" s="32"/>
      <c r="F93" s="32"/>
      <c r="G93" s="32"/>
      <c r="H93" s="32"/>
    </row>
    <row r="94" s="41" customFormat="1" ht="26.25" customHeight="1" spans="1:8">
      <c r="A94" s="59" t="s">
        <v>254</v>
      </c>
      <c r="B94" s="59"/>
      <c r="C94" s="59"/>
      <c r="D94" s="59"/>
      <c r="E94" s="59"/>
      <c r="F94" s="59"/>
      <c r="G94" s="59"/>
      <c r="H94" s="59"/>
    </row>
    <row r="95" s="42" customFormat="1" ht="15" spans="1:18">
      <c r="A95" s="60" t="s">
        <v>255</v>
      </c>
      <c r="B95" s="61"/>
      <c r="C95" s="61"/>
      <c r="D95" s="61"/>
      <c r="E95" s="61"/>
      <c r="F95" s="61"/>
      <c r="G95" s="61"/>
      <c r="H95" s="61"/>
      <c r="I95" s="69"/>
      <c r="J95" s="69"/>
      <c r="K95" s="69"/>
      <c r="L95" s="69"/>
      <c r="M95" s="69"/>
      <c r="N95" s="69"/>
      <c r="O95" s="69"/>
      <c r="P95" s="69"/>
      <c r="Q95" s="69"/>
      <c r="R95" s="69"/>
    </row>
    <row r="96" s="2" customFormat="1" ht="16.5" spans="1:8">
      <c r="A96" s="10" t="str">
        <f>"D1."&amp;(ROW(A20)-19)</f>
        <v>D1.1</v>
      </c>
      <c r="B96" s="10"/>
      <c r="C96" s="10"/>
      <c r="D96" s="10"/>
      <c r="E96" s="10"/>
      <c r="F96" s="10"/>
      <c r="G96" s="10"/>
      <c r="H96" s="10"/>
    </row>
    <row r="97" s="2" customFormat="1" ht="16.5" spans="1:8">
      <c r="A97" s="10" t="str">
        <f>"D1."&amp;(ROW(A21)-19)</f>
        <v>D1.2</v>
      </c>
      <c r="B97" s="10"/>
      <c r="C97" s="10"/>
      <c r="D97" s="10"/>
      <c r="E97" s="10"/>
      <c r="F97" s="10"/>
      <c r="G97" s="10"/>
      <c r="H97" s="10"/>
    </row>
    <row r="98" s="2" customFormat="1" ht="16.5" spans="1:8">
      <c r="A98" s="10"/>
      <c r="B98" s="10"/>
      <c r="C98" s="10"/>
      <c r="D98" s="10"/>
      <c r="E98" s="10"/>
      <c r="F98" s="10"/>
      <c r="G98" s="10"/>
      <c r="H98" s="10"/>
    </row>
    <row r="99" s="42" customFormat="1" ht="15" spans="1:18">
      <c r="A99" s="60" t="s">
        <v>256</v>
      </c>
      <c r="B99" s="61"/>
      <c r="C99" s="61"/>
      <c r="D99" s="61"/>
      <c r="E99" s="61"/>
      <c r="F99" s="61"/>
      <c r="G99" s="61"/>
      <c r="H99" s="61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0" s="2" customFormat="1" ht="16.5" spans="1:8">
      <c r="A100" s="10" t="str">
        <f>"D2."&amp;(ROW(A20)-19)</f>
        <v>D2.1</v>
      </c>
      <c r="B100" s="10"/>
      <c r="C100" s="10"/>
      <c r="D100" s="10"/>
      <c r="E100" s="10"/>
      <c r="F100" s="10"/>
      <c r="G100" s="10"/>
      <c r="H100" s="10"/>
    </row>
    <row r="101" s="2" customFormat="1" ht="16.5" spans="1:8">
      <c r="A101" s="10" t="str">
        <f>"D2."&amp;(ROW(A21)-19)</f>
        <v>D2.2</v>
      </c>
      <c r="B101" s="10"/>
      <c r="C101" s="10"/>
      <c r="D101" s="10"/>
      <c r="E101" s="10"/>
      <c r="F101" s="10"/>
      <c r="G101" s="10"/>
      <c r="H101" s="10"/>
    </row>
    <row r="102" s="2" customFormat="1" ht="16.5" spans="1:8">
      <c r="A102" s="10"/>
      <c r="B102" s="10"/>
      <c r="C102" s="10"/>
      <c r="D102" s="10"/>
      <c r="E102" s="10"/>
      <c r="F102" s="10"/>
      <c r="G102" s="10"/>
      <c r="H102" s="10"/>
    </row>
    <row r="103" s="41" customFormat="1" ht="26.25" customHeight="1" spans="1:8">
      <c r="A103" s="59" t="s">
        <v>257</v>
      </c>
      <c r="B103" s="59"/>
      <c r="C103" s="59"/>
      <c r="D103" s="59"/>
      <c r="E103" s="59"/>
      <c r="F103" s="59"/>
      <c r="G103" s="59"/>
      <c r="H103" s="59"/>
    </row>
    <row r="104" s="42" customFormat="1" ht="15" spans="1:18">
      <c r="A104" s="60" t="s">
        <v>258</v>
      </c>
      <c r="B104" s="61"/>
      <c r="C104" s="61"/>
      <c r="D104" s="61"/>
      <c r="E104" s="61"/>
      <c r="F104" s="61"/>
      <c r="G104" s="61"/>
      <c r="H104" s="61"/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="2" customFormat="1" ht="16.5" spans="1:8">
      <c r="A105" s="10"/>
      <c r="B105" s="10"/>
      <c r="C105" s="10"/>
      <c r="D105" s="10"/>
      <c r="E105" s="10"/>
      <c r="F105" s="10"/>
      <c r="G105" s="10"/>
      <c r="H105" s="10"/>
    </row>
  </sheetData>
  <mergeCells count="26">
    <mergeCell ref="C1:D1"/>
    <mergeCell ref="C2:D2"/>
    <mergeCell ref="C3:D3"/>
    <mergeCell ref="C4:D4"/>
    <mergeCell ref="C5:D5"/>
    <mergeCell ref="A14:XFD14"/>
    <mergeCell ref="A16:H16"/>
    <mergeCell ref="B20:B36"/>
    <mergeCell ref="B37:B59"/>
    <mergeCell ref="B60:B73"/>
    <mergeCell ref="B74:B75"/>
    <mergeCell ref="B76:B83"/>
    <mergeCell ref="C20:C26"/>
    <mergeCell ref="C27:C35"/>
    <mergeCell ref="C37:C46"/>
    <mergeCell ref="C47:C57"/>
    <mergeCell ref="C58:C59"/>
    <mergeCell ref="C60:C61"/>
    <mergeCell ref="C62:C63"/>
    <mergeCell ref="C65:C73"/>
    <mergeCell ref="C76:C83"/>
    <mergeCell ref="E47:E57"/>
    <mergeCell ref="E62:E63"/>
    <mergeCell ref="H58:H59"/>
    <mergeCell ref="H74:H75"/>
    <mergeCell ref="H76:H83"/>
  </mergeCells>
  <conditionalFormatting sqref="G99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85:G86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89:G9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94:G95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03:G104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87:G88 G105 G107:G1048576 G102 G96:G98 G9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259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260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261</v>
      </c>
      <c r="B4" s="10"/>
      <c r="C4" s="11" t="s">
        <v>262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263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264</v>
      </c>
      <c r="B6" s="10">
        <f>SUM(B7:B10)</f>
        <v>14</v>
      </c>
      <c r="C6" s="17" t="s">
        <v>265</v>
      </c>
      <c r="D6" s="18"/>
      <c r="E6" s="18"/>
      <c r="F6" s="18"/>
      <c r="G6" s="18"/>
      <c r="H6" s="19"/>
    </row>
    <row r="7" s="2" customFormat="1" ht="16.5" spans="1:8">
      <c r="A7" s="9" t="s">
        <v>266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267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268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269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270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271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272</v>
      </c>
    </row>
    <row r="14" s="5" customFormat="1" ht="26.25" customHeight="1" spans="1:1">
      <c r="A14" s="5" t="s">
        <v>273</v>
      </c>
    </row>
    <row r="15" s="6" customFormat="1" ht="15" spans="1:18">
      <c r="A15" s="26" t="s">
        <v>274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48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51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54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275</v>
      </c>
    </row>
    <row r="23" s="6" customFormat="1" ht="15" spans="1:18">
      <c r="A23" s="26" t="s">
        <v>276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277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277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277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277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278</v>
      </c>
    </row>
    <row r="30" s="6" customFormat="1" ht="15" spans="1:18">
      <c r="A30" s="26" t="s">
        <v>279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280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280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281</v>
      </c>
    </row>
    <row r="37" s="6" customFormat="1" ht="15" spans="1:18">
      <c r="A37" s="26" t="s">
        <v>282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283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284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285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285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285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259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260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261</v>
      </c>
      <c r="B4" s="10"/>
      <c r="C4" s="11" t="s">
        <v>262</v>
      </c>
      <c r="D4" s="12"/>
      <c r="E4" s="13"/>
      <c r="F4" s="14"/>
      <c r="G4" s="10"/>
      <c r="H4" s="10"/>
    </row>
    <row r="5" s="1" customFormat="1" ht="15.95" customHeight="1" spans="1:7">
      <c r="A5" s="15" t="s">
        <v>263</v>
      </c>
      <c r="B5" s="16"/>
      <c r="C5" s="16"/>
      <c r="D5" s="16"/>
      <c r="E5" s="16"/>
      <c r="F5" s="16"/>
      <c r="G5" s="16"/>
    </row>
    <row r="6" s="2" customFormat="1" ht="16.5" spans="1:7">
      <c r="A6" s="9" t="s">
        <v>264</v>
      </c>
      <c r="B6" s="10">
        <f>SUM(B7:B8)</f>
        <v>3</v>
      </c>
      <c r="C6" s="17" t="s">
        <v>286</v>
      </c>
      <c r="D6" s="18"/>
      <c r="E6" s="18"/>
      <c r="F6" s="18"/>
      <c r="G6" s="19"/>
    </row>
    <row r="7" s="2" customFormat="1" ht="16.5" spans="1:7">
      <c r="A7" s="9" t="s">
        <v>287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288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270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289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272</v>
      </c>
    </row>
    <row r="12" s="5" customFormat="1" ht="26.25" customHeight="1" spans="1:1">
      <c r="A12" s="5" t="s">
        <v>287</v>
      </c>
    </row>
    <row r="13" s="6" customFormat="1" ht="15" spans="1:17">
      <c r="A13" s="26" t="s">
        <v>274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290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291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288</v>
      </c>
    </row>
    <row r="18" s="6" customFormat="1" ht="15" spans="1:17">
      <c r="A18" s="26" t="s">
        <v>276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292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292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2022-01-17T02:27:39Z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