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 activeTab="2"/>
  </bookViews>
  <sheets>
    <sheet name="功能名称" sheetId="1" r:id="rId1"/>
    <sheet name="怪物系统配置表" sheetId="6" r:id="rId2"/>
    <sheet name="脑图" sheetId="7" r:id="rId3"/>
    <sheet name="用例新增" sheetId="4" r:id="rId4"/>
    <sheet name="用例修改、删除" sheetId="5" r:id="rId5"/>
  </sheets>
  <calcPr calcId="144525"/>
</workbook>
</file>

<file path=xl/sharedStrings.xml><?xml version="1.0" encoding="utf-8"?>
<sst xmlns="http://schemas.openxmlformats.org/spreadsheetml/2006/main" count="354">
  <si>
    <t>Part1：被测功能信息</t>
  </si>
  <si>
    <t>游戏名称</t>
  </si>
  <si>
    <t>FM</t>
  </si>
  <si>
    <t>填写该功能所对应的游戏名称</t>
  </si>
  <si>
    <t>功能名称</t>
  </si>
  <si>
    <t>怪物系统</t>
  </si>
  <si>
    <t>填写该功能的具体功能名称</t>
  </si>
  <si>
    <t>编写时间</t>
  </si>
  <si>
    <t>2022.02.11-2.15</t>
  </si>
  <si>
    <t>格式：yyyymmdd-yyyymmdd（编写开始时间－编写终止时间）</t>
  </si>
  <si>
    <t>编写人员</t>
  </si>
  <si>
    <t>吴厚杭</t>
  </si>
  <si>
    <t>填写用例编写人员</t>
  </si>
  <si>
    <t xml:space="preserve">Part2：测试数据（自动生成）
</t>
  </si>
  <si>
    <t>用例总条数</t>
  </si>
  <si>
    <t>测试进度</t>
  </si>
  <si>
    <t>发现BUG数</t>
  </si>
  <si>
    <t>用例外BUG数(手工输入)</t>
  </si>
  <si>
    <t>用例覆盖率</t>
  </si>
  <si>
    <t>总用例情况</t>
  </si>
  <si>
    <t>A.功能部分情况</t>
  </si>
  <si>
    <t>B.场景部分情况</t>
  </si>
  <si>
    <t>C.性能部分情况</t>
  </si>
  <si>
    <t>D.兼容部分情况</t>
  </si>
  <si>
    <t>Part3：用例要素</t>
  </si>
  <si>
    <r>
      <rPr>
        <b/>
        <sz val="11"/>
        <color theme="1"/>
        <rFont val="微软雅黑"/>
        <charset val="134"/>
      </rPr>
      <t>1.用例标题：</t>
    </r>
    <r>
      <rPr>
        <sz val="11"/>
        <color theme="1"/>
        <rFont val="微软雅黑"/>
        <charset val="134"/>
      </rPr>
      <t xml:space="preserve">该用例标题。
</t>
    </r>
    <r>
      <rPr>
        <b/>
        <sz val="11"/>
        <color theme="1"/>
        <rFont val="微软雅黑"/>
        <charset val="134"/>
      </rPr>
      <t>2.前置条件/覆盖类型：</t>
    </r>
    <r>
      <rPr>
        <sz val="11"/>
        <color theme="1"/>
        <rFont val="微软雅黑"/>
        <charset val="134"/>
      </rPr>
      <t xml:space="preserve">填入用例执行的前置条件/覆盖类型（如：活动开启 or 活动关闭）。
</t>
    </r>
    <r>
      <rPr>
        <b/>
        <sz val="11"/>
        <color theme="1"/>
        <rFont val="微软雅黑"/>
        <charset val="134"/>
      </rPr>
      <t>3.测试方法/测试步骤：</t>
    </r>
    <r>
      <rPr>
        <sz val="11"/>
        <color theme="1"/>
        <rFont val="微软雅黑"/>
        <charset val="134"/>
      </rPr>
      <t xml:space="preserve">填入详细的测试方法/步骤（在xx情况，对xx目标，做xx操作）。
</t>
    </r>
    <r>
      <rPr>
        <b/>
        <sz val="11"/>
        <color theme="1"/>
        <rFont val="微软雅黑"/>
        <charset val="134"/>
      </rPr>
      <t>4.图示：</t>
    </r>
    <r>
      <rPr>
        <sz val="11"/>
        <color theme="1"/>
        <rFont val="微软雅黑"/>
        <charset val="134"/>
      </rPr>
      <t xml:space="preserve">有图示可插入具体图示。
</t>
    </r>
    <r>
      <rPr>
        <b/>
        <sz val="11"/>
        <color theme="1"/>
        <rFont val="微软雅黑"/>
        <charset val="134"/>
      </rPr>
      <t>5.质量要求/测试预期：</t>
    </r>
    <r>
      <rPr>
        <sz val="11"/>
        <color theme="1"/>
        <rFont val="微软雅黑"/>
        <charset val="134"/>
      </rPr>
      <t xml:space="preserve">填入详细的质量要求/测试预期，用例通过的标准。
</t>
    </r>
    <r>
      <rPr>
        <b/>
        <sz val="11"/>
        <color theme="1"/>
        <rFont val="微软雅黑"/>
        <charset val="134"/>
      </rPr>
      <t>6.测试结果：</t>
    </r>
    <r>
      <rPr>
        <sz val="11"/>
        <color theme="1"/>
        <rFont val="微软雅黑"/>
        <charset val="134"/>
      </rPr>
      <t xml:space="preserve">填入实际测试结果。
</t>
    </r>
    <r>
      <rPr>
        <b/>
        <sz val="11"/>
        <color theme="1"/>
        <rFont val="微软雅黑"/>
        <charset val="134"/>
      </rPr>
      <t>7.备注：</t>
    </r>
    <r>
      <rPr>
        <sz val="11"/>
        <color theme="1"/>
        <rFont val="微软雅黑"/>
        <charset val="134"/>
      </rPr>
      <t>用于填写测试相关数据，例如用例失败的结果或原因分析等。</t>
    </r>
  </si>
  <si>
    <t>Part4：测试结果</t>
  </si>
  <si>
    <r>
      <rPr>
        <b/>
        <sz val="11"/>
        <color theme="1"/>
        <rFont val="微软雅黑"/>
        <charset val="134"/>
      </rPr>
      <t>测试结果说明</t>
    </r>
    <r>
      <rPr>
        <sz val="11"/>
        <color theme="1"/>
        <rFont val="微软雅黑"/>
        <charset val="134"/>
      </rPr>
      <t xml:space="preserve">：
</t>
    </r>
    <r>
      <rPr>
        <sz val="11"/>
        <color rgb="FFFF0000"/>
        <rFont val="微软雅黑"/>
        <charset val="134"/>
      </rPr>
      <t>测试通过填</t>
    </r>
    <r>
      <rPr>
        <b/>
        <sz val="11"/>
        <color theme="9"/>
        <rFont val="微软雅黑"/>
        <charset val="134"/>
      </rPr>
      <t>Y</t>
    </r>
    <r>
      <rPr>
        <sz val="11"/>
        <color rgb="FFFF0000"/>
        <rFont val="微软雅黑"/>
        <charset val="134"/>
      </rPr>
      <t>、失败填</t>
    </r>
    <r>
      <rPr>
        <b/>
        <sz val="11"/>
        <color rgb="FFFF0000"/>
        <rFont val="微软雅黑"/>
        <charset val="134"/>
      </rPr>
      <t>N</t>
    </r>
    <r>
      <rPr>
        <sz val="11"/>
        <color rgb="FFFF0000"/>
        <rFont val="微软雅黑"/>
        <charset val="134"/>
      </rPr>
      <t>、用例不支持填</t>
    </r>
    <r>
      <rPr>
        <b/>
        <sz val="11"/>
        <color theme="7"/>
        <rFont val="微软雅黑"/>
        <charset val="134"/>
      </rPr>
      <t>NA</t>
    </r>
    <r>
      <rPr>
        <sz val="11"/>
        <color rgb="FFFF0000"/>
        <rFont val="微软雅黑"/>
        <charset val="134"/>
      </rPr>
      <t>、暂不填的视为</t>
    </r>
    <r>
      <rPr>
        <b/>
        <sz val="11"/>
        <color theme="1" tint="0.499984740745262"/>
        <rFont val="微软雅黑"/>
        <charset val="134"/>
      </rPr>
      <t>TBD</t>
    </r>
    <r>
      <rPr>
        <sz val="11"/>
        <color theme="1"/>
        <rFont val="微软雅黑"/>
        <charset val="134"/>
      </rPr>
      <t>(如，适用于因前置条件失败而导致无法确认</t>
    </r>
    <r>
      <rPr>
        <b/>
        <sz val="11"/>
        <color theme="1"/>
        <rFont val="微软雅黑"/>
        <charset val="134"/>
      </rPr>
      <t>Y</t>
    </r>
    <r>
      <rPr>
        <sz val="11"/>
        <color theme="1"/>
        <rFont val="微软雅黑"/>
        <charset val="134"/>
      </rPr>
      <t xml:space="preserve"> or </t>
    </r>
    <r>
      <rPr>
        <b/>
        <sz val="11"/>
        <color theme="1"/>
        <rFont val="微软雅黑"/>
        <charset val="134"/>
      </rPr>
      <t>N</t>
    </r>
    <r>
      <rPr>
        <sz val="11"/>
        <color theme="1"/>
        <rFont val="微软雅黑"/>
        <charset val="134"/>
      </rPr>
      <t>的情况)。Y/N/TBD/NA用不同底色标注出来(</t>
    </r>
    <r>
      <rPr>
        <b/>
        <sz val="11"/>
        <color theme="9"/>
        <rFont val="微软雅黑"/>
        <charset val="134"/>
      </rPr>
      <t>Y为绿底</t>
    </r>
    <r>
      <rPr>
        <sz val="11"/>
        <rFont val="微软雅黑"/>
        <charset val="134"/>
      </rPr>
      <t>，</t>
    </r>
    <r>
      <rPr>
        <b/>
        <sz val="11"/>
        <color rgb="FFFF0000"/>
        <rFont val="微软雅黑"/>
        <charset val="134"/>
      </rPr>
      <t>N为红底</t>
    </r>
    <r>
      <rPr>
        <sz val="11"/>
        <rFont val="微软雅黑"/>
        <charset val="134"/>
      </rPr>
      <t>，</t>
    </r>
    <r>
      <rPr>
        <b/>
        <sz val="11"/>
        <color theme="1" tint="0.499984740745262"/>
        <rFont val="微软雅黑"/>
        <charset val="134"/>
      </rPr>
      <t>TBD为灰底</t>
    </r>
    <r>
      <rPr>
        <sz val="11"/>
        <rFont val="微软雅黑"/>
        <charset val="134"/>
      </rPr>
      <t>，</t>
    </r>
    <r>
      <rPr>
        <b/>
        <sz val="11"/>
        <color theme="7"/>
        <rFont val="微软雅黑"/>
        <charset val="134"/>
      </rPr>
      <t>NA为黄底</t>
    </r>
    <r>
      <rPr>
        <sz val="11"/>
        <color theme="1"/>
        <rFont val="微软雅黑"/>
        <charset val="134"/>
      </rPr>
      <t xml:space="preserve">)。
最终测试完毕提交报告以进行质量评估时,不允许有空白项(即TBD)。
策划文档应支持，实际功能却不支持的（如：功能与策划文档出入），不管开发是否未支持或未实现，应评为N；对于前提条件不满足或功能性明确暂未支持或未实现，才允许酌情评为NA（关于这点，审核人员
应着重把关执行结果填写的合理性）。
</t>
    </r>
    <r>
      <rPr>
        <b/>
        <sz val="11"/>
        <color theme="1"/>
        <rFont val="微软雅黑"/>
        <charset val="134"/>
      </rPr>
      <t>测试方法说明</t>
    </r>
    <r>
      <rPr>
        <sz val="11"/>
        <color theme="1"/>
        <rFont val="微软雅黑"/>
        <charset val="134"/>
      </rPr>
      <t>：
1.按照用例逐一进行测试，并在测试后输出测试结果。
2.在测试失败条目后填写结果或原因分析。</t>
    </r>
  </si>
  <si>
    <t>用例序号</t>
  </si>
  <si>
    <t>用例标题</t>
  </si>
  <si>
    <t>前置条件/覆盖类型</t>
  </si>
  <si>
    <t>测试方法/测试步骤</t>
  </si>
  <si>
    <t>图示</t>
  </si>
  <si>
    <t>质量要求/测试预期</t>
  </si>
  <si>
    <r>
      <rPr>
        <b/>
        <sz val="11"/>
        <color theme="0"/>
        <rFont val="微软雅黑"/>
        <charset val="134"/>
      </rPr>
      <t>测试结果
(</t>
    </r>
    <r>
      <rPr>
        <b/>
        <sz val="11"/>
        <color rgb="FF00B050"/>
        <rFont val="微软雅黑"/>
        <charset val="134"/>
      </rPr>
      <t>Y</t>
    </r>
    <r>
      <rPr>
        <b/>
        <sz val="11"/>
        <color theme="0"/>
        <rFont val="微软雅黑"/>
        <charset val="134"/>
      </rPr>
      <t>/</t>
    </r>
    <r>
      <rPr>
        <b/>
        <sz val="11"/>
        <color rgb="FFFF0000"/>
        <rFont val="微软雅黑"/>
        <charset val="134"/>
      </rPr>
      <t>N</t>
    </r>
    <r>
      <rPr>
        <b/>
        <sz val="11"/>
        <color theme="0"/>
        <rFont val="微软雅黑"/>
        <charset val="134"/>
      </rPr>
      <t>/</t>
    </r>
    <r>
      <rPr>
        <b/>
        <sz val="11"/>
        <color theme="0" tint="-0.499984740745262"/>
        <rFont val="微软雅黑"/>
        <charset val="134"/>
      </rPr>
      <t>TBD</t>
    </r>
    <r>
      <rPr>
        <b/>
        <sz val="11"/>
        <color theme="0"/>
        <rFont val="微软雅黑"/>
        <charset val="134"/>
      </rPr>
      <t>/</t>
    </r>
    <r>
      <rPr>
        <b/>
        <sz val="11"/>
        <color rgb="FFFFFF00"/>
        <rFont val="微软雅黑"/>
        <charset val="134"/>
      </rPr>
      <t>NA</t>
    </r>
    <r>
      <rPr>
        <b/>
        <sz val="11"/>
        <color theme="0"/>
        <rFont val="微软雅黑"/>
        <charset val="134"/>
      </rPr>
      <t>)</t>
    </r>
  </si>
  <si>
    <t>备注</t>
  </si>
  <si>
    <t>A.功能篇</t>
  </si>
  <si>
    <t>A1 功能测试</t>
  </si>
  <si>
    <t>A1.1</t>
  </si>
  <si>
    <t>生成规则</t>
  </si>
  <si>
    <t>怪物UI</t>
  </si>
  <si>
    <t>小地图中，查看小怪头像显示</t>
  </si>
  <si>
    <t>头像显示正确</t>
  </si>
  <si>
    <t>【WorldMap】表
【MonsterType】</t>
  </si>
  <si>
    <t>A1.2</t>
  </si>
  <si>
    <t>小地图中，查看精英怪头像显示</t>
  </si>
  <si>
    <t>A1.3</t>
  </si>
  <si>
    <t>小地图中，查看BOSS头像显示</t>
  </si>
  <si>
    <t>A1.4</t>
  </si>
  <si>
    <t>小地图中，查看怪物头像中名称文本显示</t>
  </si>
  <si>
    <t>名称文本显示正确，显示于头像上方</t>
  </si>
  <si>
    <t>A1.5</t>
  </si>
  <si>
    <t>小地图中，查看怪物头像中境界文本显示</t>
  </si>
  <si>
    <t>境界文本显示正确，显示于头像下方</t>
  </si>
  <si>
    <t>A1.6</t>
  </si>
  <si>
    <t>小地图中，查看各种类怪物头像大小</t>
  </si>
  <si>
    <t>所有种类怪物头像大小相同</t>
  </si>
  <si>
    <t>A1.7</t>
  </si>
  <si>
    <t>小地图中，点击怪物查看被选中时表现</t>
  </si>
  <si>
    <t>怪物头像周围显示红色箭头，表示选中</t>
  </si>
  <si>
    <t>A1.8</t>
  </si>
  <si>
    <t>大地图中，查看小怪图标显示</t>
  </si>
  <si>
    <t>图标显示正确，显示于小地图左上角</t>
  </si>
  <si>
    <t>A1.9</t>
  </si>
  <si>
    <t>大地图中，查看精英怪图标显示</t>
  </si>
  <si>
    <t>A1.10</t>
  </si>
  <si>
    <t>大地图中，查看BOSS图标显示</t>
  </si>
  <si>
    <t>A1.11</t>
  </si>
  <si>
    <t>大地图中，查看各种类怪物图标排序</t>
  </si>
  <si>
    <t>图标排序显示正确</t>
  </si>
  <si>
    <t>A1.12</t>
  </si>
  <si>
    <t>怪物数值</t>
  </si>
  <si>
    <t>查看配表，测试区域内怪物生成数量是否合理</t>
  </si>
  <si>
    <t>区域内怪物数量合理范围内</t>
  </si>
  <si>
    <t>【Monster】表
【MonsCreateCount】</t>
  </si>
  <si>
    <t>A1.13</t>
  </si>
  <si>
    <t>unity场景查看每个区域内怪物数量是否正确</t>
  </si>
  <si>
    <t>怪物数量显示与配表一致</t>
  </si>
  <si>
    <t>A1.14</t>
  </si>
  <si>
    <t>查看大地图中怪物类型是否与配表一致</t>
  </si>
  <si>
    <t>怪物显示类型和配表一致</t>
  </si>
  <si>
    <t>【WorldMap】表
【MonsterGroupID】</t>
  </si>
  <si>
    <t>A1.15</t>
  </si>
  <si>
    <t>重叠区域，查看怪物生成类型是否正确</t>
  </si>
  <si>
    <t>重叠区域，怪物类型正确生成</t>
  </si>
  <si>
    <t>A1.16</t>
  </si>
  <si>
    <t>生成位置</t>
  </si>
  <si>
    <t>查看大地图内，任意位置怪物生成情况</t>
  </si>
  <si>
    <t>大地图内随机位置生成</t>
  </si>
  <si>
    <t>A1.17</t>
  </si>
  <si>
    <t>查看大地图内，怪物是否在障碍物上生成</t>
  </si>
  <si>
    <t>障碍物上无法生成</t>
  </si>
  <si>
    <t>A1.18</t>
  </si>
  <si>
    <t>查看大地图外，怪物是否生成</t>
  </si>
  <si>
    <t>地图外无法生成</t>
  </si>
  <si>
    <t>A1.19</t>
  </si>
  <si>
    <t>切换大地图，查看怪物显示是否正确</t>
  </si>
  <si>
    <t>大地图中怪物头像正常显示</t>
  </si>
  <si>
    <t>A1.20</t>
  </si>
  <si>
    <t>生成表现</t>
  </si>
  <si>
    <t>进入其他小地图，查看怪物显示是否正确</t>
  </si>
  <si>
    <t>小地图中怪物头像正常显示</t>
  </si>
  <si>
    <t>A1.21</t>
  </si>
  <si>
    <t>小地图中，怪物与怪物头像重叠时，查看显示表现</t>
  </si>
  <si>
    <t>类型数值大的怪物显示上方</t>
  </si>
  <si>
    <t>【Monster】表
【MonsterType】</t>
  </si>
  <si>
    <t>A1.22</t>
  </si>
  <si>
    <t>小地图中，修士与怪物头像重叠时，查看显示表现</t>
  </si>
  <si>
    <t>修士头像显示于上方</t>
  </si>
  <si>
    <t>A1.23</t>
  </si>
  <si>
    <t>查看怪物生成时的动效表现</t>
  </si>
  <si>
    <t>怪物生成时特效表现正常</t>
  </si>
  <si>
    <t>A2.1</t>
  </si>
  <si>
    <t>怪物刷新</t>
  </si>
  <si>
    <t>普通刷新</t>
  </si>
  <si>
    <t>unity场景查看，玩家击杀小区域中怪物数量至最低值时，查看刷新情况</t>
  </si>
  <si>
    <t>开始刷新怪物</t>
  </si>
  <si>
    <t>【Monster】表
【CountLowLimit】</t>
  </si>
  <si>
    <t>A2.2</t>
  </si>
  <si>
    <t>unity场景查看，当怪物数量到达上限值，查看刷新情况</t>
  </si>
  <si>
    <t>怪物停止刷新</t>
  </si>
  <si>
    <t>A2.3</t>
  </si>
  <si>
    <t>BOSS刷新</t>
  </si>
  <si>
    <t>存活时，查看小地图BOSS倒计时文本显示情况</t>
  </si>
  <si>
    <t>倒计时文本显示正确</t>
  </si>
  <si>
    <t>【WorldMap】表
【BossRefreshTime】</t>
  </si>
  <si>
    <t>A2.4</t>
  </si>
  <si>
    <t>存活时，点击小地图BOSS位置进入，查看大地图中BOSS显示情况</t>
  </si>
  <si>
    <t>大地图中正确显示BOSS</t>
  </si>
  <si>
    <t>A2.5</t>
  </si>
  <si>
    <t>存活时，查看小地图中BOSS数量</t>
  </si>
  <si>
    <t>同一路线小地图中存在一只BOSS</t>
  </si>
  <si>
    <t>【WorldMap】表
【BossRegionGroup】</t>
  </si>
  <si>
    <t>A2.6</t>
  </si>
  <si>
    <t>刷新时，小地图BOSS位置落点，查看大地图中是否存在BOSS</t>
  </si>
  <si>
    <t>对应大地图坐标点未生成BOSS</t>
  </si>
  <si>
    <t>A2.7</t>
  </si>
  <si>
    <t>查看小地图图标是否重置刷新倒计时</t>
  </si>
  <si>
    <t>倒计时正确重置刷新</t>
  </si>
  <si>
    <t>A2.8</t>
  </si>
  <si>
    <t>查看小地图BOSS图标是否正确</t>
  </si>
  <si>
    <t>正确显示BOSS图标</t>
  </si>
  <si>
    <t>A2.9</t>
  </si>
  <si>
    <t>死亡后，查看小地图图标是否重置位置</t>
  </si>
  <si>
    <t>图标重置至其他刷新点</t>
  </si>
  <si>
    <t>A2.10</t>
  </si>
  <si>
    <t>BOSS设置</t>
  </si>
  <si>
    <t>若地图无设置BOSS，查看小地图是否显示</t>
  </si>
  <si>
    <t>小地图不显示BOSS图标</t>
  </si>
  <si>
    <t>BossRegionGroup = 0则该地图没有boss</t>
  </si>
  <si>
    <t>A2.11</t>
  </si>
  <si>
    <t>若地图设置BOSS，查看小地图是否显示</t>
  </si>
  <si>
    <t>小地图正确显示BOSS图标</t>
  </si>
  <si>
    <t>BossRegionGroup &gt;0代表该地图有boss</t>
  </si>
  <si>
    <t>A3.1</t>
  </si>
  <si>
    <t>怪物行为</t>
  </si>
  <si>
    <t>移动行为</t>
  </si>
  <si>
    <t>怪物移动至障碍物，查看移动表现</t>
  </si>
  <si>
    <t>重新寻找移动目标点</t>
  </si>
  <si>
    <t>移动范围【Monster】表【MoveRad】</t>
  </si>
  <si>
    <t>A3.2</t>
  </si>
  <si>
    <t>怪物移动至区域范围边界，查看移动表现</t>
  </si>
  <si>
    <t>A3.3</t>
  </si>
  <si>
    <t>怪物移动至地图边界，查看移动表现</t>
  </si>
  <si>
    <t>A3.4</t>
  </si>
  <si>
    <t>怪物生成时，查看是否开始移动</t>
  </si>
  <si>
    <t>区域范围内保持移动寻找目标</t>
  </si>
  <si>
    <t>A3.5</t>
  </si>
  <si>
    <t>攻击特殊怪物后离开，查看怪物是否移动</t>
  </si>
  <si>
    <t>特殊怪物怪物无法移动，移动数值配置为0</t>
  </si>
  <si>
    <r>
      <rPr>
        <sz val="11"/>
        <color theme="1"/>
        <rFont val="微软雅黑"/>
        <charset val="134"/>
      </rPr>
      <t>【Monster】表
【MoveRad】
特殊怪物该数值</t>
    </r>
    <r>
      <rPr>
        <sz val="10"/>
        <color theme="1"/>
        <rFont val="微软雅黑"/>
        <charset val="134"/>
      </rPr>
      <t>为0无法移动</t>
    </r>
  </si>
  <si>
    <t>A3.6</t>
  </si>
  <si>
    <t>索敌状态</t>
  </si>
  <si>
    <t>怪物与怪物靠近时，查看怪物表现</t>
  </si>
  <si>
    <t>处于空闲并寻找目标状态</t>
  </si>
  <si>
    <t>A3.7</t>
  </si>
  <si>
    <t>进入怪物索敌范围时，查看怪物行为</t>
  </si>
  <si>
    <t>怪物随机索敌并向目标移动</t>
  </si>
  <si>
    <t>【Monster】表
【LockRad】</t>
  </si>
  <si>
    <t>A3.8</t>
  </si>
  <si>
    <t>查看怪物索敌后，查看怪物行为</t>
  </si>
  <si>
    <t>跟随被索敌的目标玩家</t>
  </si>
  <si>
    <t>A3.9</t>
  </si>
  <si>
    <t>查看怪物索敌后，查看可移动范围</t>
  </si>
  <si>
    <t>索敌后无区域限制移动</t>
  </si>
  <si>
    <t>A3.10</t>
  </si>
  <si>
    <t>查看怪物索敌后，目标玩家消失，查看怪物行为</t>
  </si>
  <si>
    <t>取消索敌，移动回区域范围内</t>
  </si>
  <si>
    <t>A3.11</t>
  </si>
  <si>
    <t>移动回范围时，若被玩家攻击，查看怪物行为</t>
  </si>
  <si>
    <t>取消移动进入战斗</t>
  </si>
  <si>
    <t>A3.12</t>
  </si>
  <si>
    <t>怪物索敌一名玩家后，被另一名玩家“嘲讽”后，查看锁敌情况</t>
  </si>
  <si>
    <t>切换攻击目标</t>
  </si>
  <si>
    <t>A3.13</t>
  </si>
  <si>
    <t>怪物索敌一名玩家后，被另一名玩家攻击后，查看锁敌情况</t>
  </si>
  <si>
    <t>A3.14</t>
  </si>
  <si>
    <t>脱离索敌状态后，查看怪物行为</t>
  </si>
  <si>
    <t>A4.1</t>
  </si>
  <si>
    <t>野怪掉落</t>
  </si>
  <si>
    <t>掉落物UI</t>
  </si>
  <si>
    <t>查看掉落物品来源介绍</t>
  </si>
  <si>
    <t>来源介绍正确</t>
  </si>
  <si>
    <t>A4.2</t>
  </si>
  <si>
    <t>查看掉落物图标</t>
  </si>
  <si>
    <t>掉落物图标正确</t>
  </si>
  <si>
    <t>A4.3</t>
  </si>
  <si>
    <t>查看掉落物在大地图、世界地图介绍、背包中图标是否一致</t>
  </si>
  <si>
    <t>图标显示一致</t>
  </si>
  <si>
    <t>A4.4</t>
  </si>
  <si>
    <t>查看掉落物在大地图、世界地图介绍、背包中介绍是否一致</t>
  </si>
  <si>
    <t>文本介绍一致</t>
  </si>
  <si>
    <t>A4.5</t>
  </si>
  <si>
    <t>查看大地图物品掉落时名称显示</t>
  </si>
  <si>
    <t>显示于物品上方</t>
  </si>
  <si>
    <t>A4.6</t>
  </si>
  <si>
    <t>查看名称显示表现情况</t>
  </si>
  <si>
    <t>按照物品等级显示不同颜色</t>
  </si>
  <si>
    <t>A4.7</t>
  </si>
  <si>
    <t>战斗规则</t>
  </si>
  <si>
    <t>进入怪物攻击范围时，查看怪物表现</t>
  </si>
  <si>
    <t>进入攻击状态，开始主动攻击</t>
  </si>
  <si>
    <t>A4.8</t>
  </si>
  <si>
    <t>超出怪物攻击范围时，查看怪物表现</t>
  </si>
  <si>
    <t>A4.9</t>
  </si>
  <si>
    <t>若玩家超出怪物索敌范围，查看怪物表现</t>
  </si>
  <si>
    <t>脱离战斗状态，区域范围内保持移动寻找目标</t>
  </si>
  <si>
    <t>A4.10</t>
  </si>
  <si>
    <t>若玩家进入怪物索敌范围之内，查看怪物表现</t>
  </si>
  <si>
    <t>索敌目标，朝目标方向移动</t>
  </si>
  <si>
    <t>A4.11</t>
  </si>
  <si>
    <t>若索敌玩家死亡，查看怪物状态</t>
  </si>
  <si>
    <t>A4.12</t>
  </si>
  <si>
    <t>怪物攻击一名玩家后，被另一名玩家攻击后，查看攻击目标</t>
  </si>
  <si>
    <t>不会切换攻击目标</t>
  </si>
  <si>
    <t>A4.13</t>
  </si>
  <si>
    <t>与怪物战斗，查看怪物技能释放顺序</t>
  </si>
  <si>
    <t>释放技能的顺序与配表相同</t>
  </si>
  <si>
    <t>技能：【Monster】表
【MonsterSkillArr】</t>
  </si>
  <si>
    <t>A4.14</t>
  </si>
  <si>
    <t>查看释放技能后的冷却时间</t>
  </si>
  <si>
    <t>冷却时间与配表相同</t>
  </si>
  <si>
    <t>普通攻击也算技能</t>
  </si>
  <si>
    <t>A4.15</t>
  </si>
  <si>
    <t>怪物释放技能比上个技能范围更小，查看怪物行为</t>
  </si>
  <si>
    <t>向目标移动至释放技能</t>
  </si>
  <si>
    <t>A4.16</t>
  </si>
  <si>
    <t>怪物释放技能和上个技能范围相等，查看怪物行为</t>
  </si>
  <si>
    <t>站原地释放技能</t>
  </si>
  <si>
    <t>A4.17</t>
  </si>
  <si>
    <t>怪物释放技能比上个技能范围更大，查看怪物行为</t>
  </si>
  <si>
    <t>表现为第一个冷却结束的技能攻击范围</t>
  </si>
  <si>
    <t>A4.18</t>
  </si>
  <si>
    <t>死亡状态</t>
  </si>
  <si>
    <t>查看怪物死亡动效表现</t>
  </si>
  <si>
    <t>怪物死亡时特效表现正常</t>
  </si>
  <si>
    <t>A4.19</t>
  </si>
  <si>
    <t>怪物血条为0时，查看怪物状态</t>
  </si>
  <si>
    <t>怪物显示死亡特效并消失</t>
  </si>
  <si>
    <t>A4.20</t>
  </si>
  <si>
    <t>怪物被扣除血条显示情况</t>
  </si>
  <si>
    <t>被扣除的血量显示至灰色</t>
  </si>
  <si>
    <t>A4.21</t>
  </si>
  <si>
    <t>物品掉落</t>
  </si>
  <si>
    <t>攻击怪物为最后一击查看是否可捡取掉落道具</t>
  </si>
  <si>
    <t>可以捡取道具</t>
  </si>
  <si>
    <t>A4.22</t>
  </si>
  <si>
    <t>攻击怪物不为最后一击查看是否可捡取掉落道具</t>
  </si>
  <si>
    <t>不可以捡取道具</t>
  </si>
  <si>
    <t>A4.23</t>
  </si>
  <si>
    <t>击杀怪物查看掉落物品是否正确</t>
  </si>
  <si>
    <t>正确掉落所属物品</t>
  </si>
  <si>
    <t>【Monster】表
【DropGroupID】</t>
  </si>
  <si>
    <t>A4.24</t>
  </si>
  <si>
    <t>查看必掉落道具是否正常掉落</t>
  </si>
  <si>
    <t>每次击杀怪物必定掉落</t>
  </si>
  <si>
    <t>A4.25</t>
  </si>
  <si>
    <t>捡取掉落物品，查看捡取时动效表现</t>
  </si>
  <si>
    <t>捡取时动效显示正确</t>
  </si>
  <si>
    <t>A4.26</t>
  </si>
  <si>
    <t>物品掉落时查看凋落物特效</t>
  </si>
  <si>
    <t>物品特效显示正确</t>
  </si>
  <si>
    <t>A4.27</t>
  </si>
  <si>
    <t>其他玩家击杀怪物掉落物品，查看是否显示</t>
  </si>
  <si>
    <t>正常显示其他玩家击杀所掉落物品</t>
  </si>
  <si>
    <t>后续需求添加</t>
  </si>
  <si>
    <t>A4.28</t>
  </si>
  <si>
    <t>其他玩家击杀怪物掉落物品，点击是否可捡取</t>
  </si>
  <si>
    <t>无法捡取其他玩家击杀所掉落物品</t>
  </si>
  <si>
    <t>A4.29</t>
  </si>
  <si>
    <t>捡取物品后，查看背包是否存在</t>
  </si>
  <si>
    <t>背包中正确显示物品</t>
  </si>
  <si>
    <t>A4.30</t>
  </si>
  <si>
    <t>出售物品查看是否获得对应货币</t>
  </si>
  <si>
    <t>正确获得货币</t>
  </si>
  <si>
    <t>A4.31</t>
  </si>
  <si>
    <t>使用物品查看是否正常消耗</t>
  </si>
  <si>
    <t>正常消耗物品</t>
  </si>
  <si>
    <t>A4.32</t>
  </si>
  <si>
    <t>查看获取多个掉落物时的捡取表现</t>
  </si>
  <si>
    <t>同时捡取附近多个掉落物</t>
  </si>
  <si>
    <t>A5.1</t>
  </si>
  <si>
    <t>怪物属性</t>
  </si>
  <si>
    <t>属性成长</t>
  </si>
  <si>
    <t>查看怪物属性配置表是否合理</t>
  </si>
  <si>
    <t>属性配置合理</t>
  </si>
  <si>
    <t>【MonsterGrowUp】表</t>
  </si>
  <si>
    <t>A5.2</t>
  </si>
  <si>
    <t>查看怪物属性配置表是否正确</t>
  </si>
  <si>
    <t>属性计算正确</t>
  </si>
  <si>
    <t>属性计算公式：属性计算 = 基础属性 + 成长 × 系数</t>
  </si>
  <si>
    <t>B.战斗篇</t>
  </si>
  <si>
    <t>B1 战斗场景测试</t>
  </si>
  <si>
    <t>C.性能篇</t>
  </si>
  <si>
    <t>C1 性能测试</t>
  </si>
  <si>
    <t>D.兼容篇</t>
  </si>
  <si>
    <t>D1 设备兼容测试</t>
  </si>
  <si>
    <t>D2 系统兼容测试</t>
  </si>
  <si>
    <t>E.XXX</t>
  </si>
  <si>
    <t>E1 XXX</t>
  </si>
  <si>
    <t>Part1：维护用例信息</t>
  </si>
  <si>
    <t>CastleClash</t>
  </si>
  <si>
    <t>维护人员</t>
  </si>
  <si>
    <t>填写用例维护人员</t>
  </si>
  <si>
    <t xml:space="preserve">Part2：维护情况
</t>
  </si>
  <si>
    <t>总用例维护情况</t>
  </si>
  <si>
    <r>
      <rPr>
        <b/>
        <sz val="11"/>
        <color theme="1"/>
        <rFont val="微软雅黑"/>
        <charset val="134"/>
      </rPr>
      <t>1.功能需求变更：</t>
    </r>
    <r>
      <rPr>
        <sz val="11"/>
        <color theme="1"/>
        <rFont val="微软雅黑"/>
        <charset val="134"/>
      </rPr>
      <t xml:space="preserve">功能需求变更，导致软件功能的增加变化。
</t>
    </r>
    <r>
      <rPr>
        <b/>
        <sz val="11"/>
        <color theme="1"/>
        <rFont val="微软雅黑"/>
        <charset val="134"/>
      </rPr>
      <t>2.功能需求遗漏：</t>
    </r>
    <r>
      <rPr>
        <sz val="11"/>
        <color theme="1"/>
        <rFont val="微软雅黑"/>
        <charset val="134"/>
      </rPr>
      <t xml:space="preserve">由于测试需求分析不到位，导致测试需求遗漏或者误解，相应的测试用力也要进行变更。特别是对于功能隐性需求，在测试需求分析阶段容易遗漏，而在测试执行过程中被发现，这时需要补充测试用例。
</t>
    </r>
    <r>
      <rPr>
        <b/>
        <sz val="11"/>
        <color theme="1"/>
        <rFont val="微软雅黑"/>
        <charset val="134"/>
      </rPr>
      <t>3.测试用例遗漏：</t>
    </r>
    <r>
      <rPr>
        <sz val="11"/>
        <color theme="1"/>
        <rFont val="微软雅黑"/>
        <charset val="134"/>
      </rPr>
      <t xml:space="preserve">在测试过程中，发现测试用例未覆盖全部需求，需要补充相应的测试用例。
</t>
    </r>
    <r>
      <rPr>
        <b/>
        <sz val="11"/>
        <color theme="1"/>
        <rFont val="微软雅黑"/>
        <charset val="134"/>
      </rPr>
      <t>4.玩家反馈Bug：</t>
    </r>
    <r>
      <rPr>
        <sz val="11"/>
        <color theme="1"/>
        <rFont val="微软雅黑"/>
        <charset val="134"/>
      </rPr>
      <t>表明测试不全面，存在尚未发现的缺陷，需要补充或者修改测试用例。</t>
    </r>
  </si>
  <si>
    <t>A.需求变更</t>
  </si>
  <si>
    <t>B.需求遗漏</t>
  </si>
  <si>
    <t>C.用例遗漏</t>
  </si>
  <si>
    <t>D.反馈bug</t>
  </si>
  <si>
    <t>Part3：维护说明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</si>
  <si>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2.用例维护人员为用例执行人员与用例编写人员共同维护，用例执行人员提供用例遗漏点，用例编写人员增删改测试用例，</t>
    </r>
    <r>
      <rPr>
        <sz val="11"/>
        <color rgb="FFFF0000"/>
        <rFont val="微软雅黑"/>
        <charset val="134"/>
      </rPr>
      <t>新增用例置前显示</t>
    </r>
    <r>
      <rPr>
        <sz val="11"/>
        <color theme="1"/>
        <rFont val="微软雅黑"/>
        <charset val="134"/>
      </rPr>
      <t xml:space="preserve">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5.需求遗漏与用例遗漏的在后期列入用例覆盖度的评估。玩家反馈Bug多数存在运行环境复杂、操作非正常流程等情况，暂不列入用例覆盖度评估。
6.维护后收集玩家反馈Bug进行测试思路积累与玩家场景积累，加入后期用例设计中。
</t>
    </r>
  </si>
  <si>
    <t>维护时间</t>
  </si>
  <si>
    <t>A.功能需求变更</t>
  </si>
  <si>
    <t>A1功能用例</t>
  </si>
  <si>
    <t>B.功能需求遗漏</t>
  </si>
  <si>
    <t>B1功能用例</t>
  </si>
  <si>
    <t>B1.1</t>
  </si>
  <si>
    <t>C.测试用例遗漏</t>
  </si>
  <si>
    <t>C1 功能用例</t>
  </si>
  <si>
    <t>C1.1</t>
  </si>
  <si>
    <t>D.玩家反馈Bug</t>
  </si>
  <si>
    <t>D1 功能用例</t>
  </si>
  <si>
    <t>D1.1</t>
  </si>
  <si>
    <t>D2 场景用例</t>
  </si>
  <si>
    <t>D2.1</t>
  </si>
  <si>
    <r>
      <rPr>
        <b/>
        <sz val="11"/>
        <color theme="1"/>
        <rFont val="微软雅黑"/>
        <charset val="134"/>
      </rPr>
      <t>1.修改用例：</t>
    </r>
    <r>
      <rPr>
        <sz val="11"/>
        <color theme="1"/>
        <rFont val="微软雅黑"/>
        <charset val="134"/>
      </rPr>
      <t xml:space="preserve">因功能需求变更，导致软件功能的修改变化；用例测试点。
</t>
    </r>
    <r>
      <rPr>
        <b/>
        <sz val="11"/>
        <color theme="1"/>
        <rFont val="微软雅黑"/>
        <charset val="134"/>
      </rPr>
      <t>2.删除用例：</t>
    </r>
    <r>
      <rPr>
        <sz val="11"/>
        <color theme="1"/>
        <rFont val="微软雅黑"/>
        <charset val="134"/>
      </rPr>
      <t>删除需求变更导致无效用例和重复测试点用例。</t>
    </r>
  </si>
  <si>
    <t>A.修改用例</t>
  </si>
  <si>
    <t>B.删除用例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</si>
  <si>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 xml:space="preserve"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</t>
    </r>
    <r>
      <rPr>
        <b/>
        <sz val="11"/>
        <color theme="1"/>
        <rFont val="微软雅黑"/>
        <charset val="134"/>
      </rPr>
      <t>修改用例：</t>
    </r>
    <r>
      <rPr>
        <sz val="11"/>
        <color theme="1"/>
        <rFont val="微软雅黑"/>
        <charset val="134"/>
      </rPr>
      <t xml:space="preserve">
1.修改用例写明修改用的编号。
2.备注内标明修改用例的原因。
</t>
    </r>
    <r>
      <rPr>
        <b/>
        <sz val="11"/>
        <color theme="1"/>
        <rFont val="微软雅黑"/>
        <charset val="134"/>
      </rPr>
      <t xml:space="preserve">删除用例：  </t>
    </r>
    <r>
      <rPr>
        <sz val="11"/>
        <color theme="1"/>
        <rFont val="微软雅黑"/>
        <charset val="134"/>
      </rPr>
      <t xml:space="preserve">
1.完整列出删除的用例，并在备注中标明删除原因。
</t>
    </r>
  </si>
  <si>
    <r>
      <rPr>
        <sz val="11"/>
        <color theme="1"/>
        <rFont val="微软雅黑"/>
        <charset val="134"/>
      </rPr>
      <t>A1.1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</si>
  <si>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A1.2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</si>
  <si>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B1.1</t>
    </r>
    <r>
      <rPr>
        <sz val="11"/>
        <color rgb="FFFF0000"/>
        <rFont val="微软雅黑"/>
        <charset val="134"/>
      </rPr>
      <t>（删除用例编号）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</si>
</sst>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8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6"/>
      <name val="微软雅黑"/>
      <charset val="134"/>
    </font>
    <font>
      <sz val="8"/>
      <color theme="1"/>
      <name val="微软雅黑"/>
      <charset val="134"/>
    </font>
    <font>
      <b/>
      <sz val="11"/>
      <color theme="0" tint="-0.5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6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微软雅黑"/>
      <charset val="134"/>
    </font>
    <font>
      <b/>
      <sz val="11"/>
      <color theme="9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7"/>
      <name val="微软雅黑"/>
      <charset val="134"/>
    </font>
    <font>
      <b/>
      <sz val="11"/>
      <color theme="1" tint="0.499984740745262"/>
      <name val="微软雅黑"/>
      <charset val="134"/>
    </font>
    <font>
      <sz val="11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FFFF00"/>
      <name val="微软雅黑"/>
      <charset val="134"/>
    </font>
    <font>
      <sz val="10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2" fillId="24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1" borderId="21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20" borderId="20" applyNumberFormat="0" applyAlignment="0" applyProtection="0">
      <alignment vertical="center"/>
    </xf>
    <xf numFmtId="0" fontId="24" fillId="20" borderId="22" applyNumberFormat="0" applyAlignment="0" applyProtection="0">
      <alignment vertical="center"/>
    </xf>
    <xf numFmtId="0" fontId="10" fillId="10" borderId="1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2" borderId="0" xfId="34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2" borderId="1" xfId="34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3" borderId="0" xfId="21" applyFont="1" applyFill="1" applyBorder="1" applyAlignment="1">
      <alignment vertical="center" wrapText="1"/>
    </xf>
    <xf numFmtId="0" fontId="3" fillId="4" borderId="2" xfId="36" applyFont="1" applyFill="1" applyBorder="1" applyAlignment="1">
      <alignment vertical="center" wrapText="1"/>
    </xf>
    <xf numFmtId="0" fontId="1" fillId="2" borderId="1" xfId="34" applyFont="1" applyFill="1" applyBorder="1" applyAlignment="1">
      <alignment horizontal="left" vertical="center"/>
    </xf>
    <xf numFmtId="0" fontId="1" fillId="2" borderId="1" xfId="34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0" xfId="34" applyFont="1" applyFill="1" applyAlignment="1">
      <alignment horizontal="left" vertical="center" wrapText="1"/>
    </xf>
    <xf numFmtId="0" fontId="1" fillId="2" borderId="0" xfId="34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" fillId="2" borderId="3" xfId="34" applyFont="1" applyFill="1" applyBorder="1" applyAlignment="1">
      <alignment vertical="center" wrapText="1"/>
    </xf>
    <xf numFmtId="0" fontId="1" fillId="2" borderId="6" xfId="34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 wrapText="1"/>
    </xf>
    <xf numFmtId="0" fontId="1" fillId="2" borderId="7" xfId="34" applyFont="1" applyFill="1" applyBorder="1" applyAlignment="1">
      <alignment horizontal="center" vertical="center" wrapText="1"/>
    </xf>
    <xf numFmtId="0" fontId="3" fillId="4" borderId="8" xfId="36" applyFont="1" applyFill="1" applyBorder="1" applyAlignment="1">
      <alignment horizontal="center" vertical="center" wrapText="1"/>
    </xf>
    <xf numFmtId="0" fontId="3" fillId="4" borderId="9" xfId="36" applyFont="1" applyFill="1" applyBorder="1" applyAlignment="1">
      <alignment vertical="center" wrapText="1"/>
    </xf>
    <xf numFmtId="0" fontId="3" fillId="4" borderId="0" xfId="36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3" xfId="0" applyFont="1" applyFill="1" applyBorder="1" applyAlignment="1">
      <alignment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5" borderId="0" xfId="34" applyFont="1" applyFill="1" applyAlignment="1">
      <alignment wrapText="1"/>
    </xf>
    <xf numFmtId="0" fontId="1" fillId="5" borderId="7" xfId="34" applyFont="1" applyFill="1" applyBorder="1" applyAlignment="1">
      <alignment vertical="center" wrapText="1"/>
    </xf>
    <xf numFmtId="0" fontId="1" fillId="5" borderId="1" xfId="34" applyFont="1" applyFill="1" applyBorder="1" applyAlignment="1">
      <alignment vertical="center" wrapText="1"/>
    </xf>
    <xf numFmtId="0" fontId="1" fillId="6" borderId="0" xfId="21" applyFont="1" applyFill="1" applyBorder="1" applyAlignment="1">
      <alignment vertical="center" wrapText="1"/>
    </xf>
    <xf numFmtId="0" fontId="3" fillId="7" borderId="2" xfId="36" applyFont="1" applyFill="1" applyBorder="1" applyAlignment="1">
      <alignment vertical="center" wrapText="1"/>
    </xf>
    <xf numFmtId="0" fontId="1" fillId="5" borderId="1" xfId="34" applyFont="1" applyFill="1" applyBorder="1" applyAlignment="1">
      <alignment horizontal="center" vertical="center"/>
    </xf>
    <xf numFmtId="0" fontId="1" fillId="5" borderId="1" xfId="34" applyFont="1" applyFill="1" applyBorder="1" applyAlignment="1">
      <alignment horizontal="center" vertical="center" wrapText="1"/>
    </xf>
    <xf numFmtId="0" fontId="1" fillId="5" borderId="0" xfId="34" applyFont="1" applyFill="1" applyAlignment="1">
      <alignment horizontal="center" vertical="center"/>
    </xf>
    <xf numFmtId="0" fontId="1" fillId="5" borderId="0" xfId="34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9" fontId="2" fillId="0" borderId="4" xfId="1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1" fillId="5" borderId="11" xfId="34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" fillId="5" borderId="3" xfId="34" applyFont="1" applyFill="1" applyBorder="1" applyAlignment="1">
      <alignment horizontal="center" vertical="center" wrapText="1"/>
    </xf>
    <xf numFmtId="0" fontId="1" fillId="5" borderId="6" xfId="34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5" borderId="7" xfId="34" applyFont="1" applyFill="1" applyBorder="1" applyAlignment="1">
      <alignment horizontal="center" vertical="center" wrapText="1"/>
    </xf>
    <xf numFmtId="0" fontId="1" fillId="6" borderId="0" xfId="21" applyFont="1" applyFill="1" applyBorder="1" applyAlignment="1">
      <alignment horizontal="center" vertical="center" wrapText="1"/>
    </xf>
    <xf numFmtId="0" fontId="3" fillId="7" borderId="8" xfId="36" applyFont="1" applyFill="1" applyBorder="1" applyAlignment="1">
      <alignment horizontal="center" vertical="center" wrapText="1"/>
    </xf>
    <xf numFmtId="0" fontId="3" fillId="7" borderId="9" xfId="36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vertical="center" wrapText="1"/>
    </xf>
    <xf numFmtId="0" fontId="1" fillId="5" borderId="6" xfId="34" applyFont="1" applyFill="1" applyBorder="1" applyAlignment="1">
      <alignment vertical="center" wrapText="1"/>
    </xf>
    <xf numFmtId="0" fontId="3" fillId="7" borderId="0" xfId="36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7"/>
      </font>
    </dxf>
    <dxf>
      <font>
        <color theme="1" tint="0.499984740745262"/>
      </font>
    </dxf>
    <dxf>
      <font>
        <color rgb="FFFF0000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389890</xdr:colOff>
      <xdr:row>30</xdr:row>
      <xdr:rowOff>67310</xdr:rowOff>
    </xdr:from>
    <xdr:to>
      <xdr:col>4</xdr:col>
      <xdr:colOff>1645285</xdr:colOff>
      <xdr:row>33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805545" y="9558020"/>
          <a:ext cx="1255395" cy="1094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86995</xdr:colOff>
      <xdr:row>73</xdr:row>
      <xdr:rowOff>73025</xdr:rowOff>
    </xdr:from>
    <xdr:to>
      <xdr:col>4</xdr:col>
      <xdr:colOff>1932940</xdr:colOff>
      <xdr:row>78</xdr:row>
      <xdr:rowOff>381000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02650" y="22555835"/>
          <a:ext cx="1845945" cy="1774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333375</xdr:colOff>
      <xdr:row>51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9248775" cy="8753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619125</xdr:colOff>
      <xdr:row>52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0906125" cy="899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XFD123"/>
  <sheetViews>
    <sheetView topLeftCell="A13" workbookViewId="0">
      <selection activeCell="D21" sqref="D21"/>
    </sheetView>
  </sheetViews>
  <sheetFormatPr defaultColWidth="9" defaultRowHeight="13.5"/>
  <cols>
    <col min="1" max="1" width="17.875" style="40" customWidth="1"/>
    <col min="2" max="2" width="26.5666666666667" style="40" customWidth="1"/>
    <col min="3" max="3" width="22.8583333333333" style="40" customWidth="1"/>
    <col min="4" max="4" width="43.1416666666667" style="40" customWidth="1"/>
    <col min="5" max="5" width="26.625" style="40" customWidth="1"/>
    <col min="6" max="6" width="39" style="40" customWidth="1"/>
    <col min="7" max="7" width="14.7083333333333" style="40" customWidth="1"/>
    <col min="8" max="8" width="23" style="40" customWidth="1"/>
  </cols>
  <sheetData>
    <row r="1" s="41" customFormat="1" ht="15" spans="1:8">
      <c r="A1" s="46" t="s">
        <v>0</v>
      </c>
      <c r="B1" s="47"/>
      <c r="C1" s="47"/>
      <c r="D1" s="47"/>
      <c r="E1" s="47"/>
      <c r="F1" s="47"/>
      <c r="G1" s="47"/>
      <c r="H1" s="47"/>
    </row>
    <row r="2" s="2" customFormat="1" ht="16.5" customHeight="1" spans="1:9">
      <c r="A2" s="9" t="s">
        <v>1</v>
      </c>
      <c r="B2" s="10" t="s">
        <v>2</v>
      </c>
      <c r="C2" s="11" t="s">
        <v>3</v>
      </c>
      <c r="D2" s="12"/>
      <c r="E2" s="11"/>
      <c r="F2" s="12"/>
      <c r="G2" s="14"/>
      <c r="H2" s="10"/>
      <c r="I2" s="10"/>
    </row>
    <row r="3" s="2" customFormat="1" ht="16.5" customHeight="1" spans="1:9">
      <c r="A3" s="9" t="s">
        <v>4</v>
      </c>
      <c r="B3" s="10" t="s">
        <v>5</v>
      </c>
      <c r="C3" s="11" t="s">
        <v>6</v>
      </c>
      <c r="D3" s="12"/>
      <c r="E3" s="11"/>
      <c r="F3" s="12"/>
      <c r="G3" s="14"/>
      <c r="H3" s="10"/>
      <c r="I3" s="10"/>
    </row>
    <row r="4" s="2" customFormat="1" ht="16.5" customHeight="1" spans="1:9">
      <c r="A4" s="9" t="s">
        <v>7</v>
      </c>
      <c r="B4" s="10" t="s">
        <v>8</v>
      </c>
      <c r="C4" s="11" t="s">
        <v>9</v>
      </c>
      <c r="D4" s="12"/>
      <c r="E4" s="11"/>
      <c r="F4" s="12"/>
      <c r="G4" s="14"/>
      <c r="H4" s="10"/>
      <c r="I4" s="10"/>
    </row>
    <row r="5" s="2" customFormat="1" ht="16.5" customHeight="1" spans="1:9">
      <c r="A5" s="9" t="s">
        <v>10</v>
      </c>
      <c r="B5" s="10" t="s">
        <v>11</v>
      </c>
      <c r="C5" s="11" t="s">
        <v>12</v>
      </c>
      <c r="D5" s="12"/>
      <c r="E5" s="11"/>
      <c r="F5" s="12"/>
      <c r="G5" s="14"/>
      <c r="H5" s="10"/>
      <c r="I5" s="10"/>
    </row>
    <row r="6" s="41" customFormat="1" ht="15.95" customHeight="1" spans="1:8">
      <c r="A6" s="48" t="s">
        <v>13</v>
      </c>
      <c r="B6" s="49"/>
      <c r="C6" s="49"/>
      <c r="D6" s="49"/>
      <c r="E6" s="49"/>
      <c r="F6" s="49"/>
      <c r="G6" s="49"/>
      <c r="H6" s="49"/>
    </row>
    <row r="7" s="2" customFormat="1" ht="18.95" customHeight="1" spans="1:8">
      <c r="A7" s="10"/>
      <c r="B7" s="9" t="s">
        <v>14</v>
      </c>
      <c r="C7" s="50" t="s">
        <v>15</v>
      </c>
      <c r="D7" s="9" t="s">
        <v>16</v>
      </c>
      <c r="E7" s="9" t="s">
        <v>17</v>
      </c>
      <c r="F7" s="50" t="s">
        <v>18</v>
      </c>
      <c r="G7" s="10"/>
      <c r="H7" s="14"/>
    </row>
    <row r="8" s="2" customFormat="1" ht="16.5" spans="1:8">
      <c r="A8" s="9" t="s">
        <v>19</v>
      </c>
      <c r="B8" s="10">
        <f>SUM(B9:B12)</f>
        <v>90</v>
      </c>
      <c r="C8" s="51">
        <f>(COUNTA(G20:G103)+COUNTA(G105:G106)+COUNTA(G109:G112)+COUNTA(G114:G120))/B8</f>
        <v>0</v>
      </c>
      <c r="D8" s="10">
        <f>SUM(D9:D12)</f>
        <v>0</v>
      </c>
      <c r="E8" s="9">
        <f>SUM(E9:E12)</f>
        <v>0</v>
      </c>
      <c r="F8" s="52">
        <f>(B8-COUNTIF(G20:G103,"NA")-COUNTIF(G105:G107,"NA")-COUNTIF(G109:G112,"NA")-COUNTIF(G114:G121,"NA"))/B8</f>
        <v>1</v>
      </c>
      <c r="G8" s="10"/>
      <c r="H8" s="14"/>
    </row>
    <row r="9" s="2" customFormat="1" ht="16.5" spans="1:8">
      <c r="A9" s="9" t="s">
        <v>20</v>
      </c>
      <c r="B9" s="14">
        <f>COUNTA(A19:A103)-2</f>
        <v>82</v>
      </c>
      <c r="C9" s="51">
        <f>COUNTA(G20:G103)/B9</f>
        <v>0</v>
      </c>
      <c r="D9" s="10">
        <f>COUNTIF(G20:G103,"N")</f>
        <v>0</v>
      </c>
      <c r="E9" s="10"/>
      <c r="F9" s="52">
        <f>(B9-COUNTIF(G20:G103,"NA"))/B9</f>
        <v>1</v>
      </c>
      <c r="G9" s="10"/>
      <c r="H9" s="14"/>
    </row>
    <row r="10" s="2" customFormat="1" ht="16.5" spans="1:8">
      <c r="A10" s="9" t="s">
        <v>21</v>
      </c>
      <c r="B10" s="14">
        <f>COUNTA(A104:A107)-2</f>
        <v>2</v>
      </c>
      <c r="C10" s="51">
        <f>COUNTA(G105:G107)/B10</f>
        <v>0</v>
      </c>
      <c r="D10" s="10">
        <f>COUNTIF(G105:G107,"N")</f>
        <v>0</v>
      </c>
      <c r="E10" s="10"/>
      <c r="F10" s="52">
        <f>(B10-COUNTIF(G105:G107,"NA"))/B10</f>
        <v>1</v>
      </c>
      <c r="G10" s="10"/>
      <c r="H10" s="14"/>
    </row>
    <row r="11" s="2" customFormat="1" ht="16.5" spans="1:8">
      <c r="A11" s="9" t="s">
        <v>22</v>
      </c>
      <c r="B11" s="14">
        <f>COUNTA(A108:A112)-2</f>
        <v>2</v>
      </c>
      <c r="C11" s="51">
        <f>COUNTA(G109:G112)/B11</f>
        <v>0</v>
      </c>
      <c r="D11" s="10">
        <f>COUNTIF(G109:G112,"N")</f>
        <v>0</v>
      </c>
      <c r="E11" s="10"/>
      <c r="F11" s="52">
        <f>(B11-COUNTIF(G109:G112,"NA"))/B11</f>
        <v>1</v>
      </c>
      <c r="G11" s="10"/>
      <c r="H11" s="14"/>
    </row>
    <row r="12" s="2" customFormat="1" ht="16.5" spans="1:8">
      <c r="A12" s="9" t="s">
        <v>23</v>
      </c>
      <c r="B12" s="14">
        <f>COUNTA(A113:A121)-3</f>
        <v>4</v>
      </c>
      <c r="C12" s="51">
        <f>COUNTA(G114:G121)/B12</f>
        <v>0</v>
      </c>
      <c r="D12" s="10">
        <f>COUNTIF(G114:G121,"N")</f>
        <v>0</v>
      </c>
      <c r="E12" s="10"/>
      <c r="F12" s="52">
        <f>(B12-COUNTIF(G114:G121,"NA"))/B12</f>
        <v>1</v>
      </c>
      <c r="G12" s="10"/>
      <c r="H12" s="14"/>
    </row>
    <row r="13" s="42" customFormat="1" ht="15" customHeight="1" spans="1:20">
      <c r="A13" s="53" t="s">
        <v>24</v>
      </c>
      <c r="B13" s="54"/>
      <c r="C13" s="54"/>
      <c r="D13" s="54"/>
      <c r="E13" s="54"/>
      <c r="F13" s="54"/>
      <c r="G13" s="54"/>
      <c r="H13" s="54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</row>
    <row r="14" s="18" customFormat="1" ht="119.1" customHeight="1" spans="1:4">
      <c r="A14" s="55" t="s">
        <v>25</v>
      </c>
      <c r="B14" s="56"/>
      <c r="C14" s="56"/>
      <c r="D14" s="56"/>
    </row>
    <row r="15" s="43" customFormat="1" ht="15" customHeight="1" spans="1:20">
      <c r="A15" s="57" t="s">
        <v>26</v>
      </c>
      <c r="B15" s="58"/>
      <c r="C15" s="58"/>
      <c r="D15" s="58"/>
      <c r="E15" s="58"/>
      <c r="F15" s="58"/>
      <c r="G15" s="58"/>
      <c r="H15" s="5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</row>
    <row r="16" s="4" customFormat="1" ht="131.1" customHeight="1" spans="1:20">
      <c r="A16" s="22" t="s">
        <v>27</v>
      </c>
      <c r="B16" s="59"/>
      <c r="C16" s="59"/>
      <c r="D16" s="59"/>
      <c r="E16" s="23"/>
      <c r="F16" s="23"/>
      <c r="G16" s="23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="41" customFormat="1" ht="45.95" customHeight="1" spans="1:8">
      <c r="A17" s="60" t="s">
        <v>28</v>
      </c>
      <c r="B17" s="60" t="s">
        <v>29</v>
      </c>
      <c r="C17" s="60" t="s">
        <v>30</v>
      </c>
      <c r="D17" s="60" t="s">
        <v>31</v>
      </c>
      <c r="E17" s="60" t="s">
        <v>32</v>
      </c>
      <c r="F17" s="60" t="s">
        <v>33</v>
      </c>
      <c r="G17" s="60" t="s">
        <v>34</v>
      </c>
      <c r="H17" s="60" t="s">
        <v>35</v>
      </c>
    </row>
    <row r="18" s="44" customFormat="1" ht="26.25" customHeight="1" spans="1:8">
      <c r="A18" s="61" t="s">
        <v>36</v>
      </c>
      <c r="B18" s="61"/>
      <c r="C18" s="61"/>
      <c r="D18" s="61"/>
      <c r="E18" s="61"/>
      <c r="F18" s="61"/>
      <c r="G18" s="61"/>
      <c r="H18" s="61"/>
    </row>
    <row r="19" s="45" customFormat="1" ht="15" spans="1:18">
      <c r="A19" s="62" t="s">
        <v>37</v>
      </c>
      <c r="B19" s="63"/>
      <c r="C19" s="63"/>
      <c r="D19" s="63"/>
      <c r="E19" s="63"/>
      <c r="F19" s="63"/>
      <c r="G19" s="63"/>
      <c r="H19" s="63"/>
      <c r="I19" s="69"/>
      <c r="J19" s="69"/>
      <c r="K19" s="69"/>
      <c r="L19" s="69"/>
      <c r="M19" s="69"/>
      <c r="N19" s="69"/>
      <c r="O19" s="69"/>
      <c r="P19" s="69"/>
      <c r="Q19" s="69"/>
      <c r="R19" s="69"/>
    </row>
    <row r="20" s="2" customFormat="1" ht="16.5" spans="1:8">
      <c r="A20" s="29" t="s">
        <v>38</v>
      </c>
      <c r="B20" s="32" t="s">
        <v>39</v>
      </c>
      <c r="C20" s="10" t="s">
        <v>40</v>
      </c>
      <c r="D20" s="10" t="s">
        <v>41</v>
      </c>
      <c r="E20" s="4"/>
      <c r="F20" s="10" t="s">
        <v>42</v>
      </c>
      <c r="G20" s="29"/>
      <c r="H20" s="32" t="s">
        <v>43</v>
      </c>
    </row>
    <row r="21" s="2" customFormat="1" ht="16.5" spans="1:8">
      <c r="A21" s="29" t="s">
        <v>44</v>
      </c>
      <c r="B21" s="64"/>
      <c r="C21" s="10"/>
      <c r="D21" s="10" t="s">
        <v>45</v>
      </c>
      <c r="E21" s="4"/>
      <c r="F21" s="10"/>
      <c r="G21" s="29"/>
      <c r="H21" s="64"/>
    </row>
    <row r="22" s="2" customFormat="1" ht="16.5" spans="1:8">
      <c r="A22" s="29" t="s">
        <v>46</v>
      </c>
      <c r="B22" s="64"/>
      <c r="C22" s="10"/>
      <c r="D22" s="10" t="s">
        <v>47</v>
      </c>
      <c r="E22" s="4"/>
      <c r="F22" s="10"/>
      <c r="G22" s="29"/>
      <c r="H22" s="29"/>
    </row>
    <row r="23" s="2" customFormat="1" ht="16.5" spans="1:8">
      <c r="A23" s="29" t="s">
        <v>48</v>
      </c>
      <c r="B23" s="64"/>
      <c r="C23" s="10"/>
      <c r="D23" s="10" t="s">
        <v>49</v>
      </c>
      <c r="E23" s="4"/>
      <c r="F23" s="10" t="s">
        <v>50</v>
      </c>
      <c r="G23" s="29"/>
      <c r="H23" s="29"/>
    </row>
    <row r="24" s="2" customFormat="1" ht="16.5" spans="1:8">
      <c r="A24" s="29" t="s">
        <v>51</v>
      </c>
      <c r="B24" s="64"/>
      <c r="C24" s="10"/>
      <c r="D24" s="10" t="s">
        <v>52</v>
      </c>
      <c r="E24" s="4"/>
      <c r="F24" s="10" t="s">
        <v>53</v>
      </c>
      <c r="G24" s="29"/>
      <c r="H24" s="29"/>
    </row>
    <row r="25" s="2" customFormat="1" ht="16.5" spans="1:8">
      <c r="A25" s="29" t="s">
        <v>54</v>
      </c>
      <c r="B25" s="64"/>
      <c r="C25" s="10"/>
      <c r="D25" s="10" t="s">
        <v>55</v>
      </c>
      <c r="E25" s="4"/>
      <c r="F25" s="10" t="s">
        <v>56</v>
      </c>
      <c r="G25" s="29"/>
      <c r="H25" s="29"/>
    </row>
    <row r="26" s="2" customFormat="1" ht="16.5" spans="1:8">
      <c r="A26" s="29" t="s">
        <v>57</v>
      </c>
      <c r="B26" s="64"/>
      <c r="C26" s="10"/>
      <c r="D26" s="10" t="s">
        <v>58</v>
      </c>
      <c r="E26" s="4"/>
      <c r="F26" s="10" t="s">
        <v>59</v>
      </c>
      <c r="G26" s="29"/>
      <c r="H26" s="29"/>
    </row>
    <row r="27" s="2" customFormat="1" ht="16.5" spans="1:8">
      <c r="A27" s="29" t="s">
        <v>60</v>
      </c>
      <c r="B27" s="64"/>
      <c r="C27" s="10"/>
      <c r="D27" s="10" t="s">
        <v>61</v>
      </c>
      <c r="E27" s="4"/>
      <c r="F27" s="10" t="s">
        <v>62</v>
      </c>
      <c r="G27" s="29"/>
      <c r="H27" s="10"/>
    </row>
    <row r="28" s="2" customFormat="1" ht="16.5" spans="1:8">
      <c r="A28" s="29" t="s">
        <v>63</v>
      </c>
      <c r="B28" s="64"/>
      <c r="C28" s="10"/>
      <c r="D28" s="10" t="s">
        <v>64</v>
      </c>
      <c r="E28" s="4"/>
      <c r="F28" s="10"/>
      <c r="G28" s="29"/>
      <c r="H28" s="10"/>
    </row>
    <row r="29" s="2" customFormat="1" ht="16.5" spans="1:8">
      <c r="A29" s="29" t="s">
        <v>65</v>
      </c>
      <c r="B29" s="64"/>
      <c r="C29" s="10"/>
      <c r="D29" s="10" t="s">
        <v>66</v>
      </c>
      <c r="E29" s="4"/>
      <c r="F29" s="10"/>
      <c r="G29" s="29"/>
      <c r="H29" s="10"/>
    </row>
    <row r="30" s="2" customFormat="1" ht="16.5" spans="1:8">
      <c r="A30" s="29" t="s">
        <v>67</v>
      </c>
      <c r="B30" s="64"/>
      <c r="C30" s="10"/>
      <c r="D30" s="10" t="s">
        <v>68</v>
      </c>
      <c r="E30" s="4"/>
      <c r="F30" s="29" t="s">
        <v>69</v>
      </c>
      <c r="G30" s="29"/>
      <c r="H30" s="10"/>
    </row>
    <row r="31" s="2" customFormat="1" ht="33" spans="1:8">
      <c r="A31" s="29" t="s">
        <v>70</v>
      </c>
      <c r="B31" s="64"/>
      <c r="C31" s="64" t="s">
        <v>71</v>
      </c>
      <c r="D31" s="10" t="s">
        <v>72</v>
      </c>
      <c r="E31" s="64"/>
      <c r="F31" s="29" t="s">
        <v>73</v>
      </c>
      <c r="G31" s="29"/>
      <c r="H31" s="10" t="s">
        <v>74</v>
      </c>
    </row>
    <row r="32" s="2" customFormat="1" ht="16.5" spans="1:8">
      <c r="A32" s="29" t="s">
        <v>75</v>
      </c>
      <c r="B32" s="64"/>
      <c r="C32" s="64"/>
      <c r="D32" s="10" t="s">
        <v>76</v>
      </c>
      <c r="E32" s="64"/>
      <c r="F32" s="29" t="s">
        <v>77</v>
      </c>
      <c r="G32" s="29"/>
      <c r="H32" s="10"/>
    </row>
    <row r="33" s="2" customFormat="1" ht="33" spans="1:8">
      <c r="A33" s="29" t="s">
        <v>78</v>
      </c>
      <c r="B33" s="64"/>
      <c r="C33" s="64"/>
      <c r="D33" s="10" t="s">
        <v>79</v>
      </c>
      <c r="E33" s="64"/>
      <c r="F33" s="29" t="s">
        <v>80</v>
      </c>
      <c r="G33" s="29"/>
      <c r="H33" s="10" t="s">
        <v>81</v>
      </c>
    </row>
    <row r="34" s="2" customFormat="1" ht="16.5" spans="1:8">
      <c r="A34" s="29" t="s">
        <v>82</v>
      </c>
      <c r="B34" s="64"/>
      <c r="C34" s="64"/>
      <c r="D34" s="10" t="s">
        <v>83</v>
      </c>
      <c r="E34" s="29"/>
      <c r="F34" s="29" t="s">
        <v>84</v>
      </c>
      <c r="G34" s="29"/>
      <c r="H34" s="10"/>
    </row>
    <row r="35" s="2" customFormat="1" ht="16.5" spans="1:8">
      <c r="A35" s="29" t="s">
        <v>85</v>
      </c>
      <c r="B35" s="64"/>
      <c r="C35" s="32" t="s">
        <v>86</v>
      </c>
      <c r="D35" s="10" t="s">
        <v>87</v>
      </c>
      <c r="E35" s="4"/>
      <c r="F35" s="29" t="s">
        <v>88</v>
      </c>
      <c r="G35" s="29"/>
      <c r="H35" s="10"/>
    </row>
    <row r="36" s="2" customFormat="1" ht="16.5" spans="1:8">
      <c r="A36" s="29" t="s">
        <v>89</v>
      </c>
      <c r="B36" s="64"/>
      <c r="C36" s="64"/>
      <c r="D36" s="10" t="s">
        <v>90</v>
      </c>
      <c r="E36" s="4"/>
      <c r="F36" s="29" t="s">
        <v>91</v>
      </c>
      <c r="G36" s="29"/>
      <c r="H36" s="10"/>
    </row>
    <row r="37" s="2" customFormat="1" ht="16.5" spans="1:8">
      <c r="A37" s="29" t="s">
        <v>92</v>
      </c>
      <c r="B37" s="64"/>
      <c r="C37" s="64"/>
      <c r="D37" s="10" t="s">
        <v>93</v>
      </c>
      <c r="E37" s="4"/>
      <c r="F37" s="29" t="s">
        <v>94</v>
      </c>
      <c r="G37" s="29"/>
      <c r="H37" s="10"/>
    </row>
    <row r="38" s="2" customFormat="1" ht="16.5" spans="1:8">
      <c r="A38" s="29" t="s">
        <v>95</v>
      </c>
      <c r="B38" s="64"/>
      <c r="C38" s="29"/>
      <c r="D38" s="10" t="s">
        <v>96</v>
      </c>
      <c r="E38" s="4"/>
      <c r="F38" s="29" t="s">
        <v>97</v>
      </c>
      <c r="G38" s="29"/>
      <c r="H38" s="10"/>
    </row>
    <row r="39" s="2" customFormat="1" ht="16.5" spans="1:8">
      <c r="A39" s="29" t="s">
        <v>98</v>
      </c>
      <c r="B39" s="64"/>
      <c r="C39" s="64" t="s">
        <v>99</v>
      </c>
      <c r="D39" s="10" t="s">
        <v>100</v>
      </c>
      <c r="E39" s="29"/>
      <c r="F39" s="29" t="s">
        <v>101</v>
      </c>
      <c r="G39" s="29"/>
      <c r="H39" s="10"/>
    </row>
    <row r="40" s="2" customFormat="1" ht="33" spans="1:8">
      <c r="A40" s="29" t="s">
        <v>102</v>
      </c>
      <c r="B40" s="64"/>
      <c r="C40" s="64"/>
      <c r="D40" s="10" t="s">
        <v>103</v>
      </c>
      <c r="E40" s="29"/>
      <c r="F40" s="29" t="s">
        <v>104</v>
      </c>
      <c r="G40" s="29"/>
      <c r="H40" s="10" t="s">
        <v>105</v>
      </c>
    </row>
    <row r="41" s="2" customFormat="1" ht="16.5" spans="1:8">
      <c r="A41" s="29" t="s">
        <v>106</v>
      </c>
      <c r="B41" s="64"/>
      <c r="C41" s="64"/>
      <c r="D41" s="10" t="s">
        <v>107</v>
      </c>
      <c r="E41" s="29"/>
      <c r="F41" s="29" t="s">
        <v>108</v>
      </c>
      <c r="G41" s="29"/>
      <c r="H41" s="10"/>
    </row>
    <row r="42" s="2" customFormat="1" ht="16.5" spans="1:8">
      <c r="A42" s="29" t="s">
        <v>109</v>
      </c>
      <c r="B42" s="29"/>
      <c r="C42" s="29"/>
      <c r="D42" s="10" t="s">
        <v>110</v>
      </c>
      <c r="E42" s="29"/>
      <c r="F42" s="29" t="s">
        <v>111</v>
      </c>
      <c r="G42" s="29"/>
      <c r="H42" s="10"/>
    </row>
    <row r="43" s="2" customFormat="1" ht="33" spans="1:8">
      <c r="A43" s="29" t="s">
        <v>112</v>
      </c>
      <c r="B43" s="32" t="s">
        <v>113</v>
      </c>
      <c r="C43" s="32" t="s">
        <v>114</v>
      </c>
      <c r="D43" s="10" t="s">
        <v>115</v>
      </c>
      <c r="E43" s="29"/>
      <c r="F43" s="29" t="s">
        <v>116</v>
      </c>
      <c r="G43" s="29"/>
      <c r="H43" s="10" t="s">
        <v>117</v>
      </c>
    </row>
    <row r="44" s="2" customFormat="1" ht="33" spans="1:8">
      <c r="A44" s="29" t="s">
        <v>118</v>
      </c>
      <c r="B44" s="64"/>
      <c r="C44" s="64"/>
      <c r="D44" s="10" t="s">
        <v>119</v>
      </c>
      <c r="E44" s="29"/>
      <c r="F44" s="29" t="s">
        <v>120</v>
      </c>
      <c r="G44" s="29"/>
      <c r="H44" s="10"/>
    </row>
    <row r="45" s="2" customFormat="1" ht="33" spans="1:8">
      <c r="A45" s="29" t="s">
        <v>121</v>
      </c>
      <c r="B45" s="64"/>
      <c r="C45" s="32" t="s">
        <v>122</v>
      </c>
      <c r="D45" s="10" t="s">
        <v>123</v>
      </c>
      <c r="E45" s="29"/>
      <c r="F45" s="29" t="s">
        <v>124</v>
      </c>
      <c r="G45" s="29"/>
      <c r="H45" s="10" t="s">
        <v>125</v>
      </c>
    </row>
    <row r="46" s="2" customFormat="1" ht="33" spans="1:8">
      <c r="A46" s="29" t="s">
        <v>126</v>
      </c>
      <c r="B46" s="64"/>
      <c r="C46" s="64"/>
      <c r="D46" s="10" t="s">
        <v>127</v>
      </c>
      <c r="E46" s="29"/>
      <c r="F46" s="29" t="s">
        <v>128</v>
      </c>
      <c r="G46" s="29"/>
      <c r="H46" s="65"/>
    </row>
    <row r="47" s="2" customFormat="1" ht="33" spans="1:8">
      <c r="A47" s="29" t="s">
        <v>129</v>
      </c>
      <c r="B47" s="64"/>
      <c r="C47" s="64"/>
      <c r="D47" s="10" t="s">
        <v>130</v>
      </c>
      <c r="E47" s="29"/>
      <c r="F47" s="29" t="s">
        <v>131</v>
      </c>
      <c r="G47" s="29"/>
      <c r="H47" s="10" t="s">
        <v>132</v>
      </c>
    </row>
    <row r="48" s="2" customFormat="1" ht="33" spans="1:8">
      <c r="A48" s="29" t="s">
        <v>133</v>
      </c>
      <c r="B48" s="64"/>
      <c r="C48" s="64"/>
      <c r="D48" s="10" t="s">
        <v>134</v>
      </c>
      <c r="E48" s="29"/>
      <c r="F48" s="29" t="s">
        <v>135</v>
      </c>
      <c r="G48" s="29"/>
      <c r="H48" s="10"/>
    </row>
    <row r="49" s="2" customFormat="1" ht="16.5" spans="1:8">
      <c r="A49" s="29" t="s">
        <v>136</v>
      </c>
      <c r="B49" s="64"/>
      <c r="C49" s="64"/>
      <c r="D49" s="10" t="s">
        <v>137</v>
      </c>
      <c r="E49" s="29"/>
      <c r="F49" s="29" t="s">
        <v>138</v>
      </c>
      <c r="G49" s="29"/>
      <c r="H49" s="10"/>
    </row>
    <row r="50" s="2" customFormat="1" ht="16.5" spans="1:8">
      <c r="A50" s="29" t="s">
        <v>139</v>
      </c>
      <c r="B50" s="64"/>
      <c r="C50" s="64"/>
      <c r="D50" s="10" t="s">
        <v>140</v>
      </c>
      <c r="E50" s="29"/>
      <c r="F50" s="29" t="s">
        <v>141</v>
      </c>
      <c r="G50" s="29"/>
      <c r="H50" s="10"/>
    </row>
    <row r="51" s="2" customFormat="1" ht="16.5" spans="1:8">
      <c r="A51" s="29" t="s">
        <v>142</v>
      </c>
      <c r="B51" s="64"/>
      <c r="C51" s="29"/>
      <c r="D51" s="10" t="s">
        <v>143</v>
      </c>
      <c r="E51" s="29"/>
      <c r="F51" s="29" t="s">
        <v>144</v>
      </c>
      <c r="G51" s="29"/>
      <c r="H51" s="10"/>
    </row>
    <row r="52" s="2" customFormat="1" ht="33" spans="1:8">
      <c r="A52" s="29" t="s">
        <v>145</v>
      </c>
      <c r="B52" s="64"/>
      <c r="C52" s="32" t="s">
        <v>146</v>
      </c>
      <c r="D52" s="10" t="s">
        <v>147</v>
      </c>
      <c r="E52" s="29"/>
      <c r="F52" s="29" t="s">
        <v>148</v>
      </c>
      <c r="G52" s="29"/>
      <c r="H52" s="10" t="s">
        <v>149</v>
      </c>
    </row>
    <row r="53" s="2" customFormat="1" ht="33" spans="1:8">
      <c r="A53" s="29" t="s">
        <v>150</v>
      </c>
      <c r="B53" s="29"/>
      <c r="C53" s="29"/>
      <c r="D53" s="10" t="s">
        <v>151</v>
      </c>
      <c r="E53" s="29"/>
      <c r="F53" s="29" t="s">
        <v>152</v>
      </c>
      <c r="G53" s="29"/>
      <c r="H53" s="10" t="s">
        <v>153</v>
      </c>
    </row>
    <row r="54" s="2" customFormat="1" ht="33" spans="1:8">
      <c r="A54" s="29" t="s">
        <v>154</v>
      </c>
      <c r="B54" s="32" t="s">
        <v>155</v>
      </c>
      <c r="C54" s="10" t="s">
        <v>156</v>
      </c>
      <c r="D54" s="10" t="s">
        <v>157</v>
      </c>
      <c r="E54" s="10"/>
      <c r="F54" s="29" t="s">
        <v>158</v>
      </c>
      <c r="G54" s="29"/>
      <c r="H54" s="10" t="s">
        <v>159</v>
      </c>
    </row>
    <row r="55" s="2" customFormat="1" ht="16.5" spans="1:8">
      <c r="A55" s="29" t="s">
        <v>160</v>
      </c>
      <c r="B55" s="64"/>
      <c r="C55" s="10"/>
      <c r="D55" s="10" t="s">
        <v>161</v>
      </c>
      <c r="E55" s="10"/>
      <c r="F55" s="29" t="s">
        <v>158</v>
      </c>
      <c r="G55" s="29"/>
      <c r="H55" s="10"/>
    </row>
    <row r="56" s="2" customFormat="1" ht="16.5" spans="1:8">
      <c r="A56" s="29" t="s">
        <v>162</v>
      </c>
      <c r="B56" s="64"/>
      <c r="C56" s="10"/>
      <c r="D56" s="10" t="s">
        <v>163</v>
      </c>
      <c r="E56" s="10"/>
      <c r="F56" s="29" t="s">
        <v>158</v>
      </c>
      <c r="G56" s="29"/>
      <c r="H56" s="10"/>
    </row>
    <row r="57" s="2" customFormat="1" ht="16.5" spans="1:8">
      <c r="A57" s="29" t="s">
        <v>164</v>
      </c>
      <c r="B57" s="64"/>
      <c r="C57" s="10"/>
      <c r="D57" s="10" t="s">
        <v>165</v>
      </c>
      <c r="E57" s="4"/>
      <c r="F57" s="29" t="s">
        <v>166</v>
      </c>
      <c r="G57" s="29"/>
      <c r="H57" s="10"/>
    </row>
    <row r="58" s="2" customFormat="1" ht="49.5" spans="1:8">
      <c r="A58" s="29" t="s">
        <v>167</v>
      </c>
      <c r="B58" s="64"/>
      <c r="C58" s="10"/>
      <c r="D58" s="10" t="s">
        <v>168</v>
      </c>
      <c r="E58" s="4"/>
      <c r="F58" s="29" t="s">
        <v>169</v>
      </c>
      <c r="G58" s="29"/>
      <c r="H58" s="10" t="s">
        <v>170</v>
      </c>
    </row>
    <row r="59" s="2" customFormat="1" ht="16.5" spans="1:8">
      <c r="A59" s="29" t="s">
        <v>171</v>
      </c>
      <c r="B59" s="64"/>
      <c r="C59" s="64" t="s">
        <v>172</v>
      </c>
      <c r="D59" s="10" t="s">
        <v>173</v>
      </c>
      <c r="E59" s="4"/>
      <c r="F59" s="10" t="s">
        <v>174</v>
      </c>
      <c r="G59" s="29"/>
      <c r="H59" s="10"/>
    </row>
    <row r="60" s="2" customFormat="1" ht="33" spans="1:8">
      <c r="A60" s="29" t="s">
        <v>175</v>
      </c>
      <c r="B60" s="64"/>
      <c r="C60" s="64"/>
      <c r="D60" s="10" t="s">
        <v>176</v>
      </c>
      <c r="E60" s="4"/>
      <c r="F60" s="29" t="s">
        <v>177</v>
      </c>
      <c r="G60" s="29"/>
      <c r="H60" s="29" t="s">
        <v>178</v>
      </c>
    </row>
    <row r="61" s="2" customFormat="1" ht="16.5" spans="1:8">
      <c r="A61" s="29" t="s">
        <v>179</v>
      </c>
      <c r="B61" s="64"/>
      <c r="C61" s="64"/>
      <c r="D61" s="10" t="s">
        <v>180</v>
      </c>
      <c r="E61" s="4"/>
      <c r="F61" s="29" t="s">
        <v>181</v>
      </c>
      <c r="G61" s="29"/>
      <c r="H61" s="66"/>
    </row>
    <row r="62" s="2" customFormat="1" ht="16.5" spans="1:8">
      <c r="A62" s="29" t="s">
        <v>182</v>
      </c>
      <c r="B62" s="64"/>
      <c r="C62" s="64"/>
      <c r="D62" s="10" t="s">
        <v>183</v>
      </c>
      <c r="E62" s="4"/>
      <c r="F62" s="29" t="s">
        <v>184</v>
      </c>
      <c r="G62" s="29"/>
      <c r="H62" s="29"/>
    </row>
    <row r="63" s="2" customFormat="1" ht="16.5" spans="1:8">
      <c r="A63" s="29" t="s">
        <v>185</v>
      </c>
      <c r="B63" s="64"/>
      <c r="C63" s="64"/>
      <c r="D63" s="10" t="s">
        <v>186</v>
      </c>
      <c r="E63" s="4"/>
      <c r="F63" s="29" t="s">
        <v>187</v>
      </c>
      <c r="G63" s="29"/>
      <c r="H63" s="29"/>
    </row>
    <row r="64" s="2" customFormat="1" ht="16.5" spans="1:8">
      <c r="A64" s="29" t="s">
        <v>188</v>
      </c>
      <c r="B64" s="64"/>
      <c r="C64" s="64"/>
      <c r="D64" s="10" t="s">
        <v>189</v>
      </c>
      <c r="E64" s="4"/>
      <c r="F64" s="29" t="s">
        <v>190</v>
      </c>
      <c r="G64" s="29"/>
      <c r="H64" s="29"/>
    </row>
    <row r="65" s="2" customFormat="1" ht="33" spans="1:8">
      <c r="A65" s="29" t="s">
        <v>191</v>
      </c>
      <c r="B65" s="64"/>
      <c r="C65" s="64"/>
      <c r="D65" s="10" t="s">
        <v>192</v>
      </c>
      <c r="E65" s="4"/>
      <c r="F65" s="29" t="s">
        <v>193</v>
      </c>
      <c r="G65" s="29"/>
      <c r="H65" s="29"/>
    </row>
    <row r="66" s="2" customFormat="1" ht="33" spans="1:8">
      <c r="A66" s="29" t="s">
        <v>194</v>
      </c>
      <c r="B66" s="64"/>
      <c r="C66" s="64"/>
      <c r="D66" s="10" t="s">
        <v>195</v>
      </c>
      <c r="E66" s="4"/>
      <c r="F66" s="29" t="s">
        <v>193</v>
      </c>
      <c r="G66" s="29"/>
      <c r="H66" s="66"/>
    </row>
    <row r="67" s="2" customFormat="1" ht="16.5" spans="1:8">
      <c r="A67" s="29" t="s">
        <v>196</v>
      </c>
      <c r="B67" s="29"/>
      <c r="C67" s="64"/>
      <c r="D67" s="10" t="s">
        <v>197</v>
      </c>
      <c r="E67" s="4"/>
      <c r="F67" s="29" t="s">
        <v>166</v>
      </c>
      <c r="G67" s="29"/>
      <c r="H67" s="70"/>
    </row>
    <row r="68" s="2" customFormat="1" ht="16.5" spans="1:8">
      <c r="A68" s="29" t="s">
        <v>198</v>
      </c>
      <c r="B68" s="64" t="s">
        <v>199</v>
      </c>
      <c r="C68" s="32" t="s">
        <v>200</v>
      </c>
      <c r="D68" s="10" t="s">
        <v>201</v>
      </c>
      <c r="E68" s="71"/>
      <c r="F68" s="29" t="s">
        <v>202</v>
      </c>
      <c r="G68" s="29"/>
      <c r="H68" s="70"/>
    </row>
    <row r="69" s="2" customFormat="1" ht="16.5" spans="1:8">
      <c r="A69" s="29" t="s">
        <v>203</v>
      </c>
      <c r="B69" s="64"/>
      <c r="C69" s="64"/>
      <c r="D69" s="10" t="s">
        <v>204</v>
      </c>
      <c r="E69" s="71"/>
      <c r="F69" s="29" t="s">
        <v>205</v>
      </c>
      <c r="G69" s="29"/>
      <c r="H69" s="70"/>
    </row>
    <row r="70" s="2" customFormat="1" ht="33" spans="1:8">
      <c r="A70" s="29" t="s">
        <v>206</v>
      </c>
      <c r="B70" s="64"/>
      <c r="C70" s="64"/>
      <c r="D70" s="10" t="s">
        <v>207</v>
      </c>
      <c r="E70" s="71"/>
      <c r="F70" s="29" t="s">
        <v>208</v>
      </c>
      <c r="G70" s="29"/>
      <c r="H70" s="70"/>
    </row>
    <row r="71" s="2" customFormat="1" ht="33" spans="1:8">
      <c r="A71" s="29" t="s">
        <v>209</v>
      </c>
      <c r="B71" s="64"/>
      <c r="C71" s="64"/>
      <c r="D71" s="10" t="s">
        <v>210</v>
      </c>
      <c r="E71" s="71"/>
      <c r="F71" s="29" t="s">
        <v>211</v>
      </c>
      <c r="G71" s="29"/>
      <c r="H71" s="70"/>
    </row>
    <row r="72" s="2" customFormat="1" ht="16.5" spans="1:8">
      <c r="A72" s="29" t="s">
        <v>212</v>
      </c>
      <c r="B72" s="64"/>
      <c r="C72" s="64"/>
      <c r="D72" s="10" t="s">
        <v>213</v>
      </c>
      <c r="E72" s="71"/>
      <c r="F72" s="29" t="s">
        <v>214</v>
      </c>
      <c r="G72" s="29"/>
      <c r="H72" s="70"/>
    </row>
    <row r="73" s="2" customFormat="1" ht="16.5" spans="1:8">
      <c r="A73" s="29" t="s">
        <v>215</v>
      </c>
      <c r="B73" s="64"/>
      <c r="C73" s="64"/>
      <c r="D73" s="10" t="s">
        <v>216</v>
      </c>
      <c r="E73" s="71"/>
      <c r="F73" s="29" t="s">
        <v>217</v>
      </c>
      <c r="G73" s="29"/>
      <c r="H73" s="70"/>
    </row>
    <row r="74" s="2" customFormat="1" ht="33" customHeight="1" spans="1:8">
      <c r="A74" s="29" t="s">
        <v>218</v>
      </c>
      <c r="B74" s="64"/>
      <c r="C74" s="32" t="s">
        <v>219</v>
      </c>
      <c r="D74" s="10" t="s">
        <v>220</v>
      </c>
      <c r="E74" s="32"/>
      <c r="F74" s="29" t="s">
        <v>221</v>
      </c>
      <c r="G74" s="29"/>
      <c r="H74" s="4"/>
    </row>
    <row r="75" s="2" customFormat="1" ht="33" customHeight="1" spans="1:8">
      <c r="A75" s="29" t="s">
        <v>222</v>
      </c>
      <c r="B75" s="64"/>
      <c r="C75" s="64"/>
      <c r="D75" s="10" t="s">
        <v>223</v>
      </c>
      <c r="E75" s="64"/>
      <c r="F75" s="29" t="s">
        <v>166</v>
      </c>
      <c r="G75" s="29"/>
      <c r="H75" s="4"/>
    </row>
    <row r="76" s="2" customFormat="1" ht="16.5" spans="1:8">
      <c r="A76" s="29" t="s">
        <v>224</v>
      </c>
      <c r="B76" s="64"/>
      <c r="C76" s="64"/>
      <c r="D76" s="10" t="s">
        <v>225</v>
      </c>
      <c r="E76" s="64"/>
      <c r="F76" s="29" t="s">
        <v>226</v>
      </c>
      <c r="G76" s="29"/>
      <c r="H76" s="72"/>
    </row>
    <row r="77" s="2" customFormat="1" ht="16.5" spans="1:8">
      <c r="A77" s="29" t="s">
        <v>227</v>
      </c>
      <c r="B77" s="64"/>
      <c r="C77" s="64"/>
      <c r="D77" s="73" t="s">
        <v>228</v>
      </c>
      <c r="E77" s="64"/>
      <c r="F77" s="29" t="s">
        <v>229</v>
      </c>
      <c r="G77" s="29"/>
      <c r="H77" s="10"/>
    </row>
    <row r="78" s="2" customFormat="1" ht="16.5" spans="1:8">
      <c r="A78" s="29" t="s">
        <v>230</v>
      </c>
      <c r="B78" s="64"/>
      <c r="C78" s="64"/>
      <c r="D78" s="10" t="s">
        <v>231</v>
      </c>
      <c r="E78" s="64"/>
      <c r="F78" s="29" t="s">
        <v>226</v>
      </c>
      <c r="G78" s="29"/>
      <c r="H78" s="10"/>
    </row>
    <row r="79" s="2" customFormat="1" ht="33" spans="1:8">
      <c r="A79" s="29" t="s">
        <v>232</v>
      </c>
      <c r="B79" s="64"/>
      <c r="C79" s="64"/>
      <c r="D79" s="73" t="s">
        <v>233</v>
      </c>
      <c r="E79" s="29"/>
      <c r="F79" s="29" t="s">
        <v>234</v>
      </c>
      <c r="G79" s="29"/>
      <c r="H79" s="10"/>
    </row>
    <row r="80" s="2" customFormat="1" ht="33" spans="1:8">
      <c r="A80" s="29" t="s">
        <v>235</v>
      </c>
      <c r="B80" s="64"/>
      <c r="C80" s="64"/>
      <c r="D80" s="10" t="s">
        <v>236</v>
      </c>
      <c r="E80" s="10"/>
      <c r="F80" s="29" t="s">
        <v>237</v>
      </c>
      <c r="G80" s="29"/>
      <c r="H80" s="10" t="s">
        <v>238</v>
      </c>
    </row>
    <row r="81" s="2" customFormat="1" ht="33" customHeight="1" spans="1:8">
      <c r="A81" s="29" t="s">
        <v>239</v>
      </c>
      <c r="B81" s="64"/>
      <c r="C81" s="64"/>
      <c r="D81" s="10" t="s">
        <v>240</v>
      </c>
      <c r="E81" s="10"/>
      <c r="F81" s="29" t="s">
        <v>241</v>
      </c>
      <c r="G81" s="29"/>
      <c r="H81" s="74" t="s">
        <v>242</v>
      </c>
    </row>
    <row r="82" s="2" customFormat="1" ht="33" customHeight="1" spans="1:8">
      <c r="A82" s="29" t="s">
        <v>243</v>
      </c>
      <c r="B82" s="64"/>
      <c r="C82" s="64"/>
      <c r="D82" s="10" t="s">
        <v>244</v>
      </c>
      <c r="E82" s="29"/>
      <c r="F82" s="29" t="s">
        <v>245</v>
      </c>
      <c r="G82" s="29"/>
      <c r="H82" s="75"/>
    </row>
    <row r="83" s="2" customFormat="1" ht="33" customHeight="1" spans="1:8">
      <c r="A83" s="29" t="s">
        <v>246</v>
      </c>
      <c r="B83" s="64"/>
      <c r="C83" s="64"/>
      <c r="D83" s="10" t="s">
        <v>247</v>
      </c>
      <c r="E83" s="29"/>
      <c r="F83" s="29" t="s">
        <v>248</v>
      </c>
      <c r="G83" s="29"/>
      <c r="H83" s="75"/>
    </row>
    <row r="84" s="2" customFormat="1" ht="33" customHeight="1" spans="1:8">
      <c r="A84" s="29" t="s">
        <v>249</v>
      </c>
      <c r="B84" s="64"/>
      <c r="C84" s="29"/>
      <c r="D84" s="10" t="s">
        <v>250</v>
      </c>
      <c r="E84" s="29"/>
      <c r="F84" s="29" t="s">
        <v>248</v>
      </c>
      <c r="G84" s="29"/>
      <c r="H84" s="29" t="s">
        <v>251</v>
      </c>
    </row>
    <row r="85" s="2" customFormat="1" ht="15" customHeight="1" spans="1:8">
      <c r="A85" s="29" t="s">
        <v>252</v>
      </c>
      <c r="B85" s="64"/>
      <c r="C85" s="10" t="s">
        <v>253</v>
      </c>
      <c r="D85" s="10" t="s">
        <v>254</v>
      </c>
      <c r="E85" s="29"/>
      <c r="F85" s="29" t="s">
        <v>255</v>
      </c>
      <c r="G85" s="29"/>
      <c r="H85" s="76"/>
    </row>
    <row r="86" s="2" customFormat="1" ht="15" customHeight="1" spans="1:8">
      <c r="A86" s="29" t="s">
        <v>256</v>
      </c>
      <c r="B86" s="64"/>
      <c r="C86" s="10"/>
      <c r="D86" s="10" t="s">
        <v>257</v>
      </c>
      <c r="E86" s="29"/>
      <c r="F86" s="29" t="s">
        <v>258</v>
      </c>
      <c r="G86" s="29"/>
      <c r="H86" s="10"/>
    </row>
    <row r="87" s="2" customFormat="1" ht="15" customHeight="1" spans="1:8">
      <c r="A87" s="29" t="s">
        <v>259</v>
      </c>
      <c r="B87" s="64"/>
      <c r="C87" s="10"/>
      <c r="D87" s="10" t="s">
        <v>260</v>
      </c>
      <c r="E87" s="29"/>
      <c r="F87" s="29" t="s">
        <v>261</v>
      </c>
      <c r="G87" s="29"/>
      <c r="H87" s="10"/>
    </row>
    <row r="88" s="2" customFormat="1" ht="16.5" spans="1:8">
      <c r="A88" s="29" t="s">
        <v>262</v>
      </c>
      <c r="B88" s="64"/>
      <c r="C88" s="64" t="s">
        <v>263</v>
      </c>
      <c r="D88" s="10" t="s">
        <v>264</v>
      </c>
      <c r="E88" s="29"/>
      <c r="F88" s="29" t="s">
        <v>265</v>
      </c>
      <c r="G88" s="29"/>
      <c r="H88" s="10"/>
    </row>
    <row r="89" s="2" customFormat="1" ht="16.5" spans="1:8">
      <c r="A89" s="29" t="s">
        <v>266</v>
      </c>
      <c r="B89" s="64"/>
      <c r="C89" s="64"/>
      <c r="D89" s="10" t="s">
        <v>267</v>
      </c>
      <c r="E89" s="29"/>
      <c r="F89" s="29" t="s">
        <v>268</v>
      </c>
      <c r="G89" s="29"/>
      <c r="H89" s="10"/>
    </row>
    <row r="90" s="2" customFormat="1" ht="33" spans="1:8">
      <c r="A90" s="29" t="s">
        <v>269</v>
      </c>
      <c r="B90" s="64"/>
      <c r="C90" s="64"/>
      <c r="D90" s="10" t="s">
        <v>270</v>
      </c>
      <c r="E90" s="29"/>
      <c r="F90" s="29" t="s">
        <v>271</v>
      </c>
      <c r="G90" s="29"/>
      <c r="H90" s="10" t="s">
        <v>272</v>
      </c>
    </row>
    <row r="91" s="2" customFormat="1" ht="16.5" spans="1:8">
      <c r="A91" s="29" t="s">
        <v>273</v>
      </c>
      <c r="B91" s="64"/>
      <c r="C91" s="64"/>
      <c r="D91" s="10" t="s">
        <v>274</v>
      </c>
      <c r="E91" s="29"/>
      <c r="F91" s="29" t="s">
        <v>275</v>
      </c>
      <c r="G91" s="29"/>
      <c r="H91" s="4"/>
    </row>
    <row r="92" s="2" customFormat="1" ht="16.5" spans="1:8">
      <c r="A92" s="29" t="s">
        <v>276</v>
      </c>
      <c r="B92" s="64"/>
      <c r="C92" s="64"/>
      <c r="D92" s="10" t="s">
        <v>277</v>
      </c>
      <c r="E92" s="4"/>
      <c r="F92" s="29" t="s">
        <v>278</v>
      </c>
      <c r="G92" s="29"/>
      <c r="H92" s="76"/>
    </row>
    <row r="93" s="2" customFormat="1" ht="16.5" spans="1:8">
      <c r="A93" s="29" t="s">
        <v>279</v>
      </c>
      <c r="B93" s="64"/>
      <c r="C93" s="64"/>
      <c r="D93" s="10" t="s">
        <v>280</v>
      </c>
      <c r="E93" s="77"/>
      <c r="F93" s="29" t="s">
        <v>281</v>
      </c>
      <c r="G93" s="29"/>
      <c r="H93" s="76"/>
    </row>
    <row r="94" s="2" customFormat="1" ht="16.5" spans="1:8">
      <c r="A94" s="29" t="s">
        <v>282</v>
      </c>
      <c r="B94" s="64"/>
      <c r="C94" s="64"/>
      <c r="D94" s="10" t="s">
        <v>283</v>
      </c>
      <c r="E94" s="77"/>
      <c r="F94" s="29" t="s">
        <v>284</v>
      </c>
      <c r="G94" s="29"/>
      <c r="H94" s="74" t="s">
        <v>285</v>
      </c>
    </row>
    <row r="95" s="2" customFormat="1" ht="16.5" spans="1:8">
      <c r="A95" s="29" t="s">
        <v>286</v>
      </c>
      <c r="B95" s="64"/>
      <c r="C95" s="64"/>
      <c r="D95" s="10" t="s">
        <v>287</v>
      </c>
      <c r="E95" s="77"/>
      <c r="F95" s="29" t="s">
        <v>288</v>
      </c>
      <c r="G95" s="29"/>
      <c r="H95" s="74"/>
    </row>
    <row r="96" s="2" customFormat="1" ht="16.5" spans="1:8">
      <c r="A96" s="29" t="s">
        <v>289</v>
      </c>
      <c r="B96" s="64"/>
      <c r="C96" s="64"/>
      <c r="D96" s="10" t="s">
        <v>290</v>
      </c>
      <c r="E96" s="77"/>
      <c r="F96" s="29" t="s">
        <v>291</v>
      </c>
      <c r="G96" s="29"/>
      <c r="H96" s="74"/>
    </row>
    <row r="97" s="2" customFormat="1" ht="16.5" spans="1:8">
      <c r="A97" s="29" t="s">
        <v>292</v>
      </c>
      <c r="B97" s="64"/>
      <c r="C97" s="64"/>
      <c r="D97" s="10" t="s">
        <v>293</v>
      </c>
      <c r="E97" s="77"/>
      <c r="F97" s="29" t="s">
        <v>294</v>
      </c>
      <c r="G97" s="29"/>
      <c r="H97" s="74"/>
    </row>
    <row r="98" s="2" customFormat="1" ht="16.5" spans="1:8">
      <c r="A98" s="29" t="s">
        <v>295</v>
      </c>
      <c r="B98" s="64"/>
      <c r="C98" s="64"/>
      <c r="D98" s="10" t="s">
        <v>296</v>
      </c>
      <c r="E98" s="77"/>
      <c r="F98" s="29" t="s">
        <v>297</v>
      </c>
      <c r="G98" s="29"/>
      <c r="H98" s="74"/>
    </row>
    <row r="99" s="2" customFormat="1" ht="16.5" spans="1:8">
      <c r="A99" s="29" t="s">
        <v>298</v>
      </c>
      <c r="B99" s="64"/>
      <c r="C99" s="29"/>
      <c r="D99" s="10" t="s">
        <v>299</v>
      </c>
      <c r="E99" s="77"/>
      <c r="F99" s="29" t="s">
        <v>300</v>
      </c>
      <c r="G99" s="29"/>
      <c r="H99" s="74"/>
    </row>
    <row r="100" s="2" customFormat="1" ht="16.5" spans="1:8">
      <c r="A100" s="29" t="s">
        <v>301</v>
      </c>
      <c r="B100" s="32" t="s">
        <v>302</v>
      </c>
      <c r="C100" s="10" t="s">
        <v>303</v>
      </c>
      <c r="D100" s="10" t="s">
        <v>304</v>
      </c>
      <c r="E100" s="77"/>
      <c r="F100" s="29" t="s">
        <v>305</v>
      </c>
      <c r="G100" s="29"/>
      <c r="H100" s="10" t="s">
        <v>306</v>
      </c>
    </row>
    <row r="101" s="2" customFormat="1" ht="33" spans="1:8">
      <c r="A101" s="29" t="s">
        <v>307</v>
      </c>
      <c r="B101" s="29"/>
      <c r="C101" s="10"/>
      <c r="D101" s="10" t="s">
        <v>308</v>
      </c>
      <c r="E101" s="77"/>
      <c r="F101" s="29" t="s">
        <v>309</v>
      </c>
      <c r="G101" s="29"/>
      <c r="H101" s="10" t="s">
        <v>310</v>
      </c>
    </row>
    <row r="102" s="2" customFormat="1" ht="16.5" spans="1:8">
      <c r="A102" s="29"/>
      <c r="B102" s="4"/>
      <c r="C102" s="4"/>
      <c r="D102" s="10"/>
      <c r="E102" s="29"/>
      <c r="F102" s="29"/>
      <c r="G102" s="29"/>
      <c r="H102" s="76"/>
    </row>
    <row r="103" s="44" customFormat="1" ht="26.25" customHeight="1" spans="1:8">
      <c r="A103" s="61" t="s">
        <v>311</v>
      </c>
      <c r="B103" s="61"/>
      <c r="C103" s="61"/>
      <c r="D103" s="61"/>
      <c r="E103" s="61"/>
      <c r="F103" s="61"/>
      <c r="G103" s="61"/>
      <c r="H103" s="61"/>
    </row>
    <row r="104" s="45" customFormat="1" ht="15" spans="1:18">
      <c r="A104" s="62" t="s">
        <v>312</v>
      </c>
      <c r="B104" s="63"/>
      <c r="C104" s="63"/>
      <c r="D104" s="63"/>
      <c r="E104" s="63"/>
      <c r="F104" s="63"/>
      <c r="G104" s="63"/>
      <c r="H104" s="63"/>
      <c r="I104" s="69"/>
      <c r="J104" s="69"/>
      <c r="K104" s="69"/>
      <c r="L104" s="69"/>
      <c r="M104" s="69"/>
      <c r="N104" s="69"/>
      <c r="O104" s="69"/>
      <c r="P104" s="69"/>
      <c r="Q104" s="69"/>
      <c r="R104" s="69"/>
    </row>
    <row r="105" s="2" customFormat="1" ht="16.5" spans="1:8">
      <c r="A105" s="10" t="str">
        <f>"B1."&amp;(ROW(A20)-19)</f>
        <v>B1.1</v>
      </c>
      <c r="B105" s="10"/>
      <c r="C105" s="10"/>
      <c r="D105" s="10"/>
      <c r="E105" s="10"/>
      <c r="F105" s="10"/>
      <c r="G105" s="10"/>
      <c r="H105" s="10"/>
    </row>
    <row r="106" s="2" customFormat="1" ht="16.5" spans="1:8">
      <c r="A106" s="10" t="str">
        <f>"B1."&amp;(ROW(A33)-19)</f>
        <v>B1.14</v>
      </c>
      <c r="B106" s="10"/>
      <c r="C106" s="10"/>
      <c r="D106" s="10"/>
      <c r="E106" s="10"/>
      <c r="F106" s="10"/>
      <c r="G106" s="10"/>
      <c r="H106" s="10"/>
    </row>
    <row r="107" s="44" customFormat="1" ht="26.25" customHeight="1" spans="1:8">
      <c r="A107" s="61" t="s">
        <v>313</v>
      </c>
      <c r="B107" s="61"/>
      <c r="C107" s="61"/>
      <c r="D107" s="61"/>
      <c r="E107" s="61"/>
      <c r="F107" s="61"/>
      <c r="G107" s="61"/>
      <c r="H107" s="61"/>
    </row>
    <row r="108" s="45" customFormat="1" ht="15" spans="1:18">
      <c r="A108" s="62" t="s">
        <v>314</v>
      </c>
      <c r="B108" s="63"/>
      <c r="C108" s="63"/>
      <c r="D108" s="63"/>
      <c r="E108" s="63"/>
      <c r="F108" s="63"/>
      <c r="G108" s="63"/>
      <c r="H108" s="63"/>
      <c r="I108" s="69"/>
      <c r="J108" s="69"/>
      <c r="K108" s="69"/>
      <c r="L108" s="69"/>
      <c r="M108" s="69"/>
      <c r="N108" s="69"/>
      <c r="O108" s="69"/>
      <c r="P108" s="69"/>
      <c r="Q108" s="69"/>
      <c r="R108" s="69"/>
    </row>
    <row r="109" s="2" customFormat="1" ht="16.5" spans="1:8">
      <c r="A109" s="10" t="str">
        <f>"C1."&amp;(ROW(A20)-19)</f>
        <v>C1.1</v>
      </c>
      <c r="B109" s="10"/>
      <c r="C109" s="29"/>
      <c r="D109" s="29"/>
      <c r="E109" s="10"/>
      <c r="F109" s="10"/>
      <c r="G109" s="10"/>
      <c r="H109" s="29"/>
    </row>
    <row r="110" s="2" customFormat="1" ht="16.5" spans="1:8">
      <c r="A110" s="10" t="str">
        <f>"C1."&amp;(ROW(A33)-19)</f>
        <v>C1.14</v>
      </c>
      <c r="B110" s="32"/>
      <c r="C110" s="64"/>
      <c r="D110" s="64"/>
      <c r="E110" s="32"/>
      <c r="F110" s="32"/>
      <c r="G110" s="10"/>
      <c r="H110" s="64"/>
    </row>
    <row r="111" s="2" customFormat="1" ht="16.5" spans="1:8">
      <c r="A111" s="32"/>
      <c r="B111" s="32"/>
      <c r="C111" s="32"/>
      <c r="D111" s="32"/>
      <c r="E111" s="32"/>
      <c r="F111" s="32"/>
      <c r="G111" s="32"/>
      <c r="H111" s="32"/>
    </row>
    <row r="112" s="44" customFormat="1" ht="26.25" customHeight="1" spans="1:8">
      <c r="A112" s="61" t="s">
        <v>315</v>
      </c>
      <c r="B112" s="61"/>
      <c r="C112" s="61"/>
      <c r="D112" s="61"/>
      <c r="E112" s="61"/>
      <c r="F112" s="61"/>
      <c r="G112" s="61"/>
      <c r="H112" s="61"/>
    </row>
    <row r="113" s="45" customFormat="1" ht="15" spans="1:18">
      <c r="A113" s="62" t="s">
        <v>316</v>
      </c>
      <c r="B113" s="63"/>
      <c r="C113" s="63"/>
      <c r="D113" s="63"/>
      <c r="E113" s="63"/>
      <c r="F113" s="63"/>
      <c r="G113" s="63"/>
      <c r="H113" s="63"/>
      <c r="I113" s="69"/>
      <c r="J113" s="69"/>
      <c r="K113" s="69"/>
      <c r="L113" s="69"/>
      <c r="M113" s="69"/>
      <c r="N113" s="69"/>
      <c r="O113" s="69"/>
      <c r="P113" s="69"/>
      <c r="Q113" s="69"/>
      <c r="R113" s="69"/>
    </row>
    <row r="114" s="2" customFormat="1" ht="16.5" spans="1:8">
      <c r="A114" s="10" t="str">
        <f>"D1."&amp;(ROW(A20)-19)</f>
        <v>D1.1</v>
      </c>
      <c r="B114" s="10"/>
      <c r="C114" s="10"/>
      <c r="D114" s="10"/>
      <c r="E114" s="10"/>
      <c r="F114" s="10"/>
      <c r="G114" s="10"/>
      <c r="H114" s="10"/>
    </row>
    <row r="115" s="2" customFormat="1" ht="16.5" spans="1:8">
      <c r="A115" s="10" t="str">
        <f>"D1."&amp;(ROW(A33)-19)</f>
        <v>D1.14</v>
      </c>
      <c r="B115" s="10"/>
      <c r="C115" s="10"/>
      <c r="D115" s="10"/>
      <c r="E115" s="10"/>
      <c r="F115" s="10"/>
      <c r="G115" s="10"/>
      <c r="H115" s="10"/>
    </row>
    <row r="116" s="2" customFormat="1" ht="16.5" spans="1:8">
      <c r="A116" s="10"/>
      <c r="B116" s="10"/>
      <c r="C116" s="10"/>
      <c r="D116" s="10"/>
      <c r="E116" s="10"/>
      <c r="F116" s="10"/>
      <c r="G116" s="10"/>
      <c r="H116" s="10"/>
    </row>
    <row r="117" s="45" customFormat="1" ht="15" spans="1:18">
      <c r="A117" s="62" t="s">
        <v>317</v>
      </c>
      <c r="B117" s="63"/>
      <c r="C117" s="63"/>
      <c r="D117" s="63"/>
      <c r="E117" s="63"/>
      <c r="F117" s="63"/>
      <c r="G117" s="63"/>
      <c r="H117" s="63"/>
      <c r="I117" s="69"/>
      <c r="J117" s="69"/>
      <c r="K117" s="69"/>
      <c r="L117" s="69"/>
      <c r="M117" s="69"/>
      <c r="N117" s="69"/>
      <c r="O117" s="69"/>
      <c r="P117" s="69"/>
      <c r="Q117" s="69"/>
      <c r="R117" s="69"/>
    </row>
    <row r="118" s="2" customFormat="1" ht="16.5" spans="1:8">
      <c r="A118" s="10" t="str">
        <f>"D2."&amp;(ROW(A20)-19)</f>
        <v>D2.1</v>
      </c>
      <c r="B118" s="10"/>
      <c r="C118" s="10"/>
      <c r="D118" s="10"/>
      <c r="E118" s="10"/>
      <c r="F118" s="10"/>
      <c r="G118" s="10"/>
      <c r="H118" s="10"/>
    </row>
    <row r="119" s="2" customFormat="1" ht="16.5" spans="1:8">
      <c r="A119" s="10" t="str">
        <f>"D2."&amp;(ROW(A33)-19)</f>
        <v>D2.14</v>
      </c>
      <c r="B119" s="10"/>
      <c r="C119" s="10"/>
      <c r="D119" s="10"/>
      <c r="E119" s="10"/>
      <c r="F119" s="10"/>
      <c r="G119" s="10"/>
      <c r="H119" s="10"/>
    </row>
    <row r="120" s="2" customFormat="1" ht="16.5" spans="1:8">
      <c r="A120" s="10"/>
      <c r="B120" s="10"/>
      <c r="C120" s="10"/>
      <c r="D120" s="10"/>
      <c r="E120" s="10"/>
      <c r="F120" s="10"/>
      <c r="G120" s="10"/>
      <c r="H120" s="10"/>
    </row>
    <row r="121" s="44" customFormat="1" ht="26.25" customHeight="1" spans="1:8">
      <c r="A121" s="61" t="s">
        <v>318</v>
      </c>
      <c r="B121" s="61"/>
      <c r="C121" s="61"/>
      <c r="D121" s="61"/>
      <c r="E121" s="61"/>
      <c r="F121" s="61"/>
      <c r="G121" s="61"/>
      <c r="H121" s="61"/>
    </row>
    <row r="122" s="45" customFormat="1" ht="15" spans="1:18">
      <c r="A122" s="62" t="s">
        <v>319</v>
      </c>
      <c r="B122" s="63"/>
      <c r="C122" s="63"/>
      <c r="D122" s="63"/>
      <c r="E122" s="63"/>
      <c r="F122" s="63"/>
      <c r="G122" s="63"/>
      <c r="H122" s="63"/>
      <c r="I122" s="69"/>
      <c r="J122" s="69"/>
      <c r="K122" s="69"/>
      <c r="L122" s="69"/>
      <c r="M122" s="69"/>
      <c r="N122" s="69"/>
      <c r="O122" s="69"/>
      <c r="P122" s="69"/>
      <c r="Q122" s="69"/>
      <c r="R122" s="69"/>
    </row>
    <row r="123" s="2" customFormat="1" ht="16.5" spans="1:8">
      <c r="A123" s="10"/>
      <c r="B123" s="10"/>
      <c r="C123" s="10"/>
      <c r="D123" s="10"/>
      <c r="E123" s="10"/>
      <c r="F123" s="10"/>
      <c r="G123" s="10"/>
      <c r="H123" s="10"/>
    </row>
  </sheetData>
  <mergeCells count="33">
    <mergeCell ref="C1:D1"/>
    <mergeCell ref="C2:D2"/>
    <mergeCell ref="C3:D3"/>
    <mergeCell ref="C4:D4"/>
    <mergeCell ref="C5:D5"/>
    <mergeCell ref="A14:XFD14"/>
    <mergeCell ref="A16:H16"/>
    <mergeCell ref="B20:B42"/>
    <mergeCell ref="B43:B53"/>
    <mergeCell ref="B54:B67"/>
    <mergeCell ref="B68:B99"/>
    <mergeCell ref="B100:B101"/>
    <mergeCell ref="C20:C30"/>
    <mergeCell ref="C31:C34"/>
    <mergeCell ref="C35:C38"/>
    <mergeCell ref="C39:C42"/>
    <mergeCell ref="C43:C44"/>
    <mergeCell ref="C45:C51"/>
    <mergeCell ref="C52:C53"/>
    <mergeCell ref="C54:C58"/>
    <mergeCell ref="C59:C67"/>
    <mergeCell ref="C68:C73"/>
    <mergeCell ref="C74:C84"/>
    <mergeCell ref="C85:C87"/>
    <mergeCell ref="C88:C99"/>
    <mergeCell ref="C100:C101"/>
    <mergeCell ref="E31:E34"/>
    <mergeCell ref="E74:E79"/>
    <mergeCell ref="F20:F22"/>
    <mergeCell ref="F27:F29"/>
    <mergeCell ref="H20:H22"/>
    <mergeCell ref="H43:H44"/>
    <mergeCell ref="H94:H95"/>
  </mergeCells>
  <conditionalFormatting sqref="G117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103:G104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107:G108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112:G113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21:G122">
    <cfRule type="cellIs" dxfId="0" priority="5" operator="equal">
      <formula>"NA"</formula>
    </cfRule>
    <cfRule type="cellIs" dxfId="1" priority="6" operator="equal">
      <formula>"TBD"</formula>
    </cfRule>
    <cfRule type="cellIs" dxfId="2" priority="7" operator="equal">
      <formula>"N"</formula>
    </cfRule>
    <cfRule type="cellIs" dxfId="3" priority="8" operator="equal">
      <formula>"Y"</formula>
    </cfRule>
  </conditionalFormatting>
  <conditionalFormatting sqref="G1:G19 G105:G106 G123 G125:G1048576 G120 G114:G116 G111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3"/>
  <sheetViews>
    <sheetView workbookViewId="0">
      <selection activeCell="U30" sqref="U30"/>
    </sheetView>
  </sheetViews>
  <sheetFormatPr defaultColWidth="9" defaultRowHeight="13.5"/>
  <sheetData>
    <row r="1" spans="1:17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7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17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</row>
    <row r="6" spans="1:17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 spans="1:17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</row>
    <row r="8" spans="1:17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</row>
    <row r="9" spans="1:17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</row>
    <row r="10" spans="1:17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</row>
    <row r="12" spans="1:17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</row>
    <row r="13" spans="1:17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</row>
    <row r="14" spans="1:17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</row>
    <row r="15" spans="1:17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</row>
    <row r="16" spans="1:17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</row>
    <row r="17" spans="1:17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</row>
    <row r="18" spans="1:17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</row>
    <row r="19" spans="1:17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</row>
    <row r="20" spans="1:17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</row>
    <row r="21" spans="1:17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17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</row>
    <row r="23" spans="1:17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</row>
    <row r="24" spans="1:17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</row>
    <row r="25" spans="1:17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</row>
    <row r="26" spans="1:17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</row>
    <row r="27" spans="1:1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17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</row>
    <row r="29" spans="1:17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</row>
    <row r="30" spans="1:17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17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</row>
    <row r="32" spans="1:17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</row>
    <row r="33" spans="1:17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</row>
    <row r="34" spans="1:17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</row>
    <row r="35" spans="1:17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</row>
    <row r="36" spans="1:17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</row>
    <row r="37" spans="1:1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</row>
    <row r="38" spans="1:17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</row>
    <row r="39" spans="1:17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</row>
    <row r="40" spans="1:17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</row>
    <row r="41" spans="1:17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</row>
    <row r="42" spans="1:17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</row>
    <row r="43" spans="1:17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</row>
    <row r="44" spans="1:17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</row>
    <row r="45" spans="1:17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</row>
    <row r="48" spans="1:17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</row>
    <row r="49" spans="1:17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</row>
    <row r="50" spans="1:17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</row>
    <row r="51" spans="1:17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</row>
    <row r="52" spans="1:17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</row>
    <row r="53" spans="1:17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</row>
  </sheetData>
  <mergeCells count="1">
    <mergeCell ref="A1:Q53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"/>
  <sheetViews>
    <sheetView tabSelected="1" workbookViewId="0">
      <selection activeCell="A1" sqref="A1:P53"/>
    </sheetView>
  </sheetViews>
  <sheetFormatPr defaultColWidth="9" defaultRowHeight="13.5"/>
  <sheetData>
    <row r="1" spans="1:16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6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6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6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</row>
    <row r="9" spans="1:16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0" spans="1:16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</row>
    <row r="13" spans="1:16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</row>
    <row r="14" spans="1:16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</row>
    <row r="15" spans="1:16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</row>
    <row r="16" spans="1:16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</row>
    <row r="17" spans="1:16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</row>
    <row r="18" spans="1:16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</row>
    <row r="19" spans="1:16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</row>
    <row r="20" spans="1:16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</row>
    <row r="21" spans="1:16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</row>
    <row r="22" spans="1:16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</row>
    <row r="23" spans="1:16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</row>
    <row r="24" spans="1:16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</row>
    <row r="25" spans="1:16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</row>
    <row r="26" spans="1:1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</row>
    <row r="27" spans="1:16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1:16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</row>
    <row r="29" spans="1:16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1:16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1:16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</row>
    <row r="32" spans="1:16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</row>
    <row r="33" spans="1:16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</row>
    <row r="34" spans="1:16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</row>
    <row r="35" spans="1:16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</row>
    <row r="36" spans="1:1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6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8" spans="1:16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</row>
    <row r="39" spans="1:16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</row>
    <row r="40" spans="1:16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spans="1:16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</row>
    <row r="42" spans="1:16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</row>
    <row r="43" spans="1:16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</row>
    <row r="44" spans="1:16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</row>
    <row r="45" spans="1:16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</row>
    <row r="46" spans="1:1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</row>
    <row r="47" spans="1:16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</row>
    <row r="48" spans="1:16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</row>
    <row r="49" spans="1:16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</row>
    <row r="50" spans="1:16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</row>
    <row r="51" spans="1:16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</row>
    <row r="52" spans="1:16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</row>
    <row r="53" spans="1:16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</row>
    <row r="54" spans="1:16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</row>
    <row r="55" spans="1:16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</row>
    <row r="56" spans="1:1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</row>
    <row r="57" spans="1:16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</row>
    <row r="58" spans="1:16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</row>
    <row r="59" spans="1:16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</row>
    <row r="60" spans="1:16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</row>
    <row r="61" spans="1:16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</row>
    <row r="62" spans="1:16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</row>
    <row r="63" spans="1:16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</row>
    <row r="64" spans="1:16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</row>
    <row r="65" spans="1:16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</row>
    <row r="66" spans="1:1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</row>
    <row r="67" spans="1:16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</row>
    <row r="68" spans="1:16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</row>
    <row r="69" spans="1:16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</row>
    <row r="70" spans="1:16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</row>
    <row r="71" spans="1:16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</row>
    <row r="72" spans="1:16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</row>
    <row r="73" spans="1:16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</row>
    <row r="74" spans="1:16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</row>
    <row r="75" spans="1:16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</row>
    <row r="76" spans="1:1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</row>
    <row r="77" spans="1:16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</row>
    <row r="78" spans="1:16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</row>
    <row r="79" spans="1:16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</row>
    <row r="80" spans="1:16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</row>
    <row r="81" spans="1:16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</row>
    <row r="82" spans="1:16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</row>
    <row r="83" spans="1:16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</row>
    <row r="84" spans="1:16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</row>
    <row r="85" spans="1:16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</row>
    <row r="86" spans="1:1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</row>
    <row r="87" spans="1:16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</row>
    <row r="88" spans="1:16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</row>
    <row r="89" spans="1:16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</row>
    <row r="90" spans="1:16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</row>
  </sheetData>
  <mergeCells count="1">
    <mergeCell ref="A1:P53"/>
  </mergeCell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T59"/>
  <sheetViews>
    <sheetView workbookViewId="0">
      <selection activeCell="A12" sqref="A12:H12"/>
    </sheetView>
  </sheetViews>
  <sheetFormatPr defaultColWidth="9" defaultRowHeight="13.5"/>
  <cols>
    <col min="1" max="1" width="17.875" customWidth="1"/>
    <col min="2" max="2" width="26.5666666666667" customWidth="1"/>
    <col min="3" max="3" width="22.8583333333333" customWidth="1"/>
    <col min="4" max="4" width="43.1416666666667" customWidth="1"/>
    <col min="5" max="5" width="20.7083333333333" customWidth="1"/>
    <col min="6" max="6" width="39" customWidth="1"/>
    <col min="7" max="7" width="25.5" customWidth="1"/>
    <col min="8" max="8" width="23" customWidth="1"/>
  </cols>
  <sheetData>
    <row r="1" s="1" customFormat="1" ht="15" spans="1:8">
      <c r="A1" s="7" t="s">
        <v>320</v>
      </c>
      <c r="B1" s="8"/>
      <c r="C1" s="8"/>
      <c r="D1" s="8"/>
      <c r="E1" s="8"/>
      <c r="F1" s="8"/>
      <c r="G1" s="8"/>
      <c r="H1" s="8"/>
    </row>
    <row r="2" s="2" customFormat="1" ht="16.5" customHeight="1" spans="1:9">
      <c r="A2" s="9" t="s">
        <v>1</v>
      </c>
      <c r="B2" s="10" t="s">
        <v>321</v>
      </c>
      <c r="C2" s="11" t="s">
        <v>3</v>
      </c>
      <c r="D2" s="12"/>
      <c r="E2" s="35"/>
      <c r="F2" s="13"/>
      <c r="G2" s="14"/>
      <c r="H2" s="10"/>
      <c r="I2" s="10"/>
    </row>
    <row r="3" s="2" customFormat="1" ht="16.5" customHeight="1" spans="1:9">
      <c r="A3" s="9" t="s">
        <v>4</v>
      </c>
      <c r="B3" s="10"/>
      <c r="C3" s="11" t="s">
        <v>6</v>
      </c>
      <c r="D3" s="12"/>
      <c r="E3" s="35"/>
      <c r="F3" s="13"/>
      <c r="G3" s="14"/>
      <c r="H3" s="10"/>
      <c r="I3" s="10"/>
    </row>
    <row r="4" s="2" customFormat="1" ht="16.5" customHeight="1" spans="1:9">
      <c r="A4" s="9" t="s">
        <v>322</v>
      </c>
      <c r="B4" s="10"/>
      <c r="C4" s="11" t="s">
        <v>323</v>
      </c>
      <c r="D4" s="12"/>
      <c r="E4" s="35"/>
      <c r="F4" s="13"/>
      <c r="G4" s="14"/>
      <c r="H4" s="10"/>
      <c r="I4" s="10"/>
    </row>
    <row r="5" s="1" customFormat="1" ht="15.95" customHeight="1" spans="1:8">
      <c r="A5" s="15" t="s">
        <v>324</v>
      </c>
      <c r="B5" s="16"/>
      <c r="C5" s="16"/>
      <c r="D5" s="16"/>
      <c r="E5" s="16"/>
      <c r="F5" s="16"/>
      <c r="G5" s="16"/>
      <c r="H5" s="16"/>
    </row>
    <row r="6" s="2" customFormat="1" ht="16.5" spans="1:8">
      <c r="A6" s="9" t="s">
        <v>325</v>
      </c>
      <c r="B6" s="10">
        <f>SUM(B7:B10)</f>
        <v>14</v>
      </c>
      <c r="C6" s="17" t="s">
        <v>326</v>
      </c>
      <c r="D6" s="18"/>
      <c r="E6" s="18"/>
      <c r="F6" s="18"/>
      <c r="G6" s="18"/>
      <c r="H6" s="19"/>
    </row>
    <row r="7" s="2" customFormat="1" ht="16.5" spans="1:8">
      <c r="A7" s="9" t="s">
        <v>327</v>
      </c>
      <c r="B7" s="14">
        <f>COUNTA(A15:A22)-2</f>
        <v>5</v>
      </c>
      <c r="C7" s="18"/>
      <c r="D7" s="18"/>
      <c r="E7" s="18"/>
      <c r="F7" s="18"/>
      <c r="G7" s="18"/>
      <c r="H7" s="19"/>
    </row>
    <row r="8" s="2" customFormat="1" ht="16.5" spans="1:8">
      <c r="A8" s="9" t="s">
        <v>328</v>
      </c>
      <c r="B8" s="14">
        <f>COUNTA(A23:A29)-2</f>
        <v>4</v>
      </c>
      <c r="C8" s="18"/>
      <c r="D8" s="18"/>
      <c r="E8" s="18"/>
      <c r="F8" s="18"/>
      <c r="G8" s="18"/>
      <c r="H8" s="19"/>
    </row>
    <row r="9" s="2" customFormat="1" ht="16.5" spans="1:8">
      <c r="A9" s="9" t="s">
        <v>329</v>
      </c>
      <c r="B9" s="14">
        <f>COUNTA(A30:A36)-2</f>
        <v>2</v>
      </c>
      <c r="C9" s="18"/>
      <c r="D9" s="18"/>
      <c r="E9" s="18"/>
      <c r="F9" s="18"/>
      <c r="G9" s="18"/>
      <c r="H9" s="19"/>
    </row>
    <row r="10" s="2" customFormat="1" ht="16.5" spans="1:8">
      <c r="A10" s="9" t="s">
        <v>330</v>
      </c>
      <c r="B10" s="14">
        <f>COUNTA(A37:A44)-3</f>
        <v>3</v>
      </c>
      <c r="C10" s="36"/>
      <c r="D10" s="36"/>
      <c r="E10" s="36"/>
      <c r="F10" s="36"/>
      <c r="G10" s="36"/>
      <c r="H10" s="37"/>
    </row>
    <row r="11" s="3" customFormat="1" ht="15" customHeight="1" spans="1:20">
      <c r="A11" s="20" t="s">
        <v>331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="4" customFormat="1" ht="117" customHeight="1" spans="1:20">
      <c r="A12" s="22" t="s">
        <v>332</v>
      </c>
      <c r="B12" s="23"/>
      <c r="C12" s="23"/>
      <c r="D12" s="23"/>
      <c r="E12" s="23"/>
      <c r="F12" s="23"/>
      <c r="G12" s="23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s="1" customFormat="1" ht="45.95" customHeight="1" spans="1:8">
      <c r="A13" s="25" t="s">
        <v>28</v>
      </c>
      <c r="B13" s="25" t="s">
        <v>29</v>
      </c>
      <c r="C13" s="25" t="s">
        <v>30</v>
      </c>
      <c r="D13" s="25" t="s">
        <v>31</v>
      </c>
      <c r="E13" s="25" t="s">
        <v>32</v>
      </c>
      <c r="F13" s="25" t="s">
        <v>33</v>
      </c>
      <c r="G13" s="25" t="s">
        <v>35</v>
      </c>
      <c r="H13" s="25" t="s">
        <v>333</v>
      </c>
    </row>
    <row r="14" s="5" customFormat="1" ht="26.25" customHeight="1" spans="1:1">
      <c r="A14" s="5" t="s">
        <v>334</v>
      </c>
    </row>
    <row r="15" s="6" customFormat="1" ht="15" spans="1:18">
      <c r="A15" s="26" t="s">
        <v>335</v>
      </c>
      <c r="B15" s="27"/>
      <c r="C15" s="27"/>
      <c r="D15" s="27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="2" customFormat="1" ht="16.5" spans="1:8">
      <c r="A16" s="29" t="s">
        <v>38</v>
      </c>
      <c r="B16" s="30"/>
      <c r="C16" s="30"/>
      <c r="D16" s="30"/>
      <c r="E16" s="30"/>
      <c r="F16" s="30"/>
      <c r="G16" s="29"/>
      <c r="H16" s="30"/>
    </row>
    <row r="17" s="2" customFormat="1" ht="16.5" spans="1:8">
      <c r="A17" s="29" t="s">
        <v>44</v>
      </c>
      <c r="B17" s="30"/>
      <c r="C17" s="30"/>
      <c r="D17" s="30"/>
      <c r="E17" s="29"/>
      <c r="F17" s="30"/>
      <c r="G17" s="29"/>
      <c r="H17" s="30"/>
    </row>
    <row r="18" s="2" customFormat="1" ht="16.5" spans="1:8">
      <c r="A18" s="29" t="s">
        <v>46</v>
      </c>
      <c r="B18" s="30"/>
      <c r="C18" s="30"/>
      <c r="D18" s="30"/>
      <c r="E18" s="29"/>
      <c r="F18" s="30"/>
      <c r="G18" s="29"/>
      <c r="H18" s="30"/>
    </row>
    <row r="19" s="2" customFormat="1" ht="16.5" spans="1:8">
      <c r="A19" s="29" t="s">
        <v>48</v>
      </c>
      <c r="B19" s="30"/>
      <c r="C19" s="30"/>
      <c r="D19" s="30"/>
      <c r="E19" s="29"/>
      <c r="F19" s="30"/>
      <c r="G19" s="29"/>
      <c r="H19" s="30"/>
    </row>
    <row r="20" s="2" customFormat="1" ht="16.5" spans="1:8">
      <c r="A20" s="29" t="s">
        <v>51</v>
      </c>
      <c r="B20" s="30"/>
      <c r="C20" s="30"/>
      <c r="D20" s="30"/>
      <c r="E20" s="29"/>
      <c r="F20" s="30"/>
      <c r="G20" s="29"/>
      <c r="H20" s="30"/>
    </row>
    <row r="21" s="2" customFormat="1" ht="16.5" spans="1:8">
      <c r="A21" s="10"/>
      <c r="B21" s="31"/>
      <c r="C21" s="31"/>
      <c r="D21" s="31"/>
      <c r="E21" s="10"/>
      <c r="F21" s="31"/>
      <c r="G21" s="10"/>
      <c r="H21" s="31"/>
    </row>
    <row r="22" s="5" customFormat="1" ht="26.25" customHeight="1" spans="1:1">
      <c r="A22" s="5" t="s">
        <v>336</v>
      </c>
    </row>
    <row r="23" s="6" customFormat="1" ht="15" spans="1:18">
      <c r="A23" s="26" t="s">
        <v>337</v>
      </c>
      <c r="B23" s="27"/>
      <c r="C23" s="27"/>
      <c r="D23" s="27"/>
      <c r="E23" s="27"/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="2" customFormat="1" ht="16.5" spans="1:8">
      <c r="A24" s="10" t="s">
        <v>338</v>
      </c>
      <c r="B24" s="31"/>
      <c r="C24" s="31"/>
      <c r="D24" s="31"/>
      <c r="E24" s="10"/>
      <c r="F24" s="31"/>
      <c r="G24" s="10"/>
      <c r="H24" s="31"/>
    </row>
    <row r="25" s="2" customFormat="1" ht="16.5" spans="1:8">
      <c r="A25" s="10" t="s">
        <v>338</v>
      </c>
      <c r="B25" s="31"/>
      <c r="C25" s="31"/>
      <c r="D25" s="31"/>
      <c r="E25" s="10"/>
      <c r="F25" s="31"/>
      <c r="G25" s="10"/>
      <c r="H25" s="31"/>
    </row>
    <row r="26" s="2" customFormat="1" ht="16.5" spans="1:8">
      <c r="A26" s="10" t="s">
        <v>338</v>
      </c>
      <c r="B26" s="31"/>
      <c r="C26" s="31"/>
      <c r="D26" s="31"/>
      <c r="E26" s="10"/>
      <c r="F26" s="31"/>
      <c r="G26" s="10"/>
      <c r="H26" s="31"/>
    </row>
    <row r="27" s="2" customFormat="1" ht="16.5" spans="1:8">
      <c r="A27" s="10" t="s">
        <v>338</v>
      </c>
      <c r="B27" s="31"/>
      <c r="C27" s="31"/>
      <c r="D27" s="31"/>
      <c r="E27" s="10"/>
      <c r="F27" s="31"/>
      <c r="G27" s="10"/>
      <c r="H27" s="31"/>
    </row>
    <row r="28" s="2" customFormat="1" ht="16.5" spans="1:8">
      <c r="A28" s="10"/>
      <c r="B28" s="31"/>
      <c r="C28" s="31"/>
      <c r="D28" s="31"/>
      <c r="E28" s="10"/>
      <c r="F28" s="31"/>
      <c r="G28" s="10"/>
      <c r="H28" s="31"/>
    </row>
    <row r="29" s="5" customFormat="1" ht="26.25" customHeight="1" spans="1:1">
      <c r="A29" s="5" t="s">
        <v>339</v>
      </c>
    </row>
    <row r="30" s="6" customFormat="1" ht="15" spans="1:18">
      <c r="A30" s="26" t="s">
        <v>340</v>
      </c>
      <c r="B30" s="27"/>
      <c r="C30" s="27"/>
      <c r="D30" s="27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="2" customFormat="1" ht="16.5" spans="1:8">
      <c r="A31" s="10" t="s">
        <v>341</v>
      </c>
      <c r="B31" s="31"/>
      <c r="C31" s="31"/>
      <c r="D31" s="31"/>
      <c r="E31" s="10"/>
      <c r="F31" s="31"/>
      <c r="G31" s="10"/>
      <c r="H31" s="31"/>
    </row>
    <row r="32" s="2" customFormat="1" ht="16.5" spans="1:8">
      <c r="A32" s="10" t="s">
        <v>341</v>
      </c>
      <c r="B32" s="33"/>
      <c r="C32" s="31"/>
      <c r="D32" s="31"/>
      <c r="E32" s="10"/>
      <c r="F32" s="31"/>
      <c r="G32" s="10"/>
      <c r="H32" s="31"/>
    </row>
    <row r="33" s="2" customFormat="1" ht="16.5" spans="1:8">
      <c r="A33" s="32"/>
      <c r="B33" s="33"/>
      <c r="C33" s="31"/>
      <c r="D33" s="31"/>
      <c r="E33" s="10"/>
      <c r="F33" s="31"/>
      <c r="G33" s="10"/>
      <c r="H33" s="31"/>
    </row>
    <row r="34" s="2" customFormat="1" ht="16.5" spans="1:8">
      <c r="A34" s="32"/>
      <c r="B34" s="33"/>
      <c r="C34" s="31"/>
      <c r="D34" s="31"/>
      <c r="E34" s="10"/>
      <c r="F34" s="31"/>
      <c r="G34" s="10"/>
      <c r="H34" s="31"/>
    </row>
    <row r="35" s="2" customFormat="1" ht="16.5" spans="1:8">
      <c r="A35" s="32"/>
      <c r="B35" s="33"/>
      <c r="C35" s="33"/>
      <c r="D35" s="33"/>
      <c r="E35" s="32"/>
      <c r="F35" s="33"/>
      <c r="G35" s="32"/>
      <c r="H35" s="33"/>
    </row>
    <row r="36" s="5" customFormat="1" ht="26.25" customHeight="1" spans="1:1">
      <c r="A36" s="5" t="s">
        <v>342</v>
      </c>
    </row>
    <row r="37" s="6" customFormat="1" ht="15" spans="1:18">
      <c r="A37" s="26" t="s">
        <v>343</v>
      </c>
      <c r="B37" s="27"/>
      <c r="C37" s="27"/>
      <c r="D37" s="27"/>
      <c r="E37" s="27"/>
      <c r="F37" s="27"/>
      <c r="G37" s="27"/>
      <c r="H37" s="27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="2" customFormat="1" ht="16.5" spans="1:8">
      <c r="A38" s="10" t="s">
        <v>344</v>
      </c>
      <c r="B38" s="31"/>
      <c r="C38" s="31"/>
      <c r="D38" s="31"/>
      <c r="E38" s="10"/>
      <c r="F38" s="31"/>
      <c r="G38" s="10"/>
      <c r="H38" s="31"/>
    </row>
    <row r="39" s="2" customFormat="1" ht="16.5" spans="1:8">
      <c r="A39" s="10"/>
      <c r="B39" s="31"/>
      <c r="C39" s="31"/>
      <c r="D39" s="31"/>
      <c r="E39" s="10"/>
      <c r="F39" s="31"/>
      <c r="G39" s="10"/>
      <c r="H39" s="31"/>
    </row>
    <row r="40" s="6" customFormat="1" ht="15" spans="1:18">
      <c r="A40" s="26" t="s">
        <v>345</v>
      </c>
      <c r="B40" s="27"/>
      <c r="C40" s="27"/>
      <c r="D40" s="27"/>
      <c r="E40" s="27"/>
      <c r="F40" s="27"/>
      <c r="G40" s="27"/>
      <c r="H40" s="27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s="2" customFormat="1" ht="16.5" spans="1:8">
      <c r="A41" s="10" t="s">
        <v>346</v>
      </c>
      <c r="B41" s="31"/>
      <c r="C41" s="31"/>
      <c r="D41" s="31"/>
      <c r="E41" s="10"/>
      <c r="F41" s="31"/>
      <c r="G41" s="10"/>
      <c r="H41" s="31"/>
    </row>
    <row r="42" s="2" customFormat="1" ht="16.5" spans="1:8">
      <c r="A42" s="10" t="s">
        <v>346</v>
      </c>
      <c r="B42" s="31"/>
      <c r="C42" s="31"/>
      <c r="D42" s="31"/>
      <c r="E42" s="10"/>
      <c r="F42" s="31"/>
      <c r="G42" s="10"/>
      <c r="H42" s="31"/>
    </row>
    <row r="43" s="2" customFormat="1" ht="16.5" spans="1:8">
      <c r="A43" s="10" t="s">
        <v>346</v>
      </c>
      <c r="B43" s="31"/>
      <c r="C43" s="31"/>
      <c r="D43" s="31"/>
      <c r="E43" s="10"/>
      <c r="F43" s="31"/>
      <c r="G43" s="10"/>
      <c r="H43" s="31"/>
    </row>
    <row r="44" s="2" customFormat="1" ht="16.5" spans="1:8">
      <c r="A44" s="10"/>
      <c r="B44" s="31"/>
      <c r="C44" s="31"/>
      <c r="D44" s="31"/>
      <c r="E44" s="10"/>
      <c r="F44" s="31"/>
      <c r="G44" s="10"/>
      <c r="H44" s="31"/>
    </row>
    <row r="45" spans="2:8">
      <c r="B45" s="34"/>
      <c r="C45" s="34"/>
      <c r="H45" s="34"/>
    </row>
    <row r="46" spans="2:8">
      <c r="B46" s="34"/>
      <c r="C46" s="34"/>
      <c r="H46" s="34"/>
    </row>
    <row r="47" spans="2:8">
      <c r="B47" s="34"/>
      <c r="C47" s="34"/>
      <c r="H47" s="34"/>
    </row>
    <row r="48" spans="2:8">
      <c r="B48" s="34"/>
      <c r="C48" s="34"/>
      <c r="H48" s="34"/>
    </row>
    <row r="49" spans="2:8">
      <c r="B49" s="34"/>
      <c r="C49" s="34"/>
      <c r="H49" s="34"/>
    </row>
    <row r="50" spans="2:8">
      <c r="B50" s="34"/>
      <c r="C50" s="34"/>
      <c r="H50" s="34"/>
    </row>
    <row r="51" spans="2:8">
      <c r="B51" s="34"/>
      <c r="C51" s="34"/>
      <c r="H51" s="34"/>
    </row>
    <row r="52" spans="2:8">
      <c r="B52" s="34"/>
      <c r="C52" s="34"/>
      <c r="H52" s="34"/>
    </row>
    <row r="53" spans="2:8">
      <c r="B53" s="34"/>
      <c r="H53" s="34"/>
    </row>
    <row r="54" spans="2:8">
      <c r="B54" s="34"/>
      <c r="H54" s="34"/>
    </row>
    <row r="55" spans="2:8">
      <c r="B55" s="34"/>
      <c r="H55" s="34"/>
    </row>
    <row r="56" spans="2:2">
      <c r="B56" s="34"/>
    </row>
    <row r="57" spans="2:2">
      <c r="B57" s="34"/>
    </row>
    <row r="58" spans="2:2">
      <c r="B58" s="34"/>
    </row>
    <row r="59" spans="2:2">
      <c r="B59" s="34"/>
    </row>
  </sheetData>
  <mergeCells count="6">
    <mergeCell ref="C1:D1"/>
    <mergeCell ref="C2:D2"/>
    <mergeCell ref="C3:D3"/>
    <mergeCell ref="C4:D4"/>
    <mergeCell ref="A12:H12"/>
    <mergeCell ref="C6:H10"/>
  </mergeCells>
  <conditionalFormatting sqref="G40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22:G23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29:G30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36:G37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:G5 G14:G15 G11:G12 G24:G25 G21 G35 G38:G39 G44:G1048576 G27:G28">
    <cfRule type="cellIs" dxfId="0" priority="41" operator="equal">
      <formula>"NA"</formula>
    </cfRule>
    <cfRule type="cellIs" dxfId="1" priority="42" operator="equal">
      <formula>"TBD"</formula>
    </cfRule>
    <cfRule type="cellIs" dxfId="2" priority="43" operator="equal">
      <formula>"N"</formula>
    </cfRule>
    <cfRule type="cellIs" dxfId="3" priority="44" operator="equal">
      <formula>"Y"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S38"/>
  <sheetViews>
    <sheetView workbookViewId="0">
      <selection activeCell="A10" sqref="A10:G10"/>
    </sheetView>
  </sheetViews>
  <sheetFormatPr defaultColWidth="9" defaultRowHeight="13.5"/>
  <cols>
    <col min="1" max="1" width="20.75" customWidth="1"/>
    <col min="2" max="2" width="26.5666666666667" customWidth="1"/>
    <col min="3" max="3" width="22.8583333333333" customWidth="1"/>
    <col min="4" max="4" width="43.1416666666667" customWidth="1"/>
    <col min="5" max="5" width="39" customWidth="1"/>
    <col min="6" max="6" width="33.75" customWidth="1"/>
    <col min="7" max="7" width="23" customWidth="1"/>
  </cols>
  <sheetData>
    <row r="1" s="1" customFormat="1" ht="15" spans="1:7">
      <c r="A1" s="7" t="s">
        <v>320</v>
      </c>
      <c r="B1" s="8"/>
      <c r="C1" s="8"/>
      <c r="D1" s="8"/>
      <c r="E1" s="8"/>
      <c r="F1" s="8"/>
      <c r="G1" s="8"/>
    </row>
    <row r="2" s="2" customFormat="1" ht="16.5" customHeight="1" spans="1:8">
      <c r="A2" s="9" t="s">
        <v>1</v>
      </c>
      <c r="B2" s="10" t="s">
        <v>321</v>
      </c>
      <c r="C2" s="11" t="s">
        <v>3</v>
      </c>
      <c r="D2" s="12"/>
      <c r="E2" s="13"/>
      <c r="F2" s="14"/>
      <c r="G2" s="10"/>
      <c r="H2" s="10"/>
    </row>
    <row r="3" s="2" customFormat="1" ht="16.5" customHeight="1" spans="1:8">
      <c r="A3" s="9" t="s">
        <v>4</v>
      </c>
      <c r="B3" s="10"/>
      <c r="C3" s="11" t="s">
        <v>6</v>
      </c>
      <c r="D3" s="12"/>
      <c r="E3" s="13"/>
      <c r="F3" s="14"/>
      <c r="G3" s="10"/>
      <c r="H3" s="10"/>
    </row>
    <row r="4" s="2" customFormat="1" ht="16.5" customHeight="1" spans="1:8">
      <c r="A4" s="9" t="s">
        <v>322</v>
      </c>
      <c r="B4" s="10"/>
      <c r="C4" s="11" t="s">
        <v>323</v>
      </c>
      <c r="D4" s="12"/>
      <c r="E4" s="13"/>
      <c r="F4" s="14"/>
      <c r="G4" s="10"/>
      <c r="H4" s="10"/>
    </row>
    <row r="5" s="1" customFormat="1" ht="15.95" customHeight="1" spans="1:7">
      <c r="A5" s="15" t="s">
        <v>324</v>
      </c>
      <c r="B5" s="16"/>
      <c r="C5" s="16"/>
      <c r="D5" s="16"/>
      <c r="E5" s="16"/>
      <c r="F5" s="16"/>
      <c r="G5" s="16"/>
    </row>
    <row r="6" s="2" customFormat="1" ht="16.5" spans="1:7">
      <c r="A6" s="9" t="s">
        <v>325</v>
      </c>
      <c r="B6" s="10">
        <f>SUM(B7:B8)</f>
        <v>3</v>
      </c>
      <c r="C6" s="17" t="s">
        <v>347</v>
      </c>
      <c r="D6" s="18"/>
      <c r="E6" s="18"/>
      <c r="F6" s="18"/>
      <c r="G6" s="19"/>
    </row>
    <row r="7" s="2" customFormat="1" ht="16.5" spans="1:7">
      <c r="A7" s="9" t="s">
        <v>348</v>
      </c>
      <c r="B7" s="14">
        <f>COUNTA(A13:A17)-2</f>
        <v>2</v>
      </c>
      <c r="C7" s="18"/>
      <c r="D7" s="18"/>
      <c r="E7" s="18"/>
      <c r="F7" s="18"/>
      <c r="G7" s="19"/>
    </row>
    <row r="8" s="2" customFormat="1" ht="16.5" spans="1:7">
      <c r="A8" s="9" t="s">
        <v>349</v>
      </c>
      <c r="B8" s="14">
        <f>COUNTA(A18:A21)-2</f>
        <v>1</v>
      </c>
      <c r="C8" s="18"/>
      <c r="D8" s="18"/>
      <c r="E8" s="18"/>
      <c r="F8" s="18"/>
      <c r="G8" s="19"/>
    </row>
    <row r="9" s="3" customFormat="1" ht="15" customHeight="1" spans="1:19">
      <c r="A9" s="20" t="s">
        <v>331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="4" customFormat="1" ht="165" customHeight="1" spans="1:19">
      <c r="A10" s="22" t="s">
        <v>350</v>
      </c>
      <c r="B10" s="23"/>
      <c r="C10" s="23"/>
      <c r="D10" s="23"/>
      <c r="E10" s="23"/>
      <c r="F10" s="23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="1" customFormat="1" ht="45.95" customHeight="1" spans="1:7">
      <c r="A11" s="25" t="s">
        <v>28</v>
      </c>
      <c r="B11" s="25" t="s">
        <v>29</v>
      </c>
      <c r="C11" s="25" t="s">
        <v>30</v>
      </c>
      <c r="D11" s="25" t="s">
        <v>31</v>
      </c>
      <c r="E11" s="25" t="s">
        <v>33</v>
      </c>
      <c r="F11" s="25" t="s">
        <v>35</v>
      </c>
      <c r="G11" s="25" t="s">
        <v>333</v>
      </c>
    </row>
    <row r="12" s="5" customFormat="1" ht="26.25" customHeight="1" spans="1:1">
      <c r="A12" s="5" t="s">
        <v>348</v>
      </c>
    </row>
    <row r="13" s="6" customFormat="1" ht="15" spans="1:17">
      <c r="A13" s="26" t="s">
        <v>335</v>
      </c>
      <c r="B13" s="27"/>
      <c r="C13" s="27"/>
      <c r="D13" s="27"/>
      <c r="E13" s="27"/>
      <c r="F13" s="27"/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="2" customFormat="1" ht="16.5" spans="1:7">
      <c r="A14" s="29" t="s">
        <v>351</v>
      </c>
      <c r="B14" s="30"/>
      <c r="C14" s="30"/>
      <c r="D14" s="30"/>
      <c r="E14" s="30"/>
      <c r="F14" s="29"/>
      <c r="G14" s="30"/>
    </row>
    <row r="15" s="2" customFormat="1" ht="16.5" spans="1:7">
      <c r="A15" s="29" t="s">
        <v>352</v>
      </c>
      <c r="B15" s="30"/>
      <c r="C15" s="30"/>
      <c r="D15" s="30"/>
      <c r="E15" s="30"/>
      <c r="F15" s="29"/>
      <c r="G15" s="30"/>
    </row>
    <row r="16" s="2" customFormat="1" ht="16.5" spans="1:7">
      <c r="A16" s="10"/>
      <c r="B16" s="31"/>
      <c r="C16" s="31"/>
      <c r="D16" s="31"/>
      <c r="E16" s="31"/>
      <c r="F16" s="10"/>
      <c r="G16" s="31"/>
    </row>
    <row r="17" s="5" customFormat="1" ht="26.25" customHeight="1" spans="1:1">
      <c r="A17" s="5" t="s">
        <v>349</v>
      </c>
    </row>
    <row r="18" s="6" customFormat="1" ht="15" spans="1:17">
      <c r="A18" s="26" t="s">
        <v>337</v>
      </c>
      <c r="B18" s="27"/>
      <c r="C18" s="27"/>
      <c r="D18" s="27"/>
      <c r="E18" s="27"/>
      <c r="F18" s="27"/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="2" customFormat="1" ht="16.5" spans="1:7">
      <c r="A19" s="10" t="s">
        <v>353</v>
      </c>
      <c r="B19" s="31"/>
      <c r="C19" s="31"/>
      <c r="D19" s="31"/>
      <c r="E19" s="31"/>
      <c r="F19" s="10"/>
      <c r="G19" s="31"/>
    </row>
    <row r="20" s="2" customFormat="1" ht="16.5" spans="1:7">
      <c r="A20" s="10" t="s">
        <v>353</v>
      </c>
      <c r="B20" s="31"/>
      <c r="C20" s="31"/>
      <c r="D20" s="31"/>
      <c r="E20" s="31"/>
      <c r="F20" s="10"/>
      <c r="G20" s="31"/>
    </row>
    <row r="21" s="2" customFormat="1" ht="16.5" spans="1:7">
      <c r="A21" s="10"/>
      <c r="B21" s="31"/>
      <c r="C21" s="31"/>
      <c r="D21" s="31"/>
      <c r="E21" s="31"/>
      <c r="F21" s="10"/>
      <c r="G21" s="31"/>
    </row>
    <row r="22" s="2" customFormat="1" ht="16.5" spans="1:7">
      <c r="A22" s="32"/>
      <c r="B22" s="33"/>
      <c r="C22" s="33"/>
      <c r="D22" s="33"/>
      <c r="E22" s="33"/>
      <c r="F22" s="32"/>
      <c r="G22" s="33"/>
    </row>
    <row r="23" spans="2:7">
      <c r="B23" s="34"/>
      <c r="C23" s="34"/>
      <c r="G23" s="34"/>
    </row>
    <row r="24" spans="2:7">
      <c r="B24" s="34"/>
      <c r="C24" s="34"/>
      <c r="G24" s="34"/>
    </row>
    <row r="25" spans="2:7">
      <c r="B25" s="34"/>
      <c r="C25" s="34"/>
      <c r="G25" s="34"/>
    </row>
    <row r="26" spans="2:7">
      <c r="B26" s="34"/>
      <c r="C26" s="34"/>
      <c r="G26" s="34"/>
    </row>
    <row r="27" spans="2:7">
      <c r="B27" s="34"/>
      <c r="C27" s="34"/>
      <c r="G27" s="34"/>
    </row>
    <row r="28" spans="2:7">
      <c r="B28" s="34"/>
      <c r="C28" s="34"/>
      <c r="G28" s="34"/>
    </row>
    <row r="29" spans="2:7">
      <c r="B29" s="34"/>
      <c r="C29" s="34"/>
      <c r="G29" s="34"/>
    </row>
    <row r="30" spans="2:7">
      <c r="B30" s="34"/>
      <c r="C30" s="34"/>
      <c r="G30" s="34"/>
    </row>
    <row r="31" spans="2:7">
      <c r="B31" s="34"/>
      <c r="C31" s="34"/>
      <c r="G31" s="34"/>
    </row>
    <row r="32" spans="2:7">
      <c r="B32" s="34"/>
      <c r="G32" s="34"/>
    </row>
    <row r="33" spans="2:7">
      <c r="B33" s="34"/>
      <c r="G33" s="34"/>
    </row>
    <row r="34" spans="2:7">
      <c r="B34" s="34"/>
      <c r="G34" s="34"/>
    </row>
    <row r="35" spans="2:2">
      <c r="B35" s="34"/>
    </row>
    <row r="36" spans="2:2">
      <c r="B36" s="34"/>
    </row>
    <row r="37" spans="2:2">
      <c r="B37" s="34"/>
    </row>
    <row r="38" spans="2:2">
      <c r="B38" s="34"/>
    </row>
  </sheetData>
  <mergeCells count="6">
    <mergeCell ref="C1:D1"/>
    <mergeCell ref="C2:D2"/>
    <mergeCell ref="C3:D3"/>
    <mergeCell ref="C4:D4"/>
    <mergeCell ref="A10:G10"/>
    <mergeCell ref="C6:G8"/>
  </mergeCells>
  <conditionalFormatting sqref="F17:F18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F1:F5 F16 F19:F1048576 F9:F10 F12:F13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功能名称</vt:lpstr>
      <vt:lpstr>怪物系统配置表</vt:lpstr>
      <vt:lpstr>脑图</vt:lpstr>
      <vt:lpstr>用例新增</vt:lpstr>
      <vt:lpstr>用例修改、删除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WHH</cp:lastModifiedBy>
  <dcterms:created xsi:type="dcterms:W3CDTF">2019-03-18T02:53:00Z</dcterms:created>
  <dcterms:modified xsi:type="dcterms:W3CDTF">2022-03-24T06:36:04Z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</Properties>
</file>