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功能名称" sheetId="1" r:id="rId1"/>
    <sheet name="配置表" sheetId="6" r:id="rId2"/>
    <sheet name="脑图" sheetId="8" r:id="rId3"/>
    <sheet name="用例新增" sheetId="4" r:id="rId4"/>
    <sheet name="用例修改、删除" sheetId="5" r:id="rId5"/>
  </sheets>
  <calcPr calcId="144525"/>
</workbook>
</file>

<file path=xl/sharedStrings.xml><?xml version="1.0" encoding="utf-8"?>
<sst xmlns="http://schemas.openxmlformats.org/spreadsheetml/2006/main" count="461">
  <si>
    <t>Part1：被测功能信息</t>
  </si>
  <si>
    <t>游戏名称</t>
  </si>
  <si>
    <t>FM</t>
  </si>
  <si>
    <t>填写该功能所对应的游戏名称</t>
  </si>
  <si>
    <t>功能名称</t>
  </si>
  <si>
    <t>血能[血能汲取、凝练脉冲]</t>
  </si>
  <si>
    <t>填写该功能的具体功能名称</t>
  </si>
  <si>
    <t>编写时间</t>
  </si>
  <si>
    <t>2022.02.25-3.2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</si>
  <si>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</si>
  <si>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</si>
  <si>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</si>
  <si>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</si>
  <si>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</si>
  <si>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</si>
  <si>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</si>
  <si>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</si>
  <si>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</si>
  <si>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</si>
  <si>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</si>
  <si>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</si>
  <si>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</si>
  <si>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</si>
  <si>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</si>
  <si>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</si>
  <si>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</si>
  <si>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</si>
  <si>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</si>
  <si>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</si>
  <si>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</si>
  <si>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</si>
  <si>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</si>
  <si>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</si>
  <si>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</si>
  <si>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</si>
  <si>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</si>
  <si>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</si>
  <si>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</si>
  <si>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</si>
  <si>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功能开放</t>
  </si>
  <si>
    <t>开启时间</t>
  </si>
  <si>
    <t>创建角色，点击洞府界面查看血能功能</t>
  </si>
  <si>
    <t>创建角色后自动开启</t>
  </si>
  <si>
    <t>配置文档为：W玩家等级
以下配置表在此文档中</t>
  </si>
  <si>
    <t>A1.2</t>
  </si>
  <si>
    <t>功能入口</t>
  </si>
  <si>
    <t>点击洞府按钮进入，点击修为按钮</t>
  </si>
  <si>
    <t>正确跳转血能界面</t>
  </si>
  <si>
    <t>A2.3</t>
  </si>
  <si>
    <t>血能UI</t>
  </si>
  <si>
    <t>图标icon</t>
  </si>
  <si>
    <t>查看洞府界面，血能功能图标显示</t>
  </si>
  <si>
    <t>图标资源正确显示</t>
  </si>
  <si>
    <t>A2.4</t>
  </si>
  <si>
    <t>查看服药弹窗界面，经验药图标显示</t>
  </si>
  <si>
    <t>A2.8</t>
  </si>
  <si>
    <t>查看血能等级文本显示</t>
  </si>
  <si>
    <t>文本正确显示</t>
  </si>
  <si>
    <t>A2.9</t>
  </si>
  <si>
    <t>查看修炼速度文本显示</t>
  </si>
  <si>
    <t>A2.10</t>
  </si>
  <si>
    <t>查看下次突破文本显示</t>
  </si>
  <si>
    <t>A2.11</t>
  </si>
  <si>
    <t>查看修炼增幅界面文本显示</t>
  </si>
  <si>
    <t>A2.12</t>
  </si>
  <si>
    <t>点击界面左上角查看职业境界列表文本</t>
  </si>
  <si>
    <t>A2.13</t>
  </si>
  <si>
    <t>查看左上角境界文本显示</t>
  </si>
  <si>
    <t>A2.14</t>
  </si>
  <si>
    <t>查看经验药服用次数文本显示</t>
  </si>
  <si>
    <t>A2.15</t>
  </si>
  <si>
    <t>切换职业查看文本颜色</t>
  </si>
  <si>
    <t>切换职业后文本颜色变化为该职业设置颜色</t>
  </si>
  <si>
    <t>未确认</t>
  </si>
  <si>
    <t>A2.16</t>
  </si>
  <si>
    <t>按钮</t>
  </si>
  <si>
    <t>点击血能功能图标，查看按钮表现</t>
  </si>
  <si>
    <t>正常跳转至血能界面</t>
  </si>
  <si>
    <t>A2.17</t>
  </si>
  <si>
    <t>血能界面，点击左下角返回按钮</t>
  </si>
  <si>
    <t>正常跳转回洞府界面</t>
  </si>
  <si>
    <t>A2.18</t>
  </si>
  <si>
    <t>点击服药按钮，查看按钮表现</t>
  </si>
  <si>
    <t>正常弹窗服药界面</t>
  </si>
  <si>
    <t>A2.19</t>
  </si>
  <si>
    <t>点击职业切换按钮，查看按钮表现</t>
  </si>
  <si>
    <t>正常弹窗职业选择界面</t>
  </si>
  <si>
    <t>A2.20</t>
  </si>
  <si>
    <t>点击修炼增幅，查看按钮表现</t>
  </si>
  <si>
    <t>正常弹窗显示所有修炼增幅</t>
  </si>
  <si>
    <t>A2.21</t>
  </si>
  <si>
    <t>增幅界面点击前往按钮，查看按钮表现</t>
  </si>
  <si>
    <t>正常跳转至提供增幅的功能界面</t>
  </si>
  <si>
    <t>A3.1</t>
  </si>
  <si>
    <t>角色升级（瓶颈）</t>
  </si>
  <si>
    <t>经验池</t>
  </si>
  <si>
    <t>经验池进度&lt;100%，查看是否可升级</t>
  </si>
  <si>
    <t>不可升级，不显示升级按钮</t>
  </si>
  <si>
    <t>A3.2</t>
  </si>
  <si>
    <t>经验池进度=100%，查看是否可升级</t>
  </si>
  <si>
    <t>可升级，显示升级按钮</t>
  </si>
  <si>
    <t>A3.3</t>
  </si>
  <si>
    <t>经验池进度&gt;=100%，查看是否可升级</t>
  </si>
  <si>
    <t>A3.4</t>
  </si>
  <si>
    <t>经验池进度&gt;=100%时，查看经验池文本显示</t>
  </si>
  <si>
    <t>超出部分文本显示为绿色字体</t>
  </si>
  <si>
    <t>A3.5</t>
  </si>
  <si>
    <t>查看突破按钮位置</t>
  </si>
  <si>
    <t>显示于经验池进度条正上方</t>
  </si>
  <si>
    <t>A3.6</t>
  </si>
  <si>
    <t>查看经验池进度表现情况</t>
  </si>
  <si>
    <t>百分比和数值两种形式来回切换表现，显示于进度条中间</t>
  </si>
  <si>
    <t>A3.7</t>
  </si>
  <si>
    <t>查看挂机修炼时，经验进度增加情况</t>
  </si>
  <si>
    <t>正常根据周期增加经验</t>
  </si>
  <si>
    <t>A3.8</t>
  </si>
  <si>
    <t>查看经验池进度条增加数值与修炼速度数值是否一致</t>
  </si>
  <si>
    <t>增加经验与显示数值一致</t>
  </si>
  <si>
    <t>玩家实际获取的经验=每次产出经验*吸收率
经验吸收率配置在PlayerExp表ExpRate字段</t>
  </si>
  <si>
    <t>A3.9</t>
  </si>
  <si>
    <t>使用经验药未上限，点击经验药时，血能进度增加情况</t>
  </si>
  <si>
    <t>正常根据经验药效果增加血能</t>
  </si>
  <si>
    <t>A3.10</t>
  </si>
  <si>
    <t>使用经验药未上限，点击经验药时，血能增加表现</t>
  </si>
  <si>
    <t>飘字显示血能增加</t>
  </si>
  <si>
    <t>A3.11</t>
  </si>
  <si>
    <t>使用经验药未上限，点击经验药时，战力增加表现</t>
  </si>
  <si>
    <t>飘字显示战力增加</t>
  </si>
  <si>
    <t>A3.12</t>
  </si>
  <si>
    <t>使用经验药未上限，点击服用 低品质 经验药时，查看使用经验药表现</t>
  </si>
  <si>
    <t>正常弹窗提醒服用的为低品质经验药</t>
  </si>
  <si>
    <t>低品质包括：同境界绿色及以下品质&amp;低境界经验药</t>
  </si>
  <si>
    <t>A3.13</t>
  </si>
  <si>
    <t>服药弹窗界面，点击取消，查看使用经验药表现</t>
  </si>
  <si>
    <t>关闭弹窗界面，没有使用经验药</t>
  </si>
  <si>
    <t>A3.14</t>
  </si>
  <si>
    <t>服药弹窗界面，点击确定，查看使用经验药表现</t>
  </si>
  <si>
    <t>正常根据经验药效果增加经验</t>
  </si>
  <si>
    <t>A3.15</t>
  </si>
  <si>
    <t>服药弹窗界面，点击‘不在提醒’，再次点击低品质经验药</t>
  </si>
  <si>
    <t>A3.16</t>
  </si>
  <si>
    <t>服药界面，无经验药时，查看界面显示</t>
  </si>
  <si>
    <t>显示所有获取经验药途径</t>
  </si>
  <si>
    <t>A3.17</t>
  </si>
  <si>
    <t>点击获取途径的文本，查看功能表现</t>
  </si>
  <si>
    <t>正确跳转至获取界面</t>
  </si>
  <si>
    <t>A3.18</t>
  </si>
  <si>
    <t>跳转至获取界面后，点击返回，查看返回界面</t>
  </si>
  <si>
    <t>正确返回至血能服药界面</t>
  </si>
  <si>
    <t>A3.19</t>
  </si>
  <si>
    <t>服药界面，有经验药时，查看界面显示</t>
  </si>
  <si>
    <t>显示所有背包中的经验药</t>
  </si>
  <si>
    <t>A3.20</t>
  </si>
  <si>
    <t>查看经验药摆放顺序</t>
  </si>
  <si>
    <t>摆放顺序正确，高品质经验药摆放至左边</t>
  </si>
  <si>
    <t>A3.21</t>
  </si>
  <si>
    <t>使用经验药未上限，背包存在经验药时，查看红点提醒</t>
  </si>
  <si>
    <t>洞府血能功能正常红点提示</t>
  </si>
  <si>
    <t>A3.22</t>
  </si>
  <si>
    <t>使用经验药上限，点击经验药时，血能进度增加情况</t>
  </si>
  <si>
    <t>不增加血能</t>
  </si>
  <si>
    <t>A3.23</t>
  </si>
  <si>
    <t>使用经验药上限，点击经验药时，查看使用经验药表现</t>
  </si>
  <si>
    <t>正常飘字提醒‘爵位晋升or等待时间**，可重置服药’</t>
  </si>
  <si>
    <t>A3.24</t>
  </si>
  <si>
    <t>增加血能时，查看 属性提升 飘字</t>
  </si>
  <si>
    <t>正确飘字显示所增加属性值</t>
  </si>
  <si>
    <t>PlayerLv表ExpAttrId字段</t>
  </si>
  <si>
    <t>A3.25</t>
  </si>
  <si>
    <t>角色属性界面，属性增加时，查看面板属性变化</t>
  </si>
  <si>
    <t>面板属性实时变化</t>
  </si>
  <si>
    <t>A3.26</t>
  </si>
  <si>
    <t>切换职业，查看提示属性时，是否按配置切换</t>
  </si>
  <si>
    <t>转换提升的属性</t>
  </si>
  <si>
    <t>经验池满</t>
  </si>
  <si>
    <t>查看封顶储量</t>
  </si>
  <si>
    <t>经验池封顶储存1000%血能值</t>
  </si>
  <si>
    <t>储存上限为=小境界所需总经验*累积倍率
等级倍率配置：ExpAccumulation字段</t>
  </si>
  <si>
    <t>修炼增加经验时，查看属性提升飘字</t>
  </si>
  <si>
    <t>飘字提示'突破后可持续增加'</t>
  </si>
  <si>
    <t>不增加经验</t>
  </si>
  <si>
    <t>使用经验药未上限，点击经验药时，经验进度增加情况</t>
  </si>
  <si>
    <t>A3.27</t>
  </si>
  <si>
    <t>点击低品质经验药，查看服用效果</t>
  </si>
  <si>
    <t>飘字提醒‘已修炼极限，无法服用’</t>
  </si>
  <si>
    <t>A3.28</t>
  </si>
  <si>
    <t>使用经验药上限，点击经验药时，经验进度增加情况</t>
  </si>
  <si>
    <t>A3.29</t>
  </si>
  <si>
    <t>正常飘字提醒使用经验药上限、经验池已满</t>
  </si>
  <si>
    <t>A3.30</t>
  </si>
  <si>
    <t>修炼速度变成0，文本显示红字字体</t>
  </si>
  <si>
    <t>A3.31</t>
  </si>
  <si>
    <t>对应配置表计算经验池满时显示数值是否正确</t>
  </si>
  <si>
    <t>数值在血能进度条上正确显示</t>
  </si>
  <si>
    <t>A3.32</t>
  </si>
  <si>
    <t>升级状态</t>
  </si>
  <si>
    <t>可升级时，点击升级按钮，查看升级表现</t>
  </si>
  <si>
    <t>展示升级动画，升级成功</t>
  </si>
  <si>
    <t>A3.33</t>
  </si>
  <si>
    <t>升级成功，查看经验池消耗</t>
  </si>
  <si>
    <t>经验池经验扣除100%</t>
  </si>
  <si>
    <t>A3.34</t>
  </si>
  <si>
    <t>升级成功，查看级数变化</t>
  </si>
  <si>
    <t>该境界级数+1</t>
  </si>
  <si>
    <t>A3.35</t>
  </si>
  <si>
    <t>升级成功，查看属性变化表现</t>
  </si>
  <si>
    <t>界面弹出突破成功展示，显示到达*级，属性增加文本</t>
  </si>
  <si>
    <t>A3.36</t>
  </si>
  <si>
    <t>点击任意位置查看是否关闭展示界面</t>
  </si>
  <si>
    <t>正常关闭展示界面</t>
  </si>
  <si>
    <t>A3.37</t>
  </si>
  <si>
    <t>查看战斗力提升表现</t>
  </si>
  <si>
    <t>战斗力数值正确增加</t>
  </si>
  <si>
    <t>A3.38</t>
  </si>
  <si>
    <t>升级成功，查看属性界面变化</t>
  </si>
  <si>
    <t>属性正确增加</t>
  </si>
  <si>
    <t>A4.1</t>
  </si>
  <si>
    <t>凝练血脉（突破）</t>
  </si>
  <si>
    <t>触发条件</t>
  </si>
  <si>
    <t>当角色等级到达该境界最高等级且经验池经验到达&gt;100%时，查看是否可触发突破</t>
  </si>
  <si>
    <t>触发突破并显示突破按钮</t>
  </si>
  <si>
    <t>特定等级需要凝练血脉，触发开关配置在BreakTrigger字段</t>
  </si>
  <si>
    <t>A4.2</t>
  </si>
  <si>
    <t>当角色等级未到达该境界最高等级且经验池经验到达&gt;100%时，查看是否触发可突破</t>
  </si>
  <si>
    <t>不触发突破并显示升级按钮</t>
  </si>
  <si>
    <t>A4.3</t>
  </si>
  <si>
    <t>突破弹窗</t>
  </si>
  <si>
    <t>点击突破按钮查看按钮表现</t>
  </si>
  <si>
    <t>正常弹出凝练道具选择窗口</t>
  </si>
  <si>
    <t>A4.4</t>
  </si>
  <si>
    <t>突破弹窗界面，查看每个境界基础成功率</t>
  </si>
  <si>
    <t>基础成功率与配置表一致</t>
  </si>
  <si>
    <t>基础成功率配置在BreakRate字段</t>
  </si>
  <si>
    <t>A4.5</t>
  </si>
  <si>
    <t>显示于经验池进度条正上方角色身上</t>
  </si>
  <si>
    <t>A4.6</t>
  </si>
  <si>
    <t>成功率</t>
  </si>
  <si>
    <t>凝练道具选择窗口，选择不同品质道具，查看成功率</t>
  </si>
  <si>
    <t>成功率正确增加，计算结果与公式一致</t>
  </si>
  <si>
    <t>A4.7</t>
  </si>
  <si>
    <t>选择一种凝练道具后，再次选择其他凝练道具，查看放入情况</t>
  </si>
  <si>
    <t>无法叠加放入凝练道具</t>
  </si>
  <si>
    <t>每次凝练可以添加的道具数量固定为1</t>
  </si>
  <si>
    <t>A4.8</t>
  </si>
  <si>
    <t>选择一种凝练道具后，再次选择相对更低品质道具，查看成功率</t>
  </si>
  <si>
    <t>成功率正确降低</t>
  </si>
  <si>
    <t>道具提供的成功率配置在IncreaseRate字段</t>
  </si>
  <si>
    <t>A4.9</t>
  </si>
  <si>
    <t>选择一种凝练道具后，再次选择相对更高品质道具，查看成功率</t>
  </si>
  <si>
    <t>成功率正确增加</t>
  </si>
  <si>
    <t>A4.10</t>
  </si>
  <si>
    <t>成功率&lt;100%时，点击突破查看功能表现</t>
  </si>
  <si>
    <t>正常弹出突破窗口</t>
  </si>
  <si>
    <t>A4.11</t>
  </si>
  <si>
    <t>成功率&gt;100%时，点击突破查看功能表现</t>
  </si>
  <si>
    <t>直接跳转至画阵，结束后必定突破成功</t>
  </si>
  <si>
    <t>A4.12</t>
  </si>
  <si>
    <t>突破失败后，成功率&lt;100%，放入凝练道具，查看成功率</t>
  </si>
  <si>
    <t>A4.13</t>
  </si>
  <si>
    <t>凝练道具选择窗口,查看 凝练道具图标显示</t>
  </si>
  <si>
    <t>道具图标正确显示</t>
  </si>
  <si>
    <t>A4.14</t>
  </si>
  <si>
    <t>凝练道具图标底纹</t>
  </si>
  <si>
    <t>图标底纹正确显示</t>
  </si>
  <si>
    <t>A4.15</t>
  </si>
  <si>
    <t>凝练道具文本显示</t>
  </si>
  <si>
    <t>道具文本正确显示</t>
  </si>
  <si>
    <t>A4.16</t>
  </si>
  <si>
    <t>凝练道具排序情况</t>
  </si>
  <si>
    <t>图标按品质从左至右正确排序</t>
  </si>
  <si>
    <t>A5.1</t>
  </si>
  <si>
    <t>凝练弹窗UI</t>
  </si>
  <si>
    <t>文本</t>
  </si>
  <si>
    <t>切换职业查看突破文本显示职业是否正确</t>
  </si>
  <si>
    <t>正确显示所突破的职业</t>
  </si>
  <si>
    <t>A5.2</t>
  </si>
  <si>
    <t>查看突破成功率文本显示</t>
  </si>
  <si>
    <t>成功率文本显示正确，为红字字体</t>
  </si>
  <si>
    <t>A5.3</t>
  </si>
  <si>
    <t>放入凝练道具，查看成功率文本显示</t>
  </si>
  <si>
    <t>成功率文本显示为绿色字体</t>
  </si>
  <si>
    <t>A5.4</t>
  </si>
  <si>
    <t>查看突破失败元神恢复文本显示</t>
  </si>
  <si>
    <t>元神恢复文本显示正确</t>
  </si>
  <si>
    <t>A5.5</t>
  </si>
  <si>
    <t>查看重置服药次数的提示文本</t>
  </si>
  <si>
    <t>文本显示正确，为红色字体</t>
  </si>
  <si>
    <t>A5.6</t>
  </si>
  <si>
    <t>点击窗口关闭按钮，查看窗口表现</t>
  </si>
  <si>
    <t>正确关闭窗口</t>
  </si>
  <si>
    <t>A5.7</t>
  </si>
  <si>
    <t>点击窗口突破按钮，查看窗口表现</t>
  </si>
  <si>
    <t>正确关闭窗口并开始突破</t>
  </si>
  <si>
    <t>A5.8</t>
  </si>
  <si>
    <t>点击道具槽，查看按钮表现</t>
  </si>
  <si>
    <t>正确弹出使用凝练道具选择窗口</t>
  </si>
  <si>
    <t>A5.9</t>
  </si>
  <si>
    <t>凝练道具选择窗口，点击成功率右侧提示按钮，查看成功率计算来源</t>
  </si>
  <si>
    <t>正确显示所有来源</t>
  </si>
  <si>
    <t>A5.10</t>
  </si>
  <si>
    <t>凝练道具选择窗口，点击元神恢复时长右侧提示按钮，查看恢复时长计算</t>
  </si>
  <si>
    <t>正确显示受损恢复时长计算方式</t>
  </si>
  <si>
    <t>A5.11</t>
  </si>
  <si>
    <t>界面操作</t>
  </si>
  <si>
    <t>当背包无该境界凝练道具时，点击道具槽，查看是否有可使用道具</t>
  </si>
  <si>
    <t>与背包显示一致，无存在道具</t>
  </si>
  <si>
    <t>A5.12</t>
  </si>
  <si>
    <t>当背包存在该境界凝练道具时，点击道具槽，查看是否有可使用道具</t>
  </si>
  <si>
    <t>与背包显示一致，存在道具</t>
  </si>
  <si>
    <t>A5.13</t>
  </si>
  <si>
    <t>点击道具图标，查看是否可使用</t>
  </si>
  <si>
    <t>正确放入道具槽</t>
  </si>
  <si>
    <t>A5.14</t>
  </si>
  <si>
    <t>查看道具槽是否有红点提醒</t>
  </si>
  <si>
    <t>正确显示红点提示有道具可放入</t>
  </si>
  <si>
    <t>A5.15</t>
  </si>
  <si>
    <t>点击突破按钮，查看功能表现</t>
  </si>
  <si>
    <t>正确跳转至画阵界面</t>
  </si>
  <si>
    <t>A6.1</t>
  </si>
  <si>
    <t>突破成功</t>
  </si>
  <si>
    <t>属性</t>
  </si>
  <si>
    <t>查看获得属性表现</t>
  </si>
  <si>
    <t>飘字显示所获得属性后再飘字显示战斗力提升</t>
  </si>
  <si>
    <t>A6.2</t>
  </si>
  <si>
    <t>查看人物属性面板</t>
  </si>
  <si>
    <t>属性面板对应数值增加正确</t>
  </si>
  <si>
    <t>A6.3</t>
  </si>
  <si>
    <t>查看人物战斗力</t>
  </si>
  <si>
    <t>战斗力增加正确</t>
  </si>
  <si>
    <t>A6.4</t>
  </si>
  <si>
    <t>动画</t>
  </si>
  <si>
    <t>血能界面，查看突破成功时动画表现</t>
  </si>
  <si>
    <t>角色模型上展示成功动画</t>
  </si>
  <si>
    <t>A6.5</t>
  </si>
  <si>
    <t>服药重置</t>
  </si>
  <si>
    <t>服药未上限，突破成功后，查看服药数量</t>
  </si>
  <si>
    <t>重置服药数量</t>
  </si>
  <si>
    <t>A6.6</t>
  </si>
  <si>
    <t>服药上限，突破成功后，查看服药数量</t>
  </si>
  <si>
    <t>A6.7</t>
  </si>
  <si>
    <t>境界顺序</t>
  </si>
  <si>
    <t>玩家在境界前期最后一级突破成功，查看突破后境界</t>
  </si>
  <si>
    <t>突破后从前期转变为中期</t>
  </si>
  <si>
    <t>PlayerExp表
大境界LState
小境界MState</t>
  </si>
  <si>
    <t>A6.8</t>
  </si>
  <si>
    <t>玩家在境界中期最后一级突破成功，查看突破后境界</t>
  </si>
  <si>
    <t>突破后从中期转变为后期</t>
  </si>
  <si>
    <t>A6.9</t>
  </si>
  <si>
    <t>玩家在境界后期最后一级突破成功，查看突破后境界</t>
  </si>
  <si>
    <t>突破后从后期转变为下个境界前期</t>
  </si>
  <si>
    <t>A7.1</t>
  </si>
  <si>
    <t>突破失败</t>
  </si>
  <si>
    <t>元神受损弹窗</t>
  </si>
  <si>
    <t>点击元神受损按钮，查看按钮表现</t>
  </si>
  <si>
    <t>正确弹出使用道具恢复元神窗口</t>
  </si>
  <si>
    <t>A7.2</t>
  </si>
  <si>
    <t>点击元神受损按钮，查看倒计时文本显示</t>
  </si>
  <si>
    <t>倒计时文本显示正常</t>
  </si>
  <si>
    <t>凝练失败后进入冷却期，冷却配置在BreakCd字段</t>
  </si>
  <si>
    <t>A7.3</t>
  </si>
  <si>
    <t>查看凝练道具图标显示</t>
  </si>
  <si>
    <t>图标显示正确与其他界面一致</t>
  </si>
  <si>
    <t>A7.4</t>
  </si>
  <si>
    <t>查看凝练道具图标品质底纹显示</t>
  </si>
  <si>
    <t>品质底纹显示正确与其他界面一致</t>
  </si>
  <si>
    <t>A7.5</t>
  </si>
  <si>
    <t>点击凝练道具，查看倒计时表现</t>
  </si>
  <si>
    <t>倒计时时长正确减少</t>
  </si>
  <si>
    <t>道具减少的冷却时间配置在ReduceTime字段</t>
  </si>
  <si>
    <t>A7.6</t>
  </si>
  <si>
    <t>点击凝练道具，查看道具数量</t>
  </si>
  <si>
    <t>道具数量正确减少</t>
  </si>
  <si>
    <t>A7.7</t>
  </si>
  <si>
    <t>若经验池未至上限，查看是否继续增加经验</t>
  </si>
  <si>
    <t>根据修炼速度正常增加经验</t>
  </si>
  <si>
    <t>A7.8</t>
  </si>
  <si>
    <t>血能界面，查看突破失败时动画表现</t>
  </si>
  <si>
    <t>角色模型上展示失败动画</t>
  </si>
  <si>
    <t>A7.9</t>
  </si>
  <si>
    <t>突破失败后，进入凝练道具选择窗口，查看成功率</t>
  </si>
  <si>
    <t>成功率增加，与配表一致</t>
  </si>
  <si>
    <t>A7.10</t>
  </si>
  <si>
    <t>画阵</t>
  </si>
  <si>
    <t>跳转至画阵功能</t>
  </si>
  <si>
    <t>A7.11</t>
  </si>
  <si>
    <t>画阵结束后，查看突破结果显示</t>
  </si>
  <si>
    <t>正确显示突破结果</t>
  </si>
  <si>
    <t>A7.12</t>
  </si>
  <si>
    <t>若基础成功率&gt;=100%，点击突破按钮，查看功能表现</t>
  </si>
  <si>
    <t>A7.13</t>
  </si>
  <si>
    <t>必定突破成功</t>
  </si>
  <si>
    <t>A7.14</t>
  </si>
  <si>
    <t>不作画，查看是否可进行突破</t>
  </si>
  <si>
    <t>一直停留在画阵界面</t>
  </si>
  <si>
    <t>A7.15</t>
  </si>
  <si>
    <t>任意作画，查看是否可突破</t>
  </si>
  <si>
    <t>正确突破播放放凝练表现和凝练结果</t>
  </si>
  <si>
    <t>A8.1</t>
  </si>
  <si>
    <t>爵位晋升</t>
  </si>
  <si>
    <t>突破成功并跨越大爵位时查看是否触发爵位晋升</t>
  </si>
  <si>
    <t>正确触发爵位晋升</t>
  </si>
  <si>
    <t>A8.2</t>
  </si>
  <si>
    <t>晋升动画</t>
  </si>
  <si>
    <t>查看爵位晋升动画显示</t>
  </si>
  <si>
    <t>动画正确显示</t>
  </si>
  <si>
    <t>A8.3</t>
  </si>
  <si>
    <t>查看动画时，人物形象是否正确同步</t>
  </si>
  <si>
    <t>人物形象正确同步</t>
  </si>
  <si>
    <t>A8.4</t>
  </si>
  <si>
    <t>获得属性</t>
  </si>
  <si>
    <t>需爵位晋升时，点击突破时查看是否获得属性</t>
  </si>
  <si>
    <t>不会获得属性</t>
  </si>
  <si>
    <t>A8.5</t>
  </si>
  <si>
    <t>需爵位晋升时，晋升成功后是否获得属性</t>
  </si>
  <si>
    <t>正确获得属性</t>
  </si>
  <si>
    <t>B.战斗篇</t>
  </si>
  <si>
    <t>B1 战斗场景测试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</si>
  <si>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</si>
  <si>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</si>
  <si>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</si>
  <si>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</si>
  <si>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</si>
  <si>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</si>
  <si>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</si>
  <si>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</si>
  <si>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</si>
  <si>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</si>
  <si>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</si>
  <si>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</si>
  <si>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</si>
  <si>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</si>
  <si>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</si>
  <si>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</si>
  <si>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</si>
  <si>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</si>
  <si>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</si>
  <si>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</si>
  <si>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</si>
  <si>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</si>
  <si>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</si>
  <si>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A1.3</t>
  </si>
  <si>
    <t>A1.4</t>
  </si>
  <si>
    <t>A1.5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</si>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</sst>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6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6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22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6" borderId="18" applyNumberFormat="0" applyAlignment="0" applyProtection="0">
      <alignment vertical="center"/>
    </xf>
    <xf numFmtId="0" fontId="25" fillId="16" borderId="19" applyNumberFormat="0" applyAlignment="0" applyProtection="0">
      <alignment vertical="center"/>
    </xf>
    <xf numFmtId="0" fontId="23" fillId="22" borderId="2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42</xdr:row>
      <xdr:rowOff>0</xdr:rowOff>
    </xdr:from>
    <xdr:to>
      <xdr:col>4</xdr:col>
      <xdr:colOff>304800</xdr:colOff>
      <xdr:row>42</xdr:row>
      <xdr:rowOff>304800</xdr:rowOff>
    </xdr:to>
    <xdr:pic>
      <xdr:nvPicPr>
        <xdr:cNvPr id="3" name="图片 2" descr="worddavde1d3233d178c759c85a7374a99b06ce.png"/>
        <xdr:cNvPicPr>
          <a:picLocks noChangeAspect="1"/>
        </xdr:cNvPicPr>
      </xdr:nvPicPr>
      <xdr:blipFill>
        <a:stretch>
          <a:fillRect/>
        </a:stretch>
      </xdr:blipFill>
      <xdr:spPr>
        <a:xfrm>
          <a:off x="8415655" y="1200531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95250</xdr:rowOff>
    </xdr:to>
    <xdr:pic>
      <xdr:nvPicPr>
        <xdr:cNvPr id="4" name="图片 3" descr="worddavde1d3233d178c759c85a7374a99b06ce.png"/>
        <xdr:cNvPicPr>
          <a:picLocks noChangeAspect="1"/>
        </xdr:cNvPicPr>
      </xdr:nvPicPr>
      <xdr:blipFill>
        <a:stretch>
          <a:fillRect/>
        </a:stretch>
      </xdr:blipFill>
      <xdr:spPr>
        <a:xfrm>
          <a:off x="14537055" y="1116711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610870</xdr:colOff>
      <xdr:row>37</xdr:row>
      <xdr:rowOff>19050</xdr:rowOff>
    </xdr:from>
    <xdr:to>
      <xdr:col>4</xdr:col>
      <xdr:colOff>1430020</xdr:colOff>
      <xdr:row>41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26525" y="10976610"/>
          <a:ext cx="819150" cy="834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267970</xdr:colOff>
      <xdr:row>63</xdr:row>
      <xdr:rowOff>0</xdr:rowOff>
    </xdr:from>
    <xdr:to>
      <xdr:col>4</xdr:col>
      <xdr:colOff>1881505</xdr:colOff>
      <xdr:row>70</xdr:row>
      <xdr:rowOff>154940</xdr:rowOff>
    </xdr:to>
    <xdr:pic>
      <xdr:nvPicPr>
        <xdr:cNvPr id="6" name="图片 5" descr="经验池上限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83625" y="18501360"/>
          <a:ext cx="1613535" cy="2879090"/>
        </a:xfrm>
        <a:prstGeom prst="rect">
          <a:avLst/>
        </a:prstGeom>
      </xdr:spPr>
    </xdr:pic>
    <xdr:clientData/>
  </xdr:twoCellAnchor>
  <xdr:twoCellAnchor>
    <xdr:from>
      <xdr:col>4</xdr:col>
      <xdr:colOff>477520</xdr:colOff>
      <xdr:row>96</xdr:row>
      <xdr:rowOff>38100</xdr:rowOff>
    </xdr:from>
    <xdr:to>
      <xdr:col>4</xdr:col>
      <xdr:colOff>1563370</xdr:colOff>
      <xdr:row>104</xdr:row>
      <xdr:rowOff>297180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3175" y="28807410"/>
          <a:ext cx="1085850" cy="1935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477520</xdr:colOff>
      <xdr:row>104</xdr:row>
      <xdr:rowOff>339725</xdr:rowOff>
    </xdr:from>
    <xdr:to>
      <xdr:col>4</xdr:col>
      <xdr:colOff>1573530</xdr:colOff>
      <xdr:row>110</xdr:row>
      <xdr:rowOff>187960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93175" y="30785435"/>
          <a:ext cx="1096010" cy="1943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581025</xdr:colOff>
      <xdr:row>73</xdr:row>
      <xdr:rowOff>0</xdr:rowOff>
    </xdr:from>
    <xdr:to>
      <xdr:col>4</xdr:col>
      <xdr:colOff>1473835</xdr:colOff>
      <xdr:row>79</xdr:row>
      <xdr:rowOff>118110</xdr:rowOff>
    </xdr:to>
    <xdr:pic>
      <xdr:nvPicPr>
        <xdr:cNvPr id="9" name="图片 8" descr="突破瓶颈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96680" y="22063710"/>
          <a:ext cx="892810" cy="1584960"/>
        </a:xfrm>
        <a:prstGeom prst="rect">
          <a:avLst/>
        </a:prstGeom>
      </xdr:spPr>
    </xdr:pic>
    <xdr:clientData/>
  </xdr:twoCellAnchor>
  <xdr:twoCellAnchor>
    <xdr:from>
      <xdr:col>4</xdr:col>
      <xdr:colOff>20320</xdr:colOff>
      <xdr:row>120</xdr:row>
      <xdr:rowOff>123825</xdr:rowOff>
    </xdr:from>
    <xdr:to>
      <xdr:col>5</xdr:col>
      <xdr:colOff>17780</xdr:colOff>
      <xdr:row>128</xdr:row>
      <xdr:rowOff>47625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35975" y="35389185"/>
          <a:ext cx="2026285" cy="180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687070</xdr:colOff>
      <xdr:row>134</xdr:row>
      <xdr:rowOff>195580</xdr:rowOff>
    </xdr:from>
    <xdr:to>
      <xdr:col>4</xdr:col>
      <xdr:colOff>1315720</xdr:colOff>
      <xdr:row>140</xdr:row>
      <xdr:rowOff>9525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102725" y="38813740"/>
          <a:ext cx="628650" cy="1071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467995</xdr:colOff>
      <xdr:row>129</xdr:row>
      <xdr:rowOff>74295</xdr:rowOff>
    </xdr:from>
    <xdr:to>
      <xdr:col>4</xdr:col>
      <xdr:colOff>1525270</xdr:colOff>
      <xdr:row>134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883650" y="37435155"/>
          <a:ext cx="1057275" cy="1325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239395</xdr:colOff>
      <xdr:row>80</xdr:row>
      <xdr:rowOff>36830</xdr:rowOff>
    </xdr:from>
    <xdr:to>
      <xdr:col>4</xdr:col>
      <xdr:colOff>1868805</xdr:colOff>
      <xdr:row>84</xdr:row>
      <xdr:rowOff>152400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55050" y="23776940"/>
          <a:ext cx="162941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20320</xdr:colOff>
      <xdr:row>22</xdr:row>
      <xdr:rowOff>9525</xdr:rowOff>
    </xdr:from>
    <xdr:to>
      <xdr:col>4</xdr:col>
      <xdr:colOff>2023745</xdr:colOff>
      <xdr:row>36</xdr:row>
      <xdr:rowOff>8890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35975" y="7823835"/>
          <a:ext cx="2003425" cy="2933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20320</xdr:colOff>
      <xdr:row>52</xdr:row>
      <xdr:rowOff>57150</xdr:rowOff>
    </xdr:from>
    <xdr:to>
      <xdr:col>5</xdr:col>
      <xdr:colOff>14605</xdr:colOff>
      <xdr:row>54</xdr:row>
      <xdr:rowOff>161290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435975" y="15624810"/>
          <a:ext cx="2023110" cy="52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229870</xdr:colOff>
      <xdr:row>55</xdr:row>
      <xdr:rowOff>0</xdr:rowOff>
    </xdr:from>
    <xdr:to>
      <xdr:col>4</xdr:col>
      <xdr:colOff>1811655</xdr:colOff>
      <xdr:row>56</xdr:row>
      <xdr:rowOff>200660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645525" y="16196310"/>
          <a:ext cx="1581785" cy="410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295275</xdr:colOff>
      <xdr:row>46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9210675" cy="795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29845</xdr:colOff>
      <xdr:row>0</xdr:row>
      <xdr:rowOff>58420</xdr:rowOff>
    </xdr:from>
    <xdr:to>
      <xdr:col>14</xdr:col>
      <xdr:colOff>487045</xdr:colOff>
      <xdr:row>51</xdr:row>
      <xdr:rowOff>32385</xdr:rowOff>
    </xdr:to>
    <xdr:pic>
      <xdr:nvPicPr>
        <xdr:cNvPr id="4" name="图片 3" descr="血能 （血能）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29845" y="58420"/>
          <a:ext cx="10058400" cy="8717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165"/>
  <sheetViews>
    <sheetView topLeftCell="A22" workbookViewId="0">
      <selection activeCell="A24" sqref="$A22:$XFD37"/>
    </sheetView>
  </sheetViews>
  <sheetFormatPr defaultColWidth="9" defaultRowHeight="13.5"/>
  <cols>
    <col min="1" max="1" width="17.875" style="38" customWidth="1"/>
    <col min="2" max="2" width="26.5666666666667" style="38" customWidth="1"/>
    <col min="3" max="3" width="22.8583333333333" style="38" customWidth="1"/>
    <col min="4" max="4" width="43.1416666666667" style="38" customWidth="1"/>
    <col min="5" max="5" width="26.625" style="38" customWidth="1"/>
    <col min="6" max="6" width="39" style="38" customWidth="1"/>
    <col min="7" max="7" width="14.7083333333333" style="38" customWidth="1"/>
    <col min="8" max="8" width="23" style="38" customWidth="1"/>
  </cols>
  <sheetData>
    <row r="1" s="39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39" customFormat="1" ht="15.95" customHeight="1" spans="1:8">
      <c r="A6" s="46" t="s">
        <v>13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14</v>
      </c>
      <c r="C7" s="48" t="s">
        <v>15</v>
      </c>
      <c r="D7" s="9" t="s">
        <v>16</v>
      </c>
      <c r="E7" s="9" t="s">
        <v>17</v>
      </c>
      <c r="F7" s="48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129</v>
      </c>
      <c r="C8" s="49">
        <f>(COUNTA(G20:G145)+COUNTA(G147:G148)+COUNTA(G151:G154)+COUNTA(G156:G162))/B8</f>
        <v>0</v>
      </c>
      <c r="D8" s="10">
        <f>SUM(D9:D12)</f>
        <v>0</v>
      </c>
      <c r="E8" s="9">
        <f>SUM(E9:E12)</f>
        <v>0</v>
      </c>
      <c r="F8" s="50">
        <f>(B8-COUNTIF(G20:G145,"NA")-COUNTIF(G147:G149,"NA")-COUNTIF(G151:G154,"NA")-COUNTIF(G156:G163,"NA"))/B8</f>
        <v>1</v>
      </c>
      <c r="G8" s="10"/>
      <c r="H8" s="14"/>
    </row>
    <row r="9" s="2" customFormat="1" ht="16.5" spans="1:8">
      <c r="A9" s="9" t="s">
        <v>20</v>
      </c>
      <c r="B9" s="14">
        <f>COUNTA(A19:A145)-2</f>
        <v>121</v>
      </c>
      <c r="C9" s="49">
        <f>COUNTA(G20:G145)/B9</f>
        <v>0</v>
      </c>
      <c r="D9" s="10">
        <f>COUNTIF(G20:G145,"N")</f>
        <v>0</v>
      </c>
      <c r="E9" s="10"/>
      <c r="F9" s="50">
        <f>(B9-COUNTIF(G20:G145,"NA"))/B9</f>
        <v>1</v>
      </c>
      <c r="G9" s="10"/>
      <c r="H9" s="14"/>
    </row>
    <row r="10" s="2" customFormat="1" ht="16.5" spans="1:8">
      <c r="A10" s="9" t="s">
        <v>21</v>
      </c>
      <c r="B10" s="14">
        <f>COUNTA(A146:A149)-2</f>
        <v>2</v>
      </c>
      <c r="C10" s="49">
        <f>COUNTA(G147:G149)/B10</f>
        <v>0</v>
      </c>
      <c r="D10" s="10">
        <f>COUNTIF(G147:G149,"N")</f>
        <v>0</v>
      </c>
      <c r="E10" s="10"/>
      <c r="F10" s="50">
        <f>(B10-COUNTIF(G147:G149,"NA"))/B10</f>
        <v>1</v>
      </c>
      <c r="G10" s="10"/>
      <c r="H10" s="14"/>
    </row>
    <row r="11" s="2" customFormat="1" ht="16.5" spans="1:8">
      <c r="A11" s="9" t="s">
        <v>22</v>
      </c>
      <c r="B11" s="14">
        <f>COUNTA(A150:A154)-2</f>
        <v>2</v>
      </c>
      <c r="C11" s="49">
        <f>COUNTA(G151:G154)/B11</f>
        <v>0</v>
      </c>
      <c r="D11" s="10">
        <f>COUNTIF(G151:G154,"N")</f>
        <v>0</v>
      </c>
      <c r="E11" s="10"/>
      <c r="F11" s="50">
        <f>(B11-COUNTIF(G151:G154,"NA"))/B11</f>
        <v>1</v>
      </c>
      <c r="G11" s="10"/>
      <c r="H11" s="14"/>
    </row>
    <row r="12" s="2" customFormat="1" ht="16.5" spans="1:8">
      <c r="A12" s="9" t="s">
        <v>23</v>
      </c>
      <c r="B12" s="14">
        <f>COUNTA(A155:A163)-3</f>
        <v>4</v>
      </c>
      <c r="C12" s="49">
        <f>COUNTA(G156:G163)/B12</f>
        <v>0</v>
      </c>
      <c r="D12" s="10">
        <f>COUNTIF(G156:G163,"N")</f>
        <v>0</v>
      </c>
      <c r="E12" s="10"/>
      <c r="F12" s="50">
        <f>(B12-COUNTIF(G156:G163,"NA"))/B12</f>
        <v>1</v>
      </c>
      <c r="G12" s="10"/>
      <c r="H12" s="14"/>
    </row>
    <row r="13" s="40" customFormat="1" ht="15" customHeight="1" spans="1:20">
      <c r="A13" s="51" t="s">
        <v>24</v>
      </c>
      <c r="B13" s="52"/>
      <c r="C13" s="52"/>
      <c r="D13" s="52"/>
      <c r="E13" s="52"/>
      <c r="F13" s="52"/>
      <c r="G13" s="52"/>
      <c r="H13" s="52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</row>
    <row r="14" s="18" customFormat="1" ht="119.1" customHeight="1" spans="1:4">
      <c r="A14" s="53" t="s">
        <v>25</v>
      </c>
      <c r="B14" s="54"/>
      <c r="C14" s="54"/>
      <c r="D14" s="54"/>
    </row>
    <row r="15" s="41" customFormat="1" ht="15" customHeight="1" spans="1:20">
      <c r="A15" s="55" t="s">
        <v>26</v>
      </c>
      <c r="B15" s="56"/>
      <c r="C15" s="56"/>
      <c r="D15" s="56"/>
      <c r="E15" s="56"/>
      <c r="F15" s="56"/>
      <c r="G15" s="56"/>
      <c r="H15" s="56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="4" customFormat="1" ht="131.1" customHeight="1" spans="1:20">
      <c r="A16" s="22" t="s">
        <v>27</v>
      </c>
      <c r="B16" s="57"/>
      <c r="C16" s="57"/>
      <c r="D16" s="57"/>
      <c r="E16" s="23"/>
      <c r="F16" s="23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9" customFormat="1" ht="45.95" customHeight="1" spans="1:8">
      <c r="A17" s="58" t="s">
        <v>28</v>
      </c>
      <c r="B17" s="58" t="s">
        <v>29</v>
      </c>
      <c r="C17" s="58" t="s">
        <v>30</v>
      </c>
      <c r="D17" s="58" t="s">
        <v>31</v>
      </c>
      <c r="E17" s="58" t="s">
        <v>32</v>
      </c>
      <c r="F17" s="58" t="s">
        <v>33</v>
      </c>
      <c r="G17" s="58" t="s">
        <v>34</v>
      </c>
      <c r="H17" s="58" t="s">
        <v>35</v>
      </c>
    </row>
    <row r="18" s="42" customFormat="1" ht="26.25" customHeight="1" spans="1:8">
      <c r="A18" s="59" t="s">
        <v>36</v>
      </c>
      <c r="B18" s="59"/>
      <c r="C18" s="59"/>
      <c r="D18" s="59"/>
      <c r="E18" s="59"/>
      <c r="F18" s="59"/>
      <c r="G18" s="59"/>
      <c r="H18" s="59"/>
    </row>
    <row r="19" s="43" customFormat="1" ht="15" spans="1:18">
      <c r="A19" s="60" t="s">
        <v>37</v>
      </c>
      <c r="B19" s="61"/>
      <c r="C19" s="61"/>
      <c r="D19" s="61"/>
      <c r="E19" s="61"/>
      <c r="F19" s="61"/>
      <c r="G19" s="61"/>
      <c r="H19" s="61"/>
      <c r="I19" s="68"/>
      <c r="J19" s="68"/>
      <c r="K19" s="68"/>
      <c r="L19" s="68"/>
      <c r="M19" s="68"/>
      <c r="N19" s="68"/>
      <c r="O19" s="68"/>
      <c r="P19" s="68"/>
      <c r="Q19" s="68"/>
      <c r="R19" s="68"/>
    </row>
    <row r="20" s="2" customFormat="1" ht="16.5" spans="1:8">
      <c r="A20" s="29" t="s">
        <v>38</v>
      </c>
      <c r="B20" s="10" t="s">
        <v>39</v>
      </c>
      <c r="C20" s="10" t="s">
        <v>40</v>
      </c>
      <c r="D20" s="10" t="s">
        <v>41</v>
      </c>
      <c r="E20" s="4"/>
      <c r="F20" s="10" t="s">
        <v>42</v>
      </c>
      <c r="G20" s="10"/>
      <c r="H20" s="62" t="s">
        <v>43</v>
      </c>
    </row>
    <row r="21" s="2" customFormat="1" ht="16.5" spans="1:8">
      <c r="A21" s="29" t="s">
        <v>44</v>
      </c>
      <c r="B21" s="10"/>
      <c r="C21" s="10" t="s">
        <v>45</v>
      </c>
      <c r="D21" s="10" t="s">
        <v>46</v>
      </c>
      <c r="E21" s="4"/>
      <c r="F21" s="10" t="s">
        <v>47</v>
      </c>
      <c r="G21" s="10"/>
      <c r="H21" s="63"/>
    </row>
    <row r="22" s="2" customFormat="1" ht="16.5" spans="1:8">
      <c r="A22" s="29" t="s">
        <v>48</v>
      </c>
      <c r="B22" s="10" t="s">
        <v>49</v>
      </c>
      <c r="C22" s="10" t="s">
        <v>50</v>
      </c>
      <c r="D22" s="10" t="s">
        <v>51</v>
      </c>
      <c r="E22" s="32"/>
      <c r="F22" s="10" t="s">
        <v>52</v>
      </c>
      <c r="G22" s="10"/>
      <c r="H22" s="10"/>
    </row>
    <row r="23" s="2" customFormat="1" ht="16.5" spans="1:8">
      <c r="A23" s="29" t="s">
        <v>53</v>
      </c>
      <c r="B23" s="10"/>
      <c r="C23" s="10"/>
      <c r="D23" s="10" t="s">
        <v>54</v>
      </c>
      <c r="E23" s="64"/>
      <c r="F23" s="10" t="s">
        <v>52</v>
      </c>
      <c r="G23" s="10"/>
      <c r="H23" s="10"/>
    </row>
    <row r="24" s="2" customFormat="1" ht="16.5" spans="1:8">
      <c r="A24" s="29" t="s">
        <v>55</v>
      </c>
      <c r="B24" s="10"/>
      <c r="C24" s="10"/>
      <c r="D24" s="10" t="s">
        <v>56</v>
      </c>
      <c r="E24" s="64"/>
      <c r="F24" s="10" t="s">
        <v>57</v>
      </c>
      <c r="G24" s="10"/>
      <c r="H24" s="10"/>
    </row>
    <row r="25" s="2" customFormat="1" ht="16.5" spans="1:8">
      <c r="A25" s="29" t="s">
        <v>58</v>
      </c>
      <c r="B25" s="10"/>
      <c r="C25" s="10"/>
      <c r="D25" s="10" t="s">
        <v>59</v>
      </c>
      <c r="E25" s="64"/>
      <c r="F25" s="10"/>
      <c r="G25" s="10"/>
      <c r="H25" s="10"/>
    </row>
    <row r="26" s="2" customFormat="1" ht="16.5" spans="1:8">
      <c r="A26" s="29" t="s">
        <v>60</v>
      </c>
      <c r="B26" s="10"/>
      <c r="C26" s="10"/>
      <c r="D26" s="10" t="s">
        <v>61</v>
      </c>
      <c r="E26" s="64"/>
      <c r="F26" s="10"/>
      <c r="G26" s="10"/>
      <c r="H26" s="10"/>
    </row>
    <row r="27" s="2" customFormat="1" ht="16.5" spans="1:8">
      <c r="A27" s="29" t="s">
        <v>62</v>
      </c>
      <c r="B27" s="10"/>
      <c r="C27" s="10"/>
      <c r="D27" s="10" t="s">
        <v>63</v>
      </c>
      <c r="E27" s="64"/>
      <c r="F27" s="10"/>
      <c r="G27" s="10"/>
      <c r="H27" s="10"/>
    </row>
    <row r="28" s="2" customFormat="1" ht="16.5" spans="1:8">
      <c r="A28" s="29" t="s">
        <v>64</v>
      </c>
      <c r="B28" s="10"/>
      <c r="C28" s="10"/>
      <c r="D28" s="10" t="s">
        <v>65</v>
      </c>
      <c r="E28" s="64"/>
      <c r="F28" s="10"/>
      <c r="G28" s="10"/>
      <c r="H28" s="10"/>
    </row>
    <row r="29" s="2" customFormat="1" ht="16.5" spans="1:8">
      <c r="A29" s="29" t="s">
        <v>66</v>
      </c>
      <c r="B29" s="10"/>
      <c r="C29" s="10"/>
      <c r="D29" s="10" t="s">
        <v>67</v>
      </c>
      <c r="E29" s="64"/>
      <c r="F29" s="10"/>
      <c r="G29" s="10"/>
      <c r="H29" s="10"/>
    </row>
    <row r="30" s="2" customFormat="1" ht="16.5" spans="1:8">
      <c r="A30" s="29" t="s">
        <v>68</v>
      </c>
      <c r="B30" s="10"/>
      <c r="C30" s="10"/>
      <c r="D30" s="10" t="s">
        <v>69</v>
      </c>
      <c r="E30" s="64"/>
      <c r="F30" s="10"/>
      <c r="G30" s="10"/>
      <c r="H30" s="10"/>
    </row>
    <row r="31" s="2" customFormat="1" ht="16.5" spans="1:8">
      <c r="A31" s="29" t="s">
        <v>70</v>
      </c>
      <c r="B31" s="10"/>
      <c r="C31" s="10"/>
      <c r="D31" s="10" t="s">
        <v>71</v>
      </c>
      <c r="E31" s="64"/>
      <c r="F31" s="10" t="s">
        <v>72</v>
      </c>
      <c r="G31" s="10"/>
      <c r="H31" s="10" t="s">
        <v>73</v>
      </c>
    </row>
    <row r="32" s="2" customFormat="1" ht="16.5" spans="1:8">
      <c r="A32" s="29" t="s">
        <v>74</v>
      </c>
      <c r="B32" s="10"/>
      <c r="C32" s="10" t="s">
        <v>75</v>
      </c>
      <c r="D32" s="10" t="s">
        <v>76</v>
      </c>
      <c r="E32" s="64"/>
      <c r="F32" s="10" t="s">
        <v>77</v>
      </c>
      <c r="G32" s="10"/>
      <c r="H32" s="10"/>
    </row>
    <row r="33" s="2" customFormat="1" ht="16.5" spans="1:8">
      <c r="A33" s="29" t="s">
        <v>78</v>
      </c>
      <c r="B33" s="10"/>
      <c r="C33" s="10"/>
      <c r="D33" s="10" t="s">
        <v>79</v>
      </c>
      <c r="E33" s="64"/>
      <c r="F33" s="10" t="s">
        <v>80</v>
      </c>
      <c r="G33" s="10"/>
      <c r="H33" s="10"/>
    </row>
    <row r="34" s="2" customFormat="1" ht="16.5" spans="1:8">
      <c r="A34" s="29" t="s">
        <v>81</v>
      </c>
      <c r="B34" s="10"/>
      <c r="C34" s="10"/>
      <c r="D34" s="10" t="s">
        <v>82</v>
      </c>
      <c r="E34" s="64"/>
      <c r="F34" s="10" t="s">
        <v>83</v>
      </c>
      <c r="G34" s="10"/>
      <c r="H34" s="10"/>
    </row>
    <row r="35" s="2" customFormat="1" ht="16.5" spans="1:8">
      <c r="A35" s="29" t="s">
        <v>84</v>
      </c>
      <c r="B35" s="10"/>
      <c r="C35" s="10"/>
      <c r="D35" s="10" t="s">
        <v>85</v>
      </c>
      <c r="E35" s="64"/>
      <c r="F35" s="10" t="s">
        <v>86</v>
      </c>
      <c r="G35" s="10"/>
      <c r="H35" s="10"/>
    </row>
    <row r="36" s="2" customFormat="1" ht="16.5" spans="1:8">
      <c r="A36" s="29" t="s">
        <v>87</v>
      </c>
      <c r="B36" s="10"/>
      <c r="C36" s="10"/>
      <c r="D36" s="10" t="s">
        <v>88</v>
      </c>
      <c r="E36" s="64"/>
      <c r="F36" s="10" t="s">
        <v>89</v>
      </c>
      <c r="G36" s="10"/>
      <c r="H36" s="10"/>
    </row>
    <row r="37" s="2" customFormat="1" ht="16.5" spans="1:8">
      <c r="A37" s="29" t="s">
        <v>90</v>
      </c>
      <c r="B37" s="10"/>
      <c r="C37" s="10"/>
      <c r="D37" s="10" t="s">
        <v>91</v>
      </c>
      <c r="E37" s="29"/>
      <c r="F37" s="10" t="s">
        <v>92</v>
      </c>
      <c r="G37" s="10"/>
      <c r="H37" s="10"/>
    </row>
    <row r="38" s="2" customFormat="1" ht="16.5" spans="1:8">
      <c r="A38" s="29" t="s">
        <v>93</v>
      </c>
      <c r="B38" s="10" t="s">
        <v>94</v>
      </c>
      <c r="C38" s="10" t="s">
        <v>95</v>
      </c>
      <c r="D38" s="29" t="s">
        <v>96</v>
      </c>
      <c r="E38" s="64"/>
      <c r="F38" s="29" t="s">
        <v>97</v>
      </c>
      <c r="G38" s="29"/>
      <c r="H38" s="29"/>
    </row>
    <row r="39" s="2" customFormat="1" ht="16.5" spans="1:8">
      <c r="A39" s="29" t="s">
        <v>98</v>
      </c>
      <c r="B39" s="10"/>
      <c r="C39" s="10"/>
      <c r="D39" s="10" t="s">
        <v>99</v>
      </c>
      <c r="E39" s="64"/>
      <c r="F39" s="29" t="s">
        <v>100</v>
      </c>
      <c r="G39" s="29"/>
      <c r="H39"/>
    </row>
    <row r="40" s="2" customFormat="1" ht="16.5" spans="1:8">
      <c r="A40" s="29" t="s">
        <v>101</v>
      </c>
      <c r="B40" s="10"/>
      <c r="C40" s="10"/>
      <c r="D40" s="10" t="s">
        <v>102</v>
      </c>
      <c r="E40" s="64"/>
      <c r="F40" s="29" t="s">
        <v>100</v>
      </c>
      <c r="G40" s="29"/>
      <c r="H40" s="10"/>
    </row>
    <row r="41" s="2" customFormat="1" ht="16.5" spans="1:8">
      <c r="A41" s="29" t="s">
        <v>103</v>
      </c>
      <c r="B41" s="10"/>
      <c r="C41" s="10"/>
      <c r="D41" s="10" t="s">
        <v>104</v>
      </c>
      <c r="E41" s="29"/>
      <c r="F41" s="29" t="s">
        <v>105</v>
      </c>
      <c r="G41" s="29"/>
      <c r="H41" s="10"/>
    </row>
    <row r="42" s="2" customFormat="1" ht="16.5" spans="1:8">
      <c r="A42" s="29" t="s">
        <v>106</v>
      </c>
      <c r="B42" s="10"/>
      <c r="C42" s="10"/>
      <c r="D42" s="10" t="s">
        <v>107</v>
      </c>
      <c r="E42" s="29"/>
      <c r="F42" s="29" t="s">
        <v>108</v>
      </c>
      <c r="G42" s="29"/>
      <c r="H42" s="10"/>
    </row>
    <row r="43" s="2" customFormat="1" ht="33" spans="1:8">
      <c r="A43" s="29" t="s">
        <v>109</v>
      </c>
      <c r="B43" s="10"/>
      <c r="C43" s="10"/>
      <c r="D43" s="10" t="s">
        <v>110</v>
      </c>
      <c r="E43"/>
      <c r="F43" s="29" t="s">
        <v>111</v>
      </c>
      <c r="G43" s="29"/>
      <c r="H43" s="10"/>
    </row>
    <row r="44" s="2" customFormat="1" ht="16.5" spans="1:8">
      <c r="A44" s="29" t="s">
        <v>112</v>
      </c>
      <c r="B44" s="10"/>
      <c r="C44" s="10"/>
      <c r="D44" s="10" t="s">
        <v>113</v>
      </c>
      <c r="E44" s="10"/>
      <c r="F44" s="29" t="s">
        <v>114</v>
      </c>
      <c r="G44" s="29"/>
      <c r="H44" s="10"/>
    </row>
    <row r="45" s="2" customFormat="1" ht="66" spans="1:8">
      <c r="A45" s="29" t="s">
        <v>115</v>
      </c>
      <c r="B45" s="10"/>
      <c r="C45" s="10"/>
      <c r="D45" s="10" t="s">
        <v>116</v>
      </c>
      <c r="E45" s="10"/>
      <c r="F45" s="29" t="s">
        <v>117</v>
      </c>
      <c r="G45" s="29"/>
      <c r="H45" s="10" t="s">
        <v>118</v>
      </c>
    </row>
    <row r="46" s="2" customFormat="1" ht="33" spans="1:8">
      <c r="A46" s="29" t="s">
        <v>119</v>
      </c>
      <c r="B46" s="10"/>
      <c r="C46" s="10"/>
      <c r="D46" s="10" t="s">
        <v>120</v>
      </c>
      <c r="E46" s="10"/>
      <c r="F46" s="29" t="s">
        <v>121</v>
      </c>
      <c r="G46" s="29"/>
      <c r="H46" s="10"/>
    </row>
    <row r="47" s="2" customFormat="1" ht="16.5" spans="1:8">
      <c r="A47" s="29" t="s">
        <v>122</v>
      </c>
      <c r="B47" s="10"/>
      <c r="C47" s="10"/>
      <c r="D47" s="10" t="s">
        <v>123</v>
      </c>
      <c r="E47" s="10"/>
      <c r="F47" s="29" t="s">
        <v>124</v>
      </c>
      <c r="G47" s="29"/>
      <c r="H47" s="10"/>
    </row>
    <row r="48" s="2" customFormat="1" ht="16.5" spans="1:8">
      <c r="A48" s="29" t="s">
        <v>125</v>
      </c>
      <c r="B48" s="10"/>
      <c r="C48" s="10"/>
      <c r="D48" s="10" t="s">
        <v>126</v>
      </c>
      <c r="E48" s="10"/>
      <c r="F48" s="10" t="s">
        <v>127</v>
      </c>
      <c r="G48" s="29"/>
      <c r="H48" s="10"/>
    </row>
    <row r="49" s="2" customFormat="1" ht="33" spans="1:8">
      <c r="A49" s="29" t="s">
        <v>128</v>
      </c>
      <c r="B49" s="10"/>
      <c r="C49" s="10"/>
      <c r="D49" s="10" t="s">
        <v>129</v>
      </c>
      <c r="E49" s="10"/>
      <c r="F49" s="29" t="s">
        <v>130</v>
      </c>
      <c r="G49" s="29"/>
      <c r="H49" s="29" t="s">
        <v>131</v>
      </c>
    </row>
    <row r="50" s="2" customFormat="1" ht="16.5" spans="1:8">
      <c r="A50" s="29" t="s">
        <v>132</v>
      </c>
      <c r="B50" s="10"/>
      <c r="C50" s="10"/>
      <c r="D50" s="10" t="s">
        <v>133</v>
      </c>
      <c r="E50" s="10"/>
      <c r="F50" s="29" t="s">
        <v>134</v>
      </c>
      <c r="G50" s="29"/>
      <c r="H50" s="63"/>
    </row>
    <row r="51" s="2" customFormat="1" ht="16.5" spans="1:8">
      <c r="A51" s="29" t="s">
        <v>135</v>
      </c>
      <c r="B51" s="10"/>
      <c r="C51" s="10"/>
      <c r="D51" s="10" t="s">
        <v>136</v>
      </c>
      <c r="E51" s="10"/>
      <c r="F51" s="29" t="s">
        <v>137</v>
      </c>
      <c r="G51" s="29"/>
      <c r="H51" s="29"/>
    </row>
    <row r="52" s="2" customFormat="1" ht="33" spans="1:8">
      <c r="A52" s="29" t="s">
        <v>138</v>
      </c>
      <c r="B52" s="10"/>
      <c r="C52" s="10"/>
      <c r="D52" s="10" t="s">
        <v>139</v>
      </c>
      <c r="E52" s="10"/>
      <c r="F52" s="29" t="s">
        <v>137</v>
      </c>
      <c r="G52" s="29"/>
      <c r="H52" s="29"/>
    </row>
    <row r="53" s="2" customFormat="1" ht="16.5" spans="1:8">
      <c r="A53" s="29" t="s">
        <v>140</v>
      </c>
      <c r="B53" s="10"/>
      <c r="C53" s="10"/>
      <c r="D53" s="10" t="s">
        <v>141</v>
      </c>
      <c r="E53" s="32"/>
      <c r="F53" s="29" t="s">
        <v>142</v>
      </c>
      <c r="G53" s="29"/>
      <c r="H53" s="29"/>
    </row>
    <row r="54" s="2" customFormat="1" ht="16.5" spans="1:8">
      <c r="A54" s="29" t="s">
        <v>143</v>
      </c>
      <c r="B54" s="10"/>
      <c r="C54" s="10"/>
      <c r="D54" s="10" t="s">
        <v>144</v>
      </c>
      <c r="E54" s="64"/>
      <c r="F54" s="29" t="s">
        <v>145</v>
      </c>
      <c r="G54" s="29"/>
      <c r="H54" s="29"/>
    </row>
    <row r="55" s="2" customFormat="1" ht="16.5" spans="1:8">
      <c r="A55" s="29" t="s">
        <v>146</v>
      </c>
      <c r="B55" s="10"/>
      <c r="C55" s="10"/>
      <c r="D55" s="10" t="s">
        <v>147</v>
      </c>
      <c r="E55" s="64"/>
      <c r="F55" s="29" t="s">
        <v>148</v>
      </c>
      <c r="G55" s="29"/>
      <c r="H55" s="29"/>
    </row>
    <row r="56" s="2" customFormat="1" ht="16.5" spans="1:8">
      <c r="A56" s="29" t="s">
        <v>149</v>
      </c>
      <c r="B56" s="10"/>
      <c r="C56" s="10"/>
      <c r="D56" s="10" t="s">
        <v>150</v>
      </c>
      <c r="E56" s="32"/>
      <c r="F56" s="29" t="s">
        <v>151</v>
      </c>
      <c r="G56" s="29"/>
      <c r="H56" s="29"/>
    </row>
    <row r="57" s="2" customFormat="1" ht="16.5" spans="1:8">
      <c r="A57" s="29" t="s">
        <v>152</v>
      </c>
      <c r="B57" s="10"/>
      <c r="C57" s="10"/>
      <c r="D57" s="10" t="s">
        <v>153</v>
      </c>
      <c r="E57" s="29"/>
      <c r="F57" s="29" t="s">
        <v>154</v>
      </c>
      <c r="G57" s="29"/>
      <c r="H57" s="29"/>
    </row>
    <row r="58" s="2" customFormat="1" ht="33" spans="1:8">
      <c r="A58" s="29" t="s">
        <v>155</v>
      </c>
      <c r="B58" s="10"/>
      <c r="C58" s="10"/>
      <c r="D58" s="10" t="s">
        <v>156</v>
      </c>
      <c r="E58" s="10"/>
      <c r="F58" s="29" t="s">
        <v>157</v>
      </c>
      <c r="G58" s="29"/>
      <c r="H58" s="29"/>
    </row>
    <row r="59" s="2" customFormat="1" ht="33" spans="1:8">
      <c r="A59" s="29" t="s">
        <v>158</v>
      </c>
      <c r="B59" s="10"/>
      <c r="C59" s="10"/>
      <c r="D59" s="10" t="s">
        <v>159</v>
      </c>
      <c r="E59" s="10"/>
      <c r="F59" s="29" t="s">
        <v>160</v>
      </c>
      <c r="G59" s="29"/>
      <c r="H59" s="29"/>
    </row>
    <row r="60" s="2" customFormat="1" ht="33" spans="1:8">
      <c r="A60" s="29" t="s">
        <v>161</v>
      </c>
      <c r="B60" s="10"/>
      <c r="C60" s="10"/>
      <c r="D60" s="10" t="s">
        <v>162</v>
      </c>
      <c r="E60" s="10"/>
      <c r="F60" s="29" t="s">
        <v>163</v>
      </c>
      <c r="G60" s="29"/>
      <c r="H60" s="63"/>
    </row>
    <row r="61" s="2" customFormat="1" ht="16.5" spans="1:8">
      <c r="A61" s="29" t="s">
        <v>164</v>
      </c>
      <c r="B61" s="10"/>
      <c r="C61" s="10"/>
      <c r="D61" s="10" t="s">
        <v>165</v>
      </c>
      <c r="E61" s="10"/>
      <c r="F61" s="29" t="s">
        <v>166</v>
      </c>
      <c r="G61" s="29"/>
      <c r="H61" s="10" t="s">
        <v>167</v>
      </c>
    </row>
    <row r="62" s="2" customFormat="1" ht="16.5" spans="1:8">
      <c r="A62" s="29" t="s">
        <v>168</v>
      </c>
      <c r="B62" s="10"/>
      <c r="C62" s="10"/>
      <c r="D62" s="10" t="s">
        <v>169</v>
      </c>
      <c r="E62" s="32"/>
      <c r="F62" s="29" t="s">
        <v>170</v>
      </c>
      <c r="G62" s="29"/>
      <c r="H62" s="65"/>
    </row>
    <row r="63" s="2" customFormat="1" ht="16.5" spans="1:8">
      <c r="A63" s="29" t="s">
        <v>171</v>
      </c>
      <c r="B63" s="10"/>
      <c r="C63" s="10"/>
      <c r="D63" s="10" t="s">
        <v>172</v>
      </c>
      <c r="E63" s="32"/>
      <c r="F63" s="29" t="s">
        <v>173</v>
      </c>
      <c r="G63" s="29"/>
      <c r="H63" s="65"/>
    </row>
    <row r="64" s="2" customFormat="1" ht="66" spans="1:8">
      <c r="A64" s="29" t="s">
        <v>158</v>
      </c>
      <c r="B64" s="10"/>
      <c r="C64" s="10" t="s">
        <v>174</v>
      </c>
      <c r="D64" s="10" t="s">
        <v>175</v>
      </c>
      <c r="E64" s="32"/>
      <c r="F64" s="29" t="s">
        <v>176</v>
      </c>
      <c r="G64" s="29"/>
      <c r="H64" s="10" t="s">
        <v>177</v>
      </c>
    </row>
    <row r="65" s="2" customFormat="1" ht="16.5" spans="1:8">
      <c r="A65" s="29" t="s">
        <v>161</v>
      </c>
      <c r="B65" s="10"/>
      <c r="C65" s="10"/>
      <c r="D65" s="10" t="s">
        <v>178</v>
      </c>
      <c r="E65" s="64"/>
      <c r="F65" s="29" t="s">
        <v>179</v>
      </c>
      <c r="G65" s="29"/>
      <c r="H65" s="10"/>
    </row>
    <row r="66" s="2" customFormat="1" ht="16.5" spans="1:8">
      <c r="A66" s="29" t="s">
        <v>164</v>
      </c>
      <c r="B66" s="10"/>
      <c r="C66" s="10"/>
      <c r="D66" s="10" t="s">
        <v>113</v>
      </c>
      <c r="E66" s="64"/>
      <c r="F66" s="29" t="s">
        <v>180</v>
      </c>
      <c r="G66" s="29"/>
      <c r="H66" s="10"/>
    </row>
    <row r="67" s="2" customFormat="1" ht="33" spans="1:8">
      <c r="A67" s="29" t="s">
        <v>168</v>
      </c>
      <c r="B67" s="10"/>
      <c r="C67" s="10"/>
      <c r="D67" s="10" t="s">
        <v>181</v>
      </c>
      <c r="E67" s="64"/>
      <c r="F67" s="29" t="s">
        <v>180</v>
      </c>
      <c r="G67" s="29"/>
      <c r="H67" s="10"/>
    </row>
    <row r="68" s="2" customFormat="1" ht="33" spans="1:8">
      <c r="A68" s="29" t="s">
        <v>171</v>
      </c>
      <c r="B68" s="10"/>
      <c r="C68" s="10"/>
      <c r="D68" s="10" t="s">
        <v>129</v>
      </c>
      <c r="E68" s="64"/>
      <c r="F68" s="29" t="s">
        <v>130</v>
      </c>
      <c r="G68" s="29"/>
      <c r="H68" s="10"/>
    </row>
    <row r="69" s="2" customFormat="1" ht="16.5" spans="1:8">
      <c r="A69" s="29" t="s">
        <v>182</v>
      </c>
      <c r="B69" s="10"/>
      <c r="C69" s="10"/>
      <c r="D69" s="10" t="s">
        <v>183</v>
      </c>
      <c r="E69" s="64"/>
      <c r="F69" s="29" t="s">
        <v>184</v>
      </c>
      <c r="G69" s="29"/>
      <c r="H69" s="10"/>
    </row>
    <row r="70" s="2" customFormat="1" ht="33" spans="1:8">
      <c r="A70" s="29" t="s">
        <v>185</v>
      </c>
      <c r="B70" s="10"/>
      <c r="C70" s="10"/>
      <c r="D70" s="10" t="s">
        <v>186</v>
      </c>
      <c r="E70" s="64"/>
      <c r="F70" s="29" t="s">
        <v>180</v>
      </c>
      <c r="G70" s="29"/>
      <c r="H70" s="10"/>
    </row>
    <row r="71" s="2" customFormat="1" ht="33" spans="1:8">
      <c r="A71" s="29" t="s">
        <v>187</v>
      </c>
      <c r="B71" s="10"/>
      <c r="C71" s="10"/>
      <c r="D71" s="10" t="s">
        <v>162</v>
      </c>
      <c r="E71" s="64"/>
      <c r="F71" s="29" t="s">
        <v>188</v>
      </c>
      <c r="G71" s="29"/>
      <c r="H71" s="65"/>
    </row>
    <row r="72" s="2" customFormat="1" ht="16.5" spans="1:8">
      <c r="A72" s="29" t="s">
        <v>189</v>
      </c>
      <c r="B72" s="10"/>
      <c r="C72" s="10"/>
      <c r="D72" s="10" t="s">
        <v>59</v>
      </c>
      <c r="E72" s="64"/>
      <c r="F72" s="29" t="s">
        <v>190</v>
      </c>
      <c r="G72" s="29"/>
      <c r="H72" s="65"/>
    </row>
    <row r="73" s="2" customFormat="1" ht="16.5" customHeight="1" spans="1:8">
      <c r="A73" s="29" t="s">
        <v>191</v>
      </c>
      <c r="B73" s="10"/>
      <c r="C73" s="10"/>
      <c r="D73" s="10" t="s">
        <v>192</v>
      </c>
      <c r="E73" s="29"/>
      <c r="F73" s="29" t="s">
        <v>193</v>
      </c>
      <c r="G73" s="29"/>
      <c r="H73" s="10"/>
    </row>
    <row r="74" s="2" customFormat="1" ht="16.5" customHeight="1" spans="1:8">
      <c r="A74" s="29" t="s">
        <v>194</v>
      </c>
      <c r="B74" s="10"/>
      <c r="C74" s="10" t="s">
        <v>195</v>
      </c>
      <c r="D74" s="10" t="s">
        <v>196</v>
      </c>
      <c r="E74" s="32"/>
      <c r="F74" s="29" t="s">
        <v>197</v>
      </c>
      <c r="G74" s="29"/>
      <c r="H74" s="10"/>
    </row>
    <row r="75" s="2" customFormat="1" ht="16.5" spans="1:8">
      <c r="A75" s="29" t="s">
        <v>198</v>
      </c>
      <c r="B75" s="10"/>
      <c r="C75" s="10"/>
      <c r="D75" s="10" t="s">
        <v>199</v>
      </c>
      <c r="E75" s="64"/>
      <c r="F75" s="29" t="s">
        <v>200</v>
      </c>
      <c r="G75" s="29"/>
      <c r="H75" s="69"/>
    </row>
    <row r="76" s="2" customFormat="1" ht="16.5" spans="1:8">
      <c r="A76" s="29" t="s">
        <v>201</v>
      </c>
      <c r="B76" s="10"/>
      <c r="C76" s="10"/>
      <c r="D76" s="10" t="s">
        <v>202</v>
      </c>
      <c r="E76" s="64"/>
      <c r="F76" s="29" t="s">
        <v>203</v>
      </c>
      <c r="G76" s="29"/>
      <c r="H76" s="10"/>
    </row>
    <row r="77" s="2" customFormat="1" ht="33" spans="1:8">
      <c r="A77" s="29" t="s">
        <v>204</v>
      </c>
      <c r="B77" s="10"/>
      <c r="C77" s="10"/>
      <c r="D77" s="10" t="s">
        <v>205</v>
      </c>
      <c r="E77" s="64"/>
      <c r="F77" s="29" t="s">
        <v>206</v>
      </c>
      <c r="G77" s="29"/>
      <c r="H77" s="10"/>
    </row>
    <row r="78" s="2" customFormat="1" ht="16.5" spans="1:8">
      <c r="A78" s="29" t="s">
        <v>207</v>
      </c>
      <c r="B78" s="10"/>
      <c r="C78" s="10"/>
      <c r="D78" s="10" t="s">
        <v>208</v>
      </c>
      <c r="E78" s="64"/>
      <c r="F78" s="29" t="s">
        <v>209</v>
      </c>
      <c r="G78" s="29"/>
      <c r="H78" s="10"/>
    </row>
    <row r="79" s="2" customFormat="1" ht="16.5" spans="1:8">
      <c r="A79" s="29" t="s">
        <v>210</v>
      </c>
      <c r="B79" s="10"/>
      <c r="C79" s="10"/>
      <c r="D79" s="10" t="s">
        <v>211</v>
      </c>
      <c r="E79" s="64"/>
      <c r="F79" s="29" t="s">
        <v>212</v>
      </c>
      <c r="G79" s="29"/>
      <c r="H79" s="10"/>
    </row>
    <row r="80" s="2" customFormat="1" ht="16.5" customHeight="1" spans="1:8">
      <c r="A80" s="29" t="s">
        <v>213</v>
      </c>
      <c r="B80" s="10"/>
      <c r="C80" s="10"/>
      <c r="D80" s="10" t="s">
        <v>214</v>
      </c>
      <c r="E80" s="29"/>
      <c r="F80" s="29" t="s">
        <v>215</v>
      </c>
      <c r="G80" s="29"/>
      <c r="H80" s="70"/>
    </row>
    <row r="81" s="2" customFormat="1" ht="33" customHeight="1" spans="1:8">
      <c r="A81" s="29" t="s">
        <v>216</v>
      </c>
      <c r="B81" s="64" t="s">
        <v>217</v>
      </c>
      <c r="C81" s="10" t="s">
        <v>218</v>
      </c>
      <c r="D81" s="10" t="s">
        <v>219</v>
      </c>
      <c r="E81" s="64"/>
      <c r="F81" s="29" t="s">
        <v>220</v>
      </c>
      <c r="G81" s="29"/>
      <c r="H81" s="64" t="s">
        <v>221</v>
      </c>
    </row>
    <row r="82" s="2" customFormat="1" ht="33" customHeight="1" spans="1:8">
      <c r="A82" s="29" t="s">
        <v>222</v>
      </c>
      <c r="B82" s="64"/>
      <c r="C82" s="10"/>
      <c r="D82" s="10" t="s">
        <v>223</v>
      </c>
      <c r="E82" s="64"/>
      <c r="F82" s="29" t="s">
        <v>224</v>
      </c>
      <c r="G82" s="29"/>
      <c r="H82" s="29"/>
    </row>
    <row r="83" s="2" customFormat="1" ht="16.5" customHeight="1" spans="1:8">
      <c r="A83" s="29" t="s">
        <v>225</v>
      </c>
      <c r="B83" s="64"/>
      <c r="C83" s="10" t="s">
        <v>226</v>
      </c>
      <c r="D83" s="10" t="s">
        <v>227</v>
      </c>
      <c r="E83" s="64"/>
      <c r="F83" s="29" t="s">
        <v>228</v>
      </c>
      <c r="G83" s="29"/>
      <c r="H83" s="29"/>
    </row>
    <row r="84" s="2" customFormat="1" ht="33" customHeight="1" spans="1:8">
      <c r="A84" s="29" t="s">
        <v>229</v>
      </c>
      <c r="B84" s="64"/>
      <c r="C84" s="10"/>
      <c r="D84" s="10" t="s">
        <v>230</v>
      </c>
      <c r="E84" s="64"/>
      <c r="F84" s="29" t="s">
        <v>231</v>
      </c>
      <c r="G84" s="29"/>
      <c r="H84" s="29" t="s">
        <v>232</v>
      </c>
    </row>
    <row r="85" s="2" customFormat="1" ht="16.5" customHeight="1" spans="1:8">
      <c r="A85" s="29" t="s">
        <v>233</v>
      </c>
      <c r="B85" s="64"/>
      <c r="C85" s="10"/>
      <c r="D85" s="10" t="s">
        <v>107</v>
      </c>
      <c r="E85" s="29"/>
      <c r="F85" s="29" t="s">
        <v>234</v>
      </c>
      <c r="G85" s="29"/>
      <c r="H85" s="70"/>
    </row>
    <row r="86" s="2" customFormat="1" ht="33" customHeight="1" spans="1:8">
      <c r="A86" s="29" t="s">
        <v>235</v>
      </c>
      <c r="B86" s="64"/>
      <c r="C86" s="64" t="s">
        <v>236</v>
      </c>
      <c r="D86" s="10" t="s">
        <v>237</v>
      </c>
      <c r="E86" s="29"/>
      <c r="F86" s="29" t="s">
        <v>238</v>
      </c>
      <c r="G86" s="29"/>
      <c r="H86" s="70"/>
    </row>
    <row r="87" s="2" customFormat="1" ht="33" customHeight="1" spans="1:8">
      <c r="A87" s="29" t="s">
        <v>239</v>
      </c>
      <c r="B87" s="64"/>
      <c r="C87" s="64"/>
      <c r="D87" s="10" t="s">
        <v>240</v>
      </c>
      <c r="E87" s="29"/>
      <c r="F87" s="29" t="s">
        <v>241</v>
      </c>
      <c r="G87" s="29"/>
      <c r="H87" s="29" t="s">
        <v>242</v>
      </c>
    </row>
    <row r="88" s="2" customFormat="1" ht="33" customHeight="1" spans="1:8">
      <c r="A88" s="29" t="s">
        <v>243</v>
      </c>
      <c r="B88" s="64"/>
      <c r="C88" s="64"/>
      <c r="D88" s="10" t="s">
        <v>244</v>
      </c>
      <c r="E88" s="29"/>
      <c r="F88" s="29" t="s">
        <v>245</v>
      </c>
      <c r="G88" s="29"/>
      <c r="H88" s="64" t="s">
        <v>246</v>
      </c>
    </row>
    <row r="89" s="2" customFormat="1" ht="33" customHeight="1" spans="1:8">
      <c r="A89" s="29" t="s">
        <v>247</v>
      </c>
      <c r="B89" s="64"/>
      <c r="C89" s="64"/>
      <c r="D89" s="10" t="s">
        <v>248</v>
      </c>
      <c r="E89" s="29"/>
      <c r="F89" s="29" t="s">
        <v>249</v>
      </c>
      <c r="G89" s="29"/>
      <c r="H89" s="29"/>
    </row>
    <row r="90" s="2" customFormat="1" ht="16.5" customHeight="1" spans="1:8">
      <c r="A90" s="29" t="s">
        <v>250</v>
      </c>
      <c r="B90" s="64"/>
      <c r="C90" s="64"/>
      <c r="D90" s="10" t="s">
        <v>251</v>
      </c>
      <c r="E90" s="29"/>
      <c r="F90" s="29" t="s">
        <v>252</v>
      </c>
      <c r="G90" s="29"/>
      <c r="H90" s="70"/>
    </row>
    <row r="91" s="2" customFormat="1" ht="16.5" customHeight="1" spans="1:8">
      <c r="A91" s="29" t="s">
        <v>253</v>
      </c>
      <c r="B91" s="64"/>
      <c r="C91" s="64"/>
      <c r="D91" s="10" t="s">
        <v>254</v>
      </c>
      <c r="E91" s="29"/>
      <c r="F91" s="29" t="s">
        <v>255</v>
      </c>
      <c r="G91" s="29"/>
      <c r="H91" s="70"/>
    </row>
    <row r="92" s="2" customFormat="1" ht="33" customHeight="1" spans="1:8">
      <c r="A92" s="29" t="s">
        <v>256</v>
      </c>
      <c r="B92" s="64"/>
      <c r="C92" s="64"/>
      <c r="D92" s="10" t="s">
        <v>257</v>
      </c>
      <c r="E92" s="29"/>
      <c r="F92" s="29" t="s">
        <v>249</v>
      </c>
      <c r="G92" s="29"/>
      <c r="H92" s="70"/>
    </row>
    <row r="93" s="2" customFormat="1" ht="16.5" customHeight="1" spans="1:8">
      <c r="A93" s="29" t="s">
        <v>258</v>
      </c>
      <c r="B93" s="64"/>
      <c r="C93" s="64"/>
      <c r="D93" s="10" t="s">
        <v>259</v>
      </c>
      <c r="E93" s="29"/>
      <c r="F93" s="29" t="s">
        <v>260</v>
      </c>
      <c r="G93" s="29"/>
      <c r="H93" s="70"/>
    </row>
    <row r="94" s="2" customFormat="1" ht="16.5" customHeight="1" spans="1:8">
      <c r="A94" s="29" t="s">
        <v>261</v>
      </c>
      <c r="B94" s="64"/>
      <c r="C94" s="64"/>
      <c r="D94" s="10" t="s">
        <v>262</v>
      </c>
      <c r="E94" s="29"/>
      <c r="F94" s="29" t="s">
        <v>263</v>
      </c>
      <c r="G94" s="29"/>
      <c r="H94" s="70"/>
    </row>
    <row r="95" s="2" customFormat="1" ht="16.5" customHeight="1" spans="1:8">
      <c r="A95" s="29" t="s">
        <v>264</v>
      </c>
      <c r="B95" s="64"/>
      <c r="C95" s="64"/>
      <c r="D95" s="10" t="s">
        <v>265</v>
      </c>
      <c r="E95" s="29"/>
      <c r="F95" s="29" t="s">
        <v>266</v>
      </c>
      <c r="G95" s="29"/>
      <c r="H95" s="70"/>
    </row>
    <row r="96" s="2" customFormat="1" ht="16.5" customHeight="1" spans="1:8">
      <c r="A96" s="29" t="s">
        <v>267</v>
      </c>
      <c r="B96" s="64"/>
      <c r="C96" s="64"/>
      <c r="D96" s="10" t="s">
        <v>268</v>
      </c>
      <c r="E96" s="29"/>
      <c r="F96" s="29" t="s">
        <v>269</v>
      </c>
      <c r="G96" s="29"/>
      <c r="H96" s="70"/>
    </row>
    <row r="97" s="2" customFormat="1" ht="16.5" customHeight="1" spans="1:8">
      <c r="A97" s="29" t="s">
        <v>270</v>
      </c>
      <c r="B97" s="10" t="s">
        <v>271</v>
      </c>
      <c r="C97" s="10" t="s">
        <v>272</v>
      </c>
      <c r="D97" s="10" t="s">
        <v>273</v>
      </c>
      <c r="E97" s="64"/>
      <c r="F97" s="29" t="s">
        <v>274</v>
      </c>
      <c r="G97" s="29"/>
      <c r="H97" s="10"/>
    </row>
    <row r="98" s="2" customFormat="1" ht="16.5" customHeight="1" spans="1:8">
      <c r="A98" s="29" t="s">
        <v>275</v>
      </c>
      <c r="B98" s="10"/>
      <c r="C98" s="10"/>
      <c r="D98" s="10" t="s">
        <v>276</v>
      </c>
      <c r="E98" s="64"/>
      <c r="F98" s="29" t="s">
        <v>277</v>
      </c>
      <c r="G98" s="29"/>
      <c r="H98" s="10"/>
    </row>
    <row r="99" s="2" customFormat="1" ht="16.5" customHeight="1" spans="1:8">
      <c r="A99" s="29" t="s">
        <v>278</v>
      </c>
      <c r="B99" s="10"/>
      <c r="C99" s="10"/>
      <c r="D99" s="10" t="s">
        <v>279</v>
      </c>
      <c r="E99" s="64"/>
      <c r="F99" s="29" t="s">
        <v>280</v>
      </c>
      <c r="G99" s="29"/>
      <c r="H99" s="10"/>
    </row>
    <row r="100" s="2" customFormat="1" ht="16.5" customHeight="1" spans="1:8">
      <c r="A100" s="29" t="s">
        <v>281</v>
      </c>
      <c r="B100" s="10"/>
      <c r="C100" s="10"/>
      <c r="D100" s="10" t="s">
        <v>282</v>
      </c>
      <c r="E100" s="64"/>
      <c r="F100" s="29" t="s">
        <v>283</v>
      </c>
      <c r="G100" s="29"/>
      <c r="H100" s="10"/>
    </row>
    <row r="101" s="2" customFormat="1" ht="16.5" customHeight="1" spans="1:8">
      <c r="A101" s="29" t="s">
        <v>284</v>
      </c>
      <c r="B101" s="10"/>
      <c r="C101" s="10"/>
      <c r="D101" s="10" t="s">
        <v>285</v>
      </c>
      <c r="E101" s="64"/>
      <c r="F101" s="29" t="s">
        <v>286</v>
      </c>
      <c r="G101" s="29"/>
      <c r="H101" s="10"/>
    </row>
    <row r="102" s="2" customFormat="1" ht="16.5" spans="1:8">
      <c r="A102" s="29" t="s">
        <v>287</v>
      </c>
      <c r="B102" s="10"/>
      <c r="C102" s="10" t="s">
        <v>75</v>
      </c>
      <c r="D102" s="10" t="s">
        <v>288</v>
      </c>
      <c r="E102" s="64"/>
      <c r="F102" s="29" t="s">
        <v>289</v>
      </c>
      <c r="G102" s="29"/>
      <c r="H102" s="10"/>
    </row>
    <row r="103" s="2" customFormat="1" ht="16.5" spans="1:8">
      <c r="A103" s="29" t="s">
        <v>290</v>
      </c>
      <c r="B103" s="10"/>
      <c r="C103" s="10"/>
      <c r="D103" s="10" t="s">
        <v>291</v>
      </c>
      <c r="E103" s="64"/>
      <c r="F103" s="29" t="s">
        <v>292</v>
      </c>
      <c r="G103" s="29"/>
      <c r="H103" s="70"/>
    </row>
    <row r="104" s="2" customFormat="1" ht="16.5" spans="1:8">
      <c r="A104" s="29" t="s">
        <v>293</v>
      </c>
      <c r="B104" s="10"/>
      <c r="C104" s="10"/>
      <c r="D104" s="10" t="s">
        <v>294</v>
      </c>
      <c r="E104" s="64"/>
      <c r="F104" s="29" t="s">
        <v>295</v>
      </c>
      <c r="G104" s="29"/>
      <c r="H104" s="70"/>
    </row>
    <row r="105" s="2" customFormat="1" ht="33" spans="1:8">
      <c r="A105" s="29" t="s">
        <v>296</v>
      </c>
      <c r="B105" s="10"/>
      <c r="C105" s="10"/>
      <c r="D105" s="10" t="s">
        <v>297</v>
      </c>
      <c r="E105" s="64"/>
      <c r="F105" s="29" t="s">
        <v>298</v>
      </c>
      <c r="G105" s="29"/>
      <c r="H105" s="70"/>
    </row>
    <row r="106" s="2" customFormat="1" ht="33" spans="1:8">
      <c r="A106" s="29" t="s">
        <v>299</v>
      </c>
      <c r="B106" s="10"/>
      <c r="C106" s="10"/>
      <c r="D106" s="10" t="s">
        <v>300</v>
      </c>
      <c r="E106" s="64"/>
      <c r="F106" s="29" t="s">
        <v>301</v>
      </c>
      <c r="G106" s="29"/>
      <c r="H106" s="70"/>
    </row>
    <row r="107" s="2" customFormat="1" ht="33" spans="1:8">
      <c r="A107" s="29" t="s">
        <v>302</v>
      </c>
      <c r="B107" s="10"/>
      <c r="C107" s="10" t="s">
        <v>303</v>
      </c>
      <c r="D107" s="10" t="s">
        <v>304</v>
      </c>
      <c r="E107" s="64"/>
      <c r="F107" s="29" t="s">
        <v>305</v>
      </c>
      <c r="G107" s="29"/>
      <c r="H107" s="70"/>
    </row>
    <row r="108" s="2" customFormat="1" ht="33" spans="1:8">
      <c r="A108" s="29" t="s">
        <v>306</v>
      </c>
      <c r="B108" s="10"/>
      <c r="C108" s="10"/>
      <c r="D108" s="10" t="s">
        <v>307</v>
      </c>
      <c r="E108" s="64"/>
      <c r="F108" s="29" t="s">
        <v>308</v>
      </c>
      <c r="G108" s="29"/>
      <c r="H108" s="70"/>
    </row>
    <row r="109" s="2" customFormat="1" ht="16.5" spans="1:8">
      <c r="A109" s="29" t="s">
        <v>309</v>
      </c>
      <c r="B109" s="10"/>
      <c r="C109" s="10"/>
      <c r="D109" s="10" t="s">
        <v>310</v>
      </c>
      <c r="E109" s="64"/>
      <c r="F109" s="29" t="s">
        <v>311</v>
      </c>
      <c r="G109" s="29"/>
      <c r="H109" s="70"/>
    </row>
    <row r="110" s="2" customFormat="1" ht="16.5" spans="1:8">
      <c r="A110" s="29" t="s">
        <v>312</v>
      </c>
      <c r="B110" s="10"/>
      <c r="C110" s="10"/>
      <c r="D110" s="10" t="s">
        <v>313</v>
      </c>
      <c r="E110" s="64"/>
      <c r="F110" s="29" t="s">
        <v>314</v>
      </c>
      <c r="G110" s="29"/>
      <c r="H110" s="70"/>
    </row>
    <row r="111" s="2" customFormat="1" ht="16.5" spans="1:8">
      <c r="A111" s="29" t="s">
        <v>315</v>
      </c>
      <c r="B111" s="10"/>
      <c r="C111" s="10"/>
      <c r="D111" s="10" t="s">
        <v>316</v>
      </c>
      <c r="E111" s="29"/>
      <c r="F111" s="29" t="s">
        <v>317</v>
      </c>
      <c r="G111" s="29"/>
      <c r="H111" s="10"/>
    </row>
    <row r="112" s="2" customFormat="1" ht="16.5" spans="1:8">
      <c r="A112" s="29" t="s">
        <v>318</v>
      </c>
      <c r="B112" s="64" t="s">
        <v>319</v>
      </c>
      <c r="C112" s="64" t="s">
        <v>320</v>
      </c>
      <c r="D112" s="10" t="s">
        <v>321</v>
      </c>
      <c r="E112" s="71"/>
      <c r="F112" s="29" t="s">
        <v>322</v>
      </c>
      <c r="G112" s="29"/>
      <c r="H112" s="10"/>
    </row>
    <row r="113" s="2" customFormat="1" ht="16.5" spans="1:8">
      <c r="A113" s="29" t="s">
        <v>323</v>
      </c>
      <c r="B113" s="64"/>
      <c r="C113" s="64"/>
      <c r="D113" s="10" t="s">
        <v>324</v>
      </c>
      <c r="E113" s="71"/>
      <c r="F113" s="29" t="s">
        <v>325</v>
      </c>
      <c r="G113" s="29"/>
      <c r="H113" s="10"/>
    </row>
    <row r="114" s="2" customFormat="1" ht="16.5" spans="1:8">
      <c r="A114" s="29" t="s">
        <v>326</v>
      </c>
      <c r="B114" s="64"/>
      <c r="C114" s="29"/>
      <c r="D114" s="10" t="s">
        <v>327</v>
      </c>
      <c r="E114" s="71"/>
      <c r="F114" s="29" t="s">
        <v>328</v>
      </c>
      <c r="G114" s="29"/>
      <c r="H114" s="10"/>
    </row>
    <row r="115" s="2" customFormat="1" ht="16.5" spans="1:8">
      <c r="A115" s="29" t="s">
        <v>329</v>
      </c>
      <c r="B115" s="64"/>
      <c r="C115" s="10" t="s">
        <v>330</v>
      </c>
      <c r="D115" s="10" t="s">
        <v>331</v>
      </c>
      <c r="E115" s="71"/>
      <c r="F115" s="29" t="s">
        <v>332</v>
      </c>
      <c r="G115" s="29"/>
      <c r="H115" s="10"/>
    </row>
    <row r="116" s="2" customFormat="1" ht="16.5" spans="1:8">
      <c r="A116" s="29" t="s">
        <v>333</v>
      </c>
      <c r="B116" s="64"/>
      <c r="C116" s="32" t="s">
        <v>334</v>
      </c>
      <c r="D116" s="10" t="s">
        <v>335</v>
      </c>
      <c r="E116" s="71"/>
      <c r="F116" s="64" t="s">
        <v>336</v>
      </c>
      <c r="G116" s="29"/>
      <c r="H116" s="10"/>
    </row>
    <row r="117" s="2" customFormat="1" ht="16.5" spans="1:8">
      <c r="A117" s="29" t="s">
        <v>337</v>
      </c>
      <c r="B117" s="64"/>
      <c r="C117" s="29"/>
      <c r="D117" s="10" t="s">
        <v>338</v>
      </c>
      <c r="E117" s="71"/>
      <c r="F117" s="29"/>
      <c r="G117" s="29"/>
      <c r="H117" s="10"/>
    </row>
    <row r="118" s="2" customFormat="1" ht="33" spans="1:8">
      <c r="A118" s="29" t="s">
        <v>339</v>
      </c>
      <c r="B118" s="64"/>
      <c r="C118" s="32" t="s">
        <v>340</v>
      </c>
      <c r="D118" s="10" t="s">
        <v>341</v>
      </c>
      <c r="E118" s="71"/>
      <c r="F118" s="29" t="s">
        <v>342</v>
      </c>
      <c r="G118" s="29"/>
      <c r="H118" s="32" t="s">
        <v>343</v>
      </c>
    </row>
    <row r="119" s="2" customFormat="1" ht="33" spans="1:8">
      <c r="A119" s="29" t="s">
        <v>344</v>
      </c>
      <c r="B119" s="64"/>
      <c r="C119" s="64"/>
      <c r="D119" s="10" t="s">
        <v>345</v>
      </c>
      <c r="E119" s="71"/>
      <c r="F119" s="29" t="s">
        <v>346</v>
      </c>
      <c r="G119" s="29"/>
      <c r="H119" s="64"/>
    </row>
    <row r="120" s="2" customFormat="1" ht="33" spans="1:8">
      <c r="A120" s="29" t="s">
        <v>347</v>
      </c>
      <c r="B120" s="29"/>
      <c r="C120" s="29"/>
      <c r="D120" s="10" t="s">
        <v>348</v>
      </c>
      <c r="E120" s="71"/>
      <c r="F120" s="29" t="s">
        <v>349</v>
      </c>
      <c r="G120" s="29"/>
      <c r="H120" s="29"/>
    </row>
    <row r="121" s="2" customFormat="1" ht="16.5" spans="1:8">
      <c r="A121" s="29" t="s">
        <v>350</v>
      </c>
      <c r="B121" s="64" t="s">
        <v>351</v>
      </c>
      <c r="C121" s="32" t="s">
        <v>352</v>
      </c>
      <c r="D121" s="10" t="s">
        <v>353</v>
      </c>
      <c r="E121" s="64"/>
      <c r="F121" s="29" t="s">
        <v>354</v>
      </c>
      <c r="G121" s="29"/>
      <c r="H121" s="10"/>
    </row>
    <row r="122" s="2" customFormat="1" ht="33" spans="1:8">
      <c r="A122" s="29" t="s">
        <v>355</v>
      </c>
      <c r="B122" s="64"/>
      <c r="C122" s="64"/>
      <c r="D122" s="10" t="s">
        <v>356</v>
      </c>
      <c r="E122" s="64"/>
      <c r="F122" s="29" t="s">
        <v>357</v>
      </c>
      <c r="G122" s="29"/>
      <c r="H122" s="10" t="s">
        <v>358</v>
      </c>
    </row>
    <row r="123" s="2" customFormat="1" ht="16.5" spans="1:8">
      <c r="A123" s="29" t="s">
        <v>359</v>
      </c>
      <c r="B123" s="64"/>
      <c r="C123" s="64"/>
      <c r="D123" s="10" t="s">
        <v>360</v>
      </c>
      <c r="E123" s="64"/>
      <c r="F123" s="29" t="s">
        <v>361</v>
      </c>
      <c r="G123" s="29"/>
      <c r="H123" s="10"/>
    </row>
    <row r="124" s="2" customFormat="1" ht="16.5" spans="1:8">
      <c r="A124" s="29" t="s">
        <v>362</v>
      </c>
      <c r="B124" s="64"/>
      <c r="C124" s="64"/>
      <c r="D124" s="10" t="s">
        <v>363</v>
      </c>
      <c r="E124" s="64"/>
      <c r="F124" s="29" t="s">
        <v>364</v>
      </c>
      <c r="G124" s="29"/>
      <c r="H124" s="10"/>
    </row>
    <row r="125" s="2" customFormat="1" ht="16.5" spans="1:8">
      <c r="A125" s="29" t="s">
        <v>365</v>
      </c>
      <c r="B125" s="64"/>
      <c r="C125" s="64"/>
      <c r="D125" s="10" t="s">
        <v>366</v>
      </c>
      <c r="E125" s="64"/>
      <c r="F125" s="29" t="s">
        <v>367</v>
      </c>
      <c r="G125" s="29"/>
      <c r="H125" s="32" t="s">
        <v>368</v>
      </c>
    </row>
    <row r="126" s="2" customFormat="1" ht="16.5" spans="1:8">
      <c r="A126" s="29" t="s">
        <v>369</v>
      </c>
      <c r="B126" s="64"/>
      <c r="C126" s="64"/>
      <c r="D126" s="10" t="s">
        <v>370</v>
      </c>
      <c r="E126" s="64"/>
      <c r="F126" s="29" t="s">
        <v>371</v>
      </c>
      <c r="G126" s="29"/>
      <c r="H126" s="29"/>
    </row>
    <row r="127" s="2" customFormat="1" ht="16.5" spans="1:8">
      <c r="A127" s="29" t="s">
        <v>372</v>
      </c>
      <c r="B127" s="64"/>
      <c r="C127" s="64"/>
      <c r="D127" s="10" t="s">
        <v>373</v>
      </c>
      <c r="E127" s="64"/>
      <c r="F127" s="29" t="s">
        <v>374</v>
      </c>
      <c r="G127" s="29"/>
      <c r="H127" s="10"/>
    </row>
    <row r="128" s="2" customFormat="1" ht="16.5" spans="1:8">
      <c r="A128" s="29" t="s">
        <v>375</v>
      </c>
      <c r="B128" s="64"/>
      <c r="C128" s="64"/>
      <c r="D128" s="10" t="s">
        <v>376</v>
      </c>
      <c r="E128" s="64"/>
      <c r="F128" s="29" t="s">
        <v>377</v>
      </c>
      <c r="G128" s="29"/>
      <c r="H128" s="10"/>
    </row>
    <row r="129" s="2" customFormat="1" ht="16.5" spans="1:8">
      <c r="A129" s="29" t="s">
        <v>378</v>
      </c>
      <c r="B129" s="64"/>
      <c r="C129" s="29"/>
      <c r="D129" s="10" t="s">
        <v>379</v>
      </c>
      <c r="E129" s="29"/>
      <c r="F129" s="29" t="s">
        <v>380</v>
      </c>
      <c r="G129" s="29"/>
      <c r="H129" s="10"/>
    </row>
    <row r="130" s="2" customFormat="1" ht="16.5" spans="1:8">
      <c r="A130" s="29" t="s">
        <v>381</v>
      </c>
      <c r="B130" s="64"/>
      <c r="C130" s="32" t="s">
        <v>382</v>
      </c>
      <c r="D130" s="10" t="s">
        <v>316</v>
      </c>
      <c r="E130" s="64"/>
      <c r="F130" s="29" t="s">
        <v>383</v>
      </c>
      <c r="G130" s="29"/>
      <c r="H130" s="10"/>
    </row>
    <row r="131" s="2" customFormat="1" ht="16.5" spans="1:8">
      <c r="A131" s="29" t="s">
        <v>384</v>
      </c>
      <c r="B131" s="64"/>
      <c r="C131" s="64"/>
      <c r="D131" s="10" t="s">
        <v>385</v>
      </c>
      <c r="E131" s="64"/>
      <c r="F131" s="29" t="s">
        <v>386</v>
      </c>
      <c r="G131" s="29"/>
      <c r="H131" s="10"/>
    </row>
    <row r="132" s="2" customFormat="1" ht="33" spans="1:8">
      <c r="A132" s="29" t="s">
        <v>387</v>
      </c>
      <c r="B132" s="64"/>
      <c r="C132" s="64"/>
      <c r="D132" s="10" t="s">
        <v>388</v>
      </c>
      <c r="E132" s="64"/>
      <c r="F132" s="29" t="s">
        <v>383</v>
      </c>
      <c r="G132" s="29"/>
      <c r="H132" s="10"/>
    </row>
    <row r="133" s="2" customFormat="1" ht="16.5" spans="1:8">
      <c r="A133" s="29" t="s">
        <v>389</v>
      </c>
      <c r="B133" s="64"/>
      <c r="C133" s="64"/>
      <c r="D133" s="10" t="s">
        <v>385</v>
      </c>
      <c r="E133" s="64"/>
      <c r="F133" s="29" t="s">
        <v>390</v>
      </c>
      <c r="G133" s="29"/>
      <c r="H133" s="10"/>
    </row>
    <row r="134" s="2" customFormat="1" ht="16.5" spans="1:8">
      <c r="A134" s="29" t="s">
        <v>391</v>
      </c>
      <c r="B134" s="64"/>
      <c r="C134" s="64"/>
      <c r="D134" s="10" t="s">
        <v>392</v>
      </c>
      <c r="E134" s="64"/>
      <c r="F134" s="29" t="s">
        <v>393</v>
      </c>
      <c r="G134" s="29"/>
      <c r="H134" s="10"/>
    </row>
    <row r="135" s="2" customFormat="1" ht="16.5" spans="1:8">
      <c r="A135" s="29" t="s">
        <v>394</v>
      </c>
      <c r="B135" s="29"/>
      <c r="C135" s="29"/>
      <c r="D135" s="10" t="s">
        <v>395</v>
      </c>
      <c r="E135" s="29"/>
      <c r="F135" s="29" t="s">
        <v>396</v>
      </c>
      <c r="G135" s="29"/>
      <c r="H135" s="10"/>
    </row>
    <row r="136" s="2" customFormat="1" ht="16.5" spans="1:8">
      <c r="A136" s="29" t="s">
        <v>397</v>
      </c>
      <c r="B136" s="64" t="s">
        <v>398</v>
      </c>
      <c r="C136" s="10" t="s">
        <v>218</v>
      </c>
      <c r="D136" s="10" t="s">
        <v>399</v>
      </c>
      <c r="E136" s="64"/>
      <c r="F136" s="29" t="s">
        <v>400</v>
      </c>
      <c r="G136" s="29"/>
      <c r="H136" s="10"/>
    </row>
    <row r="137" s="2" customFormat="1" ht="16.5" spans="1:8">
      <c r="A137" s="29" t="s">
        <v>401</v>
      </c>
      <c r="B137" s="64"/>
      <c r="C137" s="32" t="s">
        <v>402</v>
      </c>
      <c r="D137" s="10" t="s">
        <v>403</v>
      </c>
      <c r="E137" s="64"/>
      <c r="F137" s="29" t="s">
        <v>404</v>
      </c>
      <c r="G137" s="29"/>
      <c r="H137" s="10"/>
    </row>
    <row r="138" s="2" customFormat="1" ht="16.5" spans="1:8">
      <c r="A138" s="29" t="s">
        <v>405</v>
      </c>
      <c r="B138" s="64"/>
      <c r="C138" s="29"/>
      <c r="D138" s="10" t="s">
        <v>406</v>
      </c>
      <c r="E138" s="64"/>
      <c r="F138" s="29" t="s">
        <v>407</v>
      </c>
      <c r="G138" s="29"/>
      <c r="H138" s="10"/>
    </row>
    <row r="139" s="2" customFormat="1" ht="16.5" spans="1:8">
      <c r="A139" s="29" t="s">
        <v>408</v>
      </c>
      <c r="B139" s="64"/>
      <c r="C139" s="32" t="s">
        <v>409</v>
      </c>
      <c r="D139" s="10" t="s">
        <v>410</v>
      </c>
      <c r="E139" s="64"/>
      <c r="F139" s="29" t="s">
        <v>411</v>
      </c>
      <c r="G139" s="29"/>
      <c r="H139" s="10"/>
    </row>
    <row r="140" s="2" customFormat="1" ht="16.5" spans="1:8">
      <c r="A140" s="29" t="s">
        <v>412</v>
      </c>
      <c r="B140" s="29"/>
      <c r="C140" s="29"/>
      <c r="D140" s="10" t="s">
        <v>413</v>
      </c>
      <c r="E140" s="29"/>
      <c r="F140" s="29" t="s">
        <v>414</v>
      </c>
      <c r="G140" s="29"/>
      <c r="H140" s="10"/>
    </row>
    <row r="141" s="2" customFormat="1" ht="16.5" spans="1:8">
      <c r="A141" s="29"/>
      <c r="B141" s="71"/>
      <c r="C141" s="4"/>
      <c r="D141" s="10"/>
      <c r="E141" s="71"/>
      <c r="F141" s="29"/>
      <c r="G141" s="29"/>
      <c r="H141" s="10"/>
    </row>
    <row r="142" s="2" customFormat="1" ht="16.5" spans="1:8">
      <c r="A142" s="29"/>
      <c r="B142" s="71"/>
      <c r="C142" s="4"/>
      <c r="D142" s="10"/>
      <c r="E142" s="71"/>
      <c r="F142" s="29"/>
      <c r="G142" s="29"/>
      <c r="H142" s="10"/>
    </row>
    <row r="143" s="2" customFormat="1" ht="16.5" spans="1:8">
      <c r="A143" s="29"/>
      <c r="B143" s="71"/>
      <c r="C143" s="4"/>
      <c r="D143" s="10"/>
      <c r="E143" s="71"/>
      <c r="F143" s="29"/>
      <c r="G143" s="29"/>
      <c r="H143" s="10"/>
    </row>
    <row r="144" s="2" customFormat="1" ht="16.5" spans="1:8">
      <c r="A144" s="29"/>
      <c r="B144" s="4"/>
      <c r="C144" s="4"/>
      <c r="D144" s="10"/>
      <c r="E144" s="29"/>
      <c r="F144" s="29"/>
      <c r="G144" s="29"/>
      <c r="H144" s="72"/>
    </row>
    <row r="145" s="42" customFormat="1" ht="26.25" customHeight="1" spans="1:8">
      <c r="A145" s="59" t="s">
        <v>415</v>
      </c>
      <c r="B145" s="59"/>
      <c r="C145" s="59"/>
      <c r="D145" s="59"/>
      <c r="E145" s="59"/>
      <c r="F145" s="59"/>
      <c r="G145" s="59"/>
      <c r="H145" s="59"/>
    </row>
    <row r="146" s="43" customFormat="1" ht="15" spans="1:18">
      <c r="A146" s="60" t="s">
        <v>416</v>
      </c>
      <c r="B146" s="61"/>
      <c r="C146" s="61"/>
      <c r="D146" s="61"/>
      <c r="E146" s="61"/>
      <c r="F146" s="61"/>
      <c r="G146" s="61"/>
      <c r="H146" s="61"/>
      <c r="I146" s="68"/>
      <c r="J146" s="68"/>
      <c r="K146" s="68"/>
      <c r="L146" s="68"/>
      <c r="M146" s="68"/>
      <c r="N146" s="68"/>
      <c r="O146" s="68"/>
      <c r="P146" s="68"/>
      <c r="Q146" s="68"/>
      <c r="R146" s="68"/>
    </row>
    <row r="147" s="2" customFormat="1" ht="16.5" spans="1:8">
      <c r="A147" s="10" t="str">
        <f>"B1."&amp;(ROW(A20)-19)</f>
        <v>B1.1</v>
      </c>
      <c r="B147" s="10"/>
      <c r="C147" s="10"/>
      <c r="D147" s="10"/>
      <c r="E147" s="10"/>
      <c r="F147" s="10"/>
      <c r="G147" s="10"/>
      <c r="H147" s="10"/>
    </row>
    <row r="148" s="2" customFormat="1" ht="16.5" spans="1:8">
      <c r="A148" s="10" t="str">
        <f>"B1."&amp;(ROW(A31)-19)</f>
        <v>B1.12</v>
      </c>
      <c r="B148" s="10"/>
      <c r="C148" s="10"/>
      <c r="D148" s="10"/>
      <c r="E148" s="10"/>
      <c r="F148" s="10"/>
      <c r="G148" s="10"/>
      <c r="H148" s="10"/>
    </row>
    <row r="149" s="42" customFormat="1" ht="26.25" customHeight="1" spans="1:8">
      <c r="A149" s="59" t="s">
        <v>417</v>
      </c>
      <c r="B149" s="59"/>
      <c r="C149" s="59"/>
      <c r="D149" s="59"/>
      <c r="E149" s="59"/>
      <c r="F149" s="59"/>
      <c r="G149" s="59"/>
      <c r="H149" s="59"/>
    </row>
    <row r="150" s="43" customFormat="1" ht="15" spans="1:18">
      <c r="A150" s="60" t="s">
        <v>418</v>
      </c>
      <c r="B150" s="61"/>
      <c r="C150" s="61"/>
      <c r="D150" s="61"/>
      <c r="E150" s="61"/>
      <c r="F150" s="61"/>
      <c r="G150" s="61"/>
      <c r="H150" s="61"/>
      <c r="I150" s="68"/>
      <c r="J150" s="68"/>
      <c r="K150" s="68"/>
      <c r="L150" s="68"/>
      <c r="M150" s="68"/>
      <c r="N150" s="68"/>
      <c r="O150" s="68"/>
      <c r="P150" s="68"/>
      <c r="Q150" s="68"/>
      <c r="R150" s="68"/>
    </row>
    <row r="151" s="2" customFormat="1" ht="16.5" spans="1:8">
      <c r="A151" s="10" t="str">
        <f>"C1."&amp;(ROW(A20)-19)</f>
        <v>C1.1</v>
      </c>
      <c r="B151" s="10"/>
      <c r="C151" s="29"/>
      <c r="D151" s="29"/>
      <c r="E151" s="10"/>
      <c r="F151" s="10"/>
      <c r="G151" s="10"/>
      <c r="H151" s="29"/>
    </row>
    <row r="152" s="2" customFormat="1" ht="16.5" spans="1:8">
      <c r="A152" s="10" t="str">
        <f>"C1."&amp;(ROW(A31)-19)</f>
        <v>C1.12</v>
      </c>
      <c r="B152" s="32"/>
      <c r="C152" s="64"/>
      <c r="D152" s="64"/>
      <c r="E152" s="32"/>
      <c r="F152" s="32"/>
      <c r="G152" s="10"/>
      <c r="H152" s="64"/>
    </row>
    <row r="153" s="2" customFormat="1" ht="16.5" spans="1:8">
      <c r="A153" s="32"/>
      <c r="B153" s="32"/>
      <c r="C153" s="32"/>
      <c r="D153" s="32"/>
      <c r="E153" s="32"/>
      <c r="F153" s="32"/>
      <c r="G153" s="32"/>
      <c r="H153" s="32"/>
    </row>
    <row r="154" s="42" customFormat="1" ht="26.25" customHeight="1" spans="1:8">
      <c r="A154" s="59" t="s">
        <v>419</v>
      </c>
      <c r="B154" s="59"/>
      <c r="C154" s="59"/>
      <c r="D154" s="59"/>
      <c r="E154" s="59"/>
      <c r="F154" s="59"/>
      <c r="G154" s="59"/>
      <c r="H154" s="59"/>
    </row>
    <row r="155" s="43" customFormat="1" ht="15" spans="1:18">
      <c r="A155" s="60" t="s">
        <v>420</v>
      </c>
      <c r="B155" s="61"/>
      <c r="C155" s="61"/>
      <c r="D155" s="61"/>
      <c r="E155" s="61"/>
      <c r="F155" s="61"/>
      <c r="G155" s="61"/>
      <c r="H155" s="61"/>
      <c r="I155" s="68"/>
      <c r="J155" s="68"/>
      <c r="K155" s="68"/>
      <c r="L155" s="68"/>
      <c r="M155" s="68"/>
      <c r="N155" s="68"/>
      <c r="O155" s="68"/>
      <c r="P155" s="68"/>
      <c r="Q155" s="68"/>
      <c r="R155" s="68"/>
    </row>
    <row r="156" s="2" customFormat="1" ht="16.5" spans="1:8">
      <c r="A156" s="10" t="str">
        <f>"D1."&amp;(ROW(A20)-19)</f>
        <v>D1.1</v>
      </c>
      <c r="B156" s="10"/>
      <c r="C156" s="10"/>
      <c r="D156" s="10"/>
      <c r="E156" s="10"/>
      <c r="F156" s="10"/>
      <c r="G156" s="10"/>
      <c r="H156" s="10"/>
    </row>
    <row r="157" s="2" customFormat="1" ht="16.5" spans="1:8">
      <c r="A157" s="10" t="str">
        <f>"D1."&amp;(ROW(A31)-19)</f>
        <v>D1.12</v>
      </c>
      <c r="B157" s="10"/>
      <c r="C157" s="10"/>
      <c r="D157" s="10"/>
      <c r="E157" s="10"/>
      <c r="F157" s="10"/>
      <c r="G157" s="10"/>
      <c r="H157" s="10"/>
    </row>
    <row r="158" s="2" customFormat="1" ht="16.5" spans="1:8">
      <c r="A158" s="10"/>
      <c r="B158" s="10"/>
      <c r="C158" s="10"/>
      <c r="D158" s="10"/>
      <c r="E158" s="10"/>
      <c r="F158" s="10"/>
      <c r="G158" s="10"/>
      <c r="H158" s="10"/>
    </row>
    <row r="159" s="43" customFormat="1" ht="15" spans="1:18">
      <c r="A159" s="60" t="s">
        <v>421</v>
      </c>
      <c r="B159" s="61"/>
      <c r="C159" s="61"/>
      <c r="D159" s="61"/>
      <c r="E159" s="61"/>
      <c r="F159" s="61"/>
      <c r="G159" s="61"/>
      <c r="H159" s="61"/>
      <c r="I159" s="68"/>
      <c r="J159" s="68"/>
      <c r="K159" s="68"/>
      <c r="L159" s="68"/>
      <c r="M159" s="68"/>
      <c r="N159" s="68"/>
      <c r="O159" s="68"/>
      <c r="P159" s="68"/>
      <c r="Q159" s="68"/>
      <c r="R159" s="68"/>
    </row>
    <row r="160" s="2" customFormat="1" ht="16.5" spans="1:8">
      <c r="A160" s="10" t="str">
        <f>"D2."&amp;(ROW(A20)-19)</f>
        <v>D2.1</v>
      </c>
      <c r="B160" s="10"/>
      <c r="C160" s="10"/>
      <c r="D160" s="10"/>
      <c r="E160" s="10"/>
      <c r="F160" s="10"/>
      <c r="G160" s="10"/>
      <c r="H160" s="10"/>
    </row>
    <row r="161" s="2" customFormat="1" ht="16.5" spans="1:8">
      <c r="A161" s="10" t="str">
        <f>"D2."&amp;(ROW(A31)-19)</f>
        <v>D2.12</v>
      </c>
      <c r="B161" s="10"/>
      <c r="C161" s="10"/>
      <c r="D161" s="10"/>
      <c r="E161" s="10"/>
      <c r="F161" s="10"/>
      <c r="G161" s="10"/>
      <c r="H161" s="10"/>
    </row>
    <row r="162" s="2" customFormat="1" ht="16.5" spans="1:8">
      <c r="A162" s="10"/>
      <c r="B162" s="10"/>
      <c r="C162" s="10"/>
      <c r="D162" s="10"/>
      <c r="E162" s="10"/>
      <c r="F162" s="10"/>
      <c r="G162" s="10"/>
      <c r="H162" s="10"/>
    </row>
    <row r="163" s="42" customFormat="1" ht="26.25" customHeight="1" spans="1:8">
      <c r="A163" s="59" t="s">
        <v>422</v>
      </c>
      <c r="B163" s="59"/>
      <c r="C163" s="59"/>
      <c r="D163" s="59"/>
      <c r="E163" s="59"/>
      <c r="F163" s="59"/>
      <c r="G163" s="59"/>
      <c r="H163" s="59"/>
    </row>
    <row r="164" s="43" customFormat="1" ht="15" spans="1:18">
      <c r="A164" s="60" t="s">
        <v>423</v>
      </c>
      <c r="B164" s="61"/>
      <c r="C164" s="61"/>
      <c r="D164" s="61"/>
      <c r="E164" s="61"/>
      <c r="F164" s="61"/>
      <c r="G164" s="61"/>
      <c r="H164" s="61"/>
      <c r="I164" s="68"/>
      <c r="J164" s="68"/>
      <c r="K164" s="68"/>
      <c r="L164" s="68"/>
      <c r="M164" s="68"/>
      <c r="N164" s="68"/>
      <c r="O164" s="68"/>
      <c r="P164" s="68"/>
      <c r="Q164" s="68"/>
      <c r="R164" s="68"/>
    </row>
    <row r="165" s="2" customFormat="1" ht="16.5" spans="1:8">
      <c r="A165" s="10"/>
      <c r="B165" s="10"/>
      <c r="C165" s="10"/>
      <c r="D165" s="10"/>
      <c r="E165" s="10"/>
      <c r="F165" s="10"/>
      <c r="G165" s="10"/>
      <c r="H165" s="10"/>
    </row>
  </sheetData>
  <mergeCells count="53">
    <mergeCell ref="C1:D1"/>
    <mergeCell ref="C2:D2"/>
    <mergeCell ref="C3:D3"/>
    <mergeCell ref="C4:D4"/>
    <mergeCell ref="C5:D5"/>
    <mergeCell ref="A14:XFD14"/>
    <mergeCell ref="A16:H16"/>
    <mergeCell ref="B20:B21"/>
    <mergeCell ref="B22:B37"/>
    <mergeCell ref="B38:B80"/>
    <mergeCell ref="B81:B96"/>
    <mergeCell ref="B97:B111"/>
    <mergeCell ref="B112:B120"/>
    <mergeCell ref="B121:B135"/>
    <mergeCell ref="B136:B140"/>
    <mergeCell ref="C22:C23"/>
    <mergeCell ref="C24:C31"/>
    <mergeCell ref="C32:C37"/>
    <mergeCell ref="C38:C63"/>
    <mergeCell ref="C64:C73"/>
    <mergeCell ref="C74:C80"/>
    <mergeCell ref="C81:C82"/>
    <mergeCell ref="C83:C85"/>
    <mergeCell ref="C86:C96"/>
    <mergeCell ref="C97:C101"/>
    <mergeCell ref="C102:C106"/>
    <mergeCell ref="C107:C111"/>
    <mergeCell ref="C112:C114"/>
    <mergeCell ref="C116:C117"/>
    <mergeCell ref="C118:C120"/>
    <mergeCell ref="C121:C129"/>
    <mergeCell ref="C130:C135"/>
    <mergeCell ref="C137:C138"/>
    <mergeCell ref="C139:C140"/>
    <mergeCell ref="E22:E37"/>
    <mergeCell ref="E38:E41"/>
    <mergeCell ref="E53:E55"/>
    <mergeCell ref="E56:E57"/>
    <mergeCell ref="E64:E73"/>
    <mergeCell ref="E74:E80"/>
    <mergeCell ref="E81:E85"/>
    <mergeCell ref="E97:E111"/>
    <mergeCell ref="E121:E129"/>
    <mergeCell ref="E130:E135"/>
    <mergeCell ref="E136:E140"/>
    <mergeCell ref="F24:F30"/>
    <mergeCell ref="F116:F117"/>
    <mergeCell ref="H20:H21"/>
    <mergeCell ref="H81:H82"/>
    <mergeCell ref="H88:H89"/>
    <mergeCell ref="H105:H106"/>
    <mergeCell ref="H118:H120"/>
    <mergeCell ref="H125:H126"/>
  </mergeCells>
  <conditionalFormatting sqref="G159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145:G146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149:G15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154:G155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63:G164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147:G148 G165 G167:G1048576 G162 G156:G158 G15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tabSelected="1" workbookViewId="0">
      <selection activeCell="A1" sqref="A1:Q53"/>
    </sheetView>
  </sheetViews>
  <sheetFormatPr defaultColWidth="9" defaultRowHeight="13.5"/>
  <sheetData>
    <row r="1" spans="1:1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1:17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5" spans="1:17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1:17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17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1:17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</row>
    <row r="10" spans="1:17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1:17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7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spans="1:17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1: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spans="1:17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  <row r="32" spans="1:17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spans="1:17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</row>
    <row r="34" spans="1:17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</row>
    <row r="35" spans="1:17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spans="1:17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</row>
    <row r="37" spans="1:1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</row>
    <row r="38" spans="1:17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</row>
    <row r="39" spans="1:17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</row>
    <row r="40" spans="1:17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</row>
    <row r="41" spans="1:17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</row>
    <row r="42" spans="1:17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</row>
    <row r="43" spans="1:17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</row>
    <row r="44" spans="1:17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</row>
    <row r="45" spans="1:17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</row>
    <row r="46" spans="1:17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</row>
    <row r="47" spans="1:1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</row>
    <row r="48" spans="1:17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</row>
    <row r="49" spans="1:17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</row>
    <row r="50" spans="1:17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</row>
    <row r="51" spans="1:17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</row>
    <row r="52" spans="1:17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3" spans="1:17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</row>
  </sheetData>
  <mergeCells count="1">
    <mergeCell ref="A1:Q5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2"/>
  <sheetViews>
    <sheetView workbookViewId="0">
      <selection activeCell="S20" sqref="S20"/>
    </sheetView>
  </sheetViews>
  <sheetFormatPr defaultColWidth="9" defaultRowHeight="13.5"/>
  <sheetData>
    <row r="1" spans="1:16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6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6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6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1:1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6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16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16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1:16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spans="1:16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1:16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1:16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16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spans="1:16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16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</row>
    <row r="47" spans="1:16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 spans="1:16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  <row r="50" spans="1:16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1:16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</row>
    <row r="52" spans="1:16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spans="1: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  <row r="108" spans="1: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</row>
    <row r="109" spans="1: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</row>
    <row r="110" spans="1: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</row>
    <row r="111" spans="1: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</row>
    <row r="112" spans="1: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</row>
    <row r="113" spans="1: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</row>
    <row r="114" spans="1: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</row>
    <row r="115" spans="1: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</row>
    <row r="116" spans="1: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</row>
    <row r="117" spans="1: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</row>
    <row r="118" spans="1: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</row>
    <row r="119" spans="1: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</row>
    <row r="120" spans="1: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</row>
    <row r="121" spans="1: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</row>
    <row r="122" spans="1: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</row>
    <row r="123" spans="1: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</row>
    <row r="124" spans="1: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</row>
    <row r="125" spans="1: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</row>
    <row r="126" spans="1: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</row>
    <row r="127" spans="1: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</row>
    <row r="128" spans="1: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</row>
    <row r="129" spans="1: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</row>
    <row r="130" spans="1: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</row>
    <row r="131" spans="1: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</row>
    <row r="132" spans="1: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</row>
    <row r="133" spans="1: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</row>
    <row r="134" spans="1: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</row>
    <row r="135" spans="1: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</row>
    <row r="136" spans="1: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</row>
    <row r="137" spans="1: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</row>
    <row r="138" spans="1: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</row>
    <row r="139" spans="1: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</row>
    <row r="140" spans="1: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</row>
    <row r="141" spans="1: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</row>
    <row r="142" spans="1: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</row>
    <row r="143" spans="1: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</row>
    <row r="144" spans="1: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</row>
    <row r="145" spans="1: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</row>
    <row r="146" spans="1: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</row>
    <row r="147" spans="1: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</row>
    <row r="148" spans="1: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</row>
    <row r="149" spans="1: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</row>
    <row r="150" spans="1: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</row>
    <row r="151" spans="1: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</row>
    <row r="152" spans="1: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</row>
  </sheetData>
  <mergeCells count="2">
    <mergeCell ref="A100:O152"/>
    <mergeCell ref="A1:P52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workbookViewId="0">
      <selection activeCell="A12" sqref="A12:H12"/>
    </sheetView>
  </sheetViews>
  <sheetFormatPr defaultColWidth="9" defaultRowHeight="13.5"/>
  <cols>
    <col min="1" max="1" width="17.875" customWidth="1"/>
    <col min="2" max="2" width="26.5666666666667" customWidth="1"/>
    <col min="3" max="3" width="22.8583333333333" customWidth="1"/>
    <col min="4" max="4" width="43.1416666666667" customWidth="1"/>
    <col min="5" max="5" width="20.7083333333333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424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425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426</v>
      </c>
      <c r="B4" s="10"/>
      <c r="C4" s="11" t="s">
        <v>427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428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429</v>
      </c>
      <c r="B6" s="10">
        <f>SUM(B7:B10)</f>
        <v>14</v>
      </c>
      <c r="C6" s="17" t="s">
        <v>430</v>
      </c>
      <c r="D6" s="18"/>
      <c r="E6" s="18"/>
      <c r="F6" s="18"/>
      <c r="G6" s="18"/>
      <c r="H6" s="19"/>
    </row>
    <row r="7" s="2" customFormat="1" ht="16.5" spans="1:8">
      <c r="A7" s="9" t="s">
        <v>431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432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433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434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435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436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437</v>
      </c>
    </row>
    <row r="14" s="5" customFormat="1" ht="26.25" customHeight="1" spans="1:1">
      <c r="A14" s="5" t="s">
        <v>438</v>
      </c>
    </row>
    <row r="15" s="6" customFormat="1" ht="15" spans="1:18">
      <c r="A15" s="26" t="s">
        <v>439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44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440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441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442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443</v>
      </c>
    </row>
    <row r="23" s="6" customFormat="1" ht="15" spans="1:18">
      <c r="A23" s="26" t="s">
        <v>444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445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445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445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445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446</v>
      </c>
    </row>
    <row r="30" s="6" customFormat="1" ht="15" spans="1:18">
      <c r="A30" s="26" t="s">
        <v>447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448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448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449</v>
      </c>
    </row>
    <row r="37" s="6" customFormat="1" ht="15" spans="1:18">
      <c r="A37" s="26" t="s">
        <v>450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451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452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453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453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453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topLeftCell="A7"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424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425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426</v>
      </c>
      <c r="B4" s="10"/>
      <c r="C4" s="11" t="s">
        <v>427</v>
      </c>
      <c r="D4" s="12"/>
      <c r="E4" s="13"/>
      <c r="F4" s="14"/>
      <c r="G4" s="10"/>
      <c r="H4" s="10"/>
    </row>
    <row r="5" s="1" customFormat="1" ht="15.95" customHeight="1" spans="1:7">
      <c r="A5" s="15" t="s">
        <v>428</v>
      </c>
      <c r="B5" s="16"/>
      <c r="C5" s="16"/>
      <c r="D5" s="16"/>
      <c r="E5" s="16"/>
      <c r="F5" s="16"/>
      <c r="G5" s="16"/>
    </row>
    <row r="6" s="2" customFormat="1" ht="16.5" spans="1:7">
      <c r="A6" s="9" t="s">
        <v>429</v>
      </c>
      <c r="B6" s="10">
        <f>SUM(B7:B8)</f>
        <v>3</v>
      </c>
      <c r="C6" s="17" t="s">
        <v>454</v>
      </c>
      <c r="D6" s="18"/>
      <c r="E6" s="18"/>
      <c r="F6" s="18"/>
      <c r="G6" s="19"/>
    </row>
    <row r="7" s="2" customFormat="1" ht="16.5" spans="1:7">
      <c r="A7" s="9" t="s">
        <v>455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456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435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457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437</v>
      </c>
    </row>
    <row r="12" s="5" customFormat="1" ht="26.25" customHeight="1" spans="1:1">
      <c r="A12" s="5" t="s">
        <v>455</v>
      </c>
    </row>
    <row r="13" s="6" customFormat="1" ht="15" spans="1:17">
      <c r="A13" s="26" t="s">
        <v>439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458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459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456</v>
      </c>
    </row>
    <row r="18" s="6" customFormat="1" ht="15" spans="1:17">
      <c r="A18" s="26" t="s">
        <v>444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460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460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功能名称</vt:lpstr>
      <vt:lpstr>配置表</vt:lpstr>
      <vt:lpstr>脑图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2022-03-24T02:45:03Z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