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3"/>
  </bookViews>
  <sheets>
    <sheet name="道具与背包" sheetId="1" r:id="rId1"/>
    <sheet name="怪物系统配置表" sheetId="6" r:id="rId2"/>
    <sheet name="脑图" sheetId="7" r:id="rId3"/>
    <sheet name="用例新增" sheetId="4" r:id="rId4"/>
    <sheet name="用例修改、删除" sheetId="5" r:id="rId5"/>
  </sheets>
  <calcPr calcId="144525"/>
</workbook>
</file>

<file path=xl/sharedStrings.xml><?xml version="1.0" encoding="utf-8"?>
<sst xmlns="http://schemas.openxmlformats.org/spreadsheetml/2006/main" count="527">
  <si>
    <t>Part1：被测功能信息</t>
  </si>
  <si>
    <t>游戏名称</t>
  </si>
  <si>
    <t>FM</t>
  </si>
  <si>
    <t>填写该功能所对应的游戏名称</t>
  </si>
  <si>
    <t>功能名称</t>
  </si>
  <si>
    <t>道具背包</t>
  </si>
  <si>
    <t>填写该功能的具体功能名称</t>
  </si>
  <si>
    <t>编写时间</t>
  </si>
  <si>
    <t>2022.03.09-3.10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</si>
  <si>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</si>
  <si>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</si>
  <si>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</si>
  <si>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</si>
  <si>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</si>
  <si>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</si>
  <si>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</si>
  <si>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</si>
  <si>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</si>
  <si>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</si>
  <si>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</si>
  <si>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</si>
  <si>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</si>
  <si>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</si>
  <si>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</si>
  <si>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</si>
  <si>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</si>
  <si>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</si>
  <si>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</si>
  <si>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</si>
  <si>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</si>
  <si>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</si>
  <si>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</si>
  <si>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</si>
  <si>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</si>
  <si>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</si>
  <si>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</si>
  <si>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</si>
  <si>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</si>
  <si>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A1.1</t>
  </si>
  <si>
    <t>背包</t>
  </si>
  <si>
    <t>背包开启</t>
  </si>
  <si>
    <t>角色生成后，进入游戏主界面，查看是否显示背包功能</t>
  </si>
  <si>
    <t>主界面右下角正确显示背包按钮</t>
  </si>
  <si>
    <t>A1.2</t>
  </si>
  <si>
    <t>背包入口</t>
  </si>
  <si>
    <t>主界面右下角，点击背包按钮</t>
  </si>
  <si>
    <t>正确跳转至背包界面</t>
  </si>
  <si>
    <t>A2.1</t>
  </si>
  <si>
    <t>界面</t>
  </si>
  <si>
    <t>UI</t>
  </si>
  <si>
    <t>查看页签按钮文本</t>
  </si>
  <si>
    <t>页签按钮文本正确</t>
  </si>
  <si>
    <t>页签名字读取
【PageName】字段</t>
  </si>
  <si>
    <t>A2.2</t>
  </si>
  <si>
    <t>查看道具等级分界线文本</t>
  </si>
  <si>
    <t>等级分界线文本正确</t>
  </si>
  <si>
    <t>读取【ItemLv】表
【LvName】字段</t>
  </si>
  <si>
    <t>当某等级没有任何道具时，查看分界线</t>
  </si>
  <si>
    <t>不显示该等级分界线</t>
  </si>
  <si>
    <t>A2.3</t>
  </si>
  <si>
    <t>查看一键出售按钮文本</t>
  </si>
  <si>
    <t>一键出售按钮文本正确</t>
  </si>
  <si>
    <t>A2.4</t>
  </si>
  <si>
    <t>查看行囊扩容按钮文本</t>
  </si>
  <si>
    <t>扩容按钮文本正确</t>
  </si>
  <si>
    <t>A2.5</t>
  </si>
  <si>
    <t>查看已有道具/道具上限数量文本</t>
  </si>
  <si>
    <t>数量文本正确</t>
  </si>
  <si>
    <t>A2.6</t>
  </si>
  <si>
    <t>当背包无道具，查看全部页签中的提示文本</t>
  </si>
  <si>
    <t>显示提示文本正确</t>
  </si>
  <si>
    <t>读取【ItemPage】表
【PageDes】字段</t>
  </si>
  <si>
    <t>A2.7</t>
  </si>
  <si>
    <t>当某类型没有任何道具，查看改页签下的提示文本</t>
  </si>
  <si>
    <t>A2.8</t>
  </si>
  <si>
    <t>点击页签按钮，查看切换表现</t>
  </si>
  <si>
    <t>正确切换页签</t>
  </si>
  <si>
    <t>A2.9</t>
  </si>
  <si>
    <t>被选择的页签，查看是否有显示区别表现</t>
  </si>
  <si>
    <t>页签按钮显示白色背景，代表被选择</t>
  </si>
  <si>
    <t>A2.10</t>
  </si>
  <si>
    <t>点击一键出售按钮，查看按钮表现</t>
  </si>
  <si>
    <t>正确显示一键出售弹窗</t>
  </si>
  <si>
    <t>A2.11</t>
  </si>
  <si>
    <t>点击一键行囊扩容，查看按钮表现</t>
  </si>
  <si>
    <t>正确显示行囊扩容弹窗</t>
  </si>
  <si>
    <t>A2.12</t>
  </si>
  <si>
    <t>场景切换</t>
  </si>
  <si>
    <t>在背包界面，点击其他场景，查看切换表现</t>
  </si>
  <si>
    <t>跳转至其他场景</t>
  </si>
  <si>
    <t>A2.13</t>
  </si>
  <si>
    <t>跳转至其他场景，查看是否存在加载或延迟</t>
  </si>
  <si>
    <t>无加载或延迟</t>
  </si>
  <si>
    <t>A3.1</t>
  </si>
  <si>
    <t>列表</t>
  </si>
  <si>
    <t>页签排序</t>
  </si>
  <si>
    <t>查看页签按钮排序</t>
  </si>
  <si>
    <t>页签排序正确</t>
  </si>
  <si>
    <t>【ItemPage】表的ID
小到大依次从左到右生成</t>
  </si>
  <si>
    <t>A3.2</t>
  </si>
  <si>
    <t>道具排序</t>
  </si>
  <si>
    <t>同等级道具，查看道具排序</t>
  </si>
  <si>
    <t>将品质高的道具显示至上方</t>
  </si>
  <si>
    <t>同品质按照【ItemSort】字段从大到小</t>
  </si>
  <si>
    <t>A3.3</t>
  </si>
  <si>
    <t>不同等级道具，查看道具排序</t>
  </si>
  <si>
    <t>将等级高的道具显示至上方</t>
  </si>
  <si>
    <t>道具等级见【Item】表
【ItemLv】字段</t>
  </si>
  <si>
    <t>A3.4</t>
  </si>
  <si>
    <t>重置道具（储物袋）未到达使用上限时，查看道具排序</t>
  </si>
  <si>
    <t>道具显示至上方</t>
  </si>
  <si>
    <t>A3.5</t>
  </si>
  <si>
    <t>获得新道具，查看道具排序</t>
  </si>
  <si>
    <t>新道具显示至上方</t>
  </si>
  <si>
    <t>【IsFirstSort】= 1 则该道具为优先排序道具</t>
  </si>
  <si>
    <t>A3.6</t>
  </si>
  <si>
    <t>列表显示</t>
  </si>
  <si>
    <t>查看页签中是否包含其他页签所有道具</t>
  </si>
  <si>
    <t>正确显示所有类型的道具</t>
  </si>
  <si>
    <t>全部页签的
【PageType】= 0</t>
  </si>
  <si>
    <t>A3.7</t>
  </si>
  <si>
    <t>查看道具名称文本</t>
  </si>
  <si>
    <t>名称文本正确</t>
  </si>
  <si>
    <t>A3.8</t>
  </si>
  <si>
    <t>查看道具数量文本</t>
  </si>
  <si>
    <t>A3.9</t>
  </si>
  <si>
    <t>查看不同品质道具图标</t>
  </si>
  <si>
    <t>道具图标显示正确</t>
  </si>
  <si>
    <t>A3.10</t>
  </si>
  <si>
    <t>查看不同品质道具图标特效</t>
  </si>
  <si>
    <t>图标特效显示正确</t>
  </si>
  <si>
    <t>A3.11</t>
  </si>
  <si>
    <t>无法穿戴的装备，查看列表中显示表现</t>
  </si>
  <si>
    <t>装备栏显示红色，标识无法穿戴</t>
  </si>
  <si>
    <t>A3.12</t>
  </si>
  <si>
    <t>同道具数量=1000时，查看道具显示</t>
  </si>
  <si>
    <t>分两栏放置，堆叠至9999时自动分栏</t>
  </si>
  <si>
    <t>A3.13</t>
  </si>
  <si>
    <t>点击使用道具，查看获得数量</t>
  </si>
  <si>
    <t>最小值&lt;=获得数量&lt;=最大值</t>
  </si>
  <si>
    <t>【Drop】表
【DropType】 = 1 时
【pro】字段为1000代表该物品一定掉落</t>
  </si>
  <si>
    <t>A3.14</t>
  </si>
  <si>
    <t>查看配置表，检查对应道具是否为概率获得</t>
  </si>
  <si>
    <t>与配表一致，正确显示为概率获得道具</t>
  </si>
  <si>
    <t>A3.15</t>
  </si>
  <si>
    <t>点击概率获得道具，查看概率获得展示</t>
  </si>
  <si>
    <t>道具详情显示概率获得列表</t>
  </si>
  <si>
    <t>A3.16</t>
  </si>
  <si>
    <t>查看概率获得列表显示排序</t>
  </si>
  <si>
    <t>高品质道具显示在下方，排序与道具列表一致</t>
  </si>
  <si>
    <t>A3.17</t>
  </si>
  <si>
    <t>使用概率道具，查看获得道具数量</t>
  </si>
  <si>
    <t>获得数量正确，处于概率获得区间中</t>
  </si>
  <si>
    <t>A3.18</t>
  </si>
  <si>
    <t>查看概率获得道具是否合理</t>
  </si>
  <si>
    <t>配置正常，高品质道具数量设置小于低品质</t>
  </si>
  <si>
    <t>A3.19</t>
  </si>
  <si>
    <t>红点提示</t>
  </si>
  <si>
    <t>获得新道具，查看背包是否存在红点</t>
  </si>
  <si>
    <t>正确显示红点提醒</t>
  </si>
  <si>
    <t>A3.20</t>
  </si>
  <si>
    <t>道具列表中，新道具是否存在红点</t>
  </si>
  <si>
    <t>正确显示红点提醒，显示于图标右上角</t>
  </si>
  <si>
    <t>A3.21</t>
  </si>
  <si>
    <t>道具界面中，页签是否存在红点</t>
  </si>
  <si>
    <t>对应页签正确显示红点提醒</t>
  </si>
  <si>
    <t>A3.22</t>
  </si>
  <si>
    <t>道具界面，点击新获得的道具图标，查看红点</t>
  </si>
  <si>
    <t>取消对应红点</t>
  </si>
  <si>
    <t>A3.23</t>
  </si>
  <si>
    <t>重置道具（储物袋）到达使用上限时，再次获得后查看是否存在红点提示</t>
  </si>
  <si>
    <t>使用至上限后获得无红点提示</t>
  </si>
  <si>
    <t>A4.1</t>
  </si>
  <si>
    <t>物品详情</t>
  </si>
  <si>
    <t>道具名称文本正确</t>
  </si>
  <si>
    <t>【Item】表
【Name】字段</t>
  </si>
  <si>
    <t>A4.2</t>
  </si>
  <si>
    <t>查看道具效果类型文本</t>
  </si>
  <si>
    <t>效果类型文本正确</t>
  </si>
  <si>
    <t>【Summary】字段，如果该字段没有或者为0则不显示</t>
  </si>
  <si>
    <t>A4.3</t>
  </si>
  <si>
    <t>查看道具介绍文本</t>
  </si>
  <si>
    <t>道具介绍文本正确</t>
  </si>
  <si>
    <t>【Item】表【Dec】字段</t>
  </si>
  <si>
    <t>A4.4</t>
  </si>
  <si>
    <t>查看道具使用条件文本</t>
  </si>
  <si>
    <t>使用条件文本正确</t>
  </si>
  <si>
    <t>读取【Item】
表【LvLimit】</t>
  </si>
  <si>
    <t>A4.5</t>
  </si>
  <si>
    <t>查看道具使用效果文本</t>
  </si>
  <si>
    <t>使用效果文本正确</t>
  </si>
  <si>
    <t>【Item】表【Effect】字段</t>
  </si>
  <si>
    <t>A4.6</t>
  </si>
  <si>
    <t>查看道具冷却时间文本</t>
  </si>
  <si>
    <t>冷却时间文本正确</t>
  </si>
  <si>
    <t>【Item】表
【ItemCD】字段</t>
  </si>
  <si>
    <t>A4.7</t>
  </si>
  <si>
    <t>查看道具按钮文本</t>
  </si>
  <si>
    <t>道具按钮文本正确</t>
  </si>
  <si>
    <t>A4.8</t>
  </si>
  <si>
    <t>查看道具恢复上限文本</t>
  </si>
  <si>
    <t>恢复上限文本正确</t>
  </si>
  <si>
    <t>A4.9</t>
  </si>
  <si>
    <t>查看道具拥有数量文本</t>
  </si>
  <si>
    <t>拥有数量文本正确</t>
  </si>
  <si>
    <t>A4.10</t>
  </si>
  <si>
    <t>开启未上限时，查看道具开启次数提示文本</t>
  </si>
  <si>
    <t>正确显示使用数量白色字体显示</t>
  </si>
  <si>
    <t>【Item】表
【OpenLimit】字段</t>
  </si>
  <si>
    <t>A4.11</t>
  </si>
  <si>
    <t>开启至上限时，查看道具开启次数提示文本</t>
  </si>
  <si>
    <t>正确显示使用数量红色字体显示</t>
  </si>
  <si>
    <t>A4.12</t>
  </si>
  <si>
    <t>查看道具备注文本</t>
  </si>
  <si>
    <t>A4.13</t>
  </si>
  <si>
    <t>查看道具图标</t>
  </si>
  <si>
    <t>图标显示正确与背包列表一致</t>
  </si>
  <si>
    <t>【Item】表
【Quality】字段</t>
  </si>
  <si>
    <t>A4.14</t>
  </si>
  <si>
    <t>图标品质底纹</t>
  </si>
  <si>
    <t>底纹显示正确与背包列表一致</t>
  </si>
  <si>
    <t>A4.15</t>
  </si>
  <si>
    <t>点击使用按钮，查看道具消耗情况</t>
  </si>
  <si>
    <t>道具数量正确减少</t>
  </si>
  <si>
    <t>A4.16</t>
  </si>
  <si>
    <t>点击使用按钮，查看按钮表现</t>
  </si>
  <si>
    <t>弹窗显示获取界面</t>
  </si>
  <si>
    <t>A4.17</t>
  </si>
  <si>
    <t>宝箱详情</t>
  </si>
  <si>
    <t>查看道具icon图标显示是否正确</t>
  </si>
  <si>
    <t>道具icon图标显示正确</t>
  </si>
  <si>
    <t>A4.18</t>
  </si>
  <si>
    <t>查看道具icon图标底纹是否正确</t>
  </si>
  <si>
    <t>道具icon底纹显示正确</t>
  </si>
  <si>
    <t>A4.19</t>
  </si>
  <si>
    <t>图标左上角查看勾选框</t>
  </si>
  <si>
    <t>勾选框正确显示</t>
  </si>
  <si>
    <t>A4.20</t>
  </si>
  <si>
    <t>查看宝箱内容介绍文本</t>
  </si>
  <si>
    <t>文本显示正确</t>
  </si>
  <si>
    <t>A4.21</t>
  </si>
  <si>
    <t>宝箱操作</t>
  </si>
  <si>
    <t>宝箱详情界面，查看勾选框状态</t>
  </si>
  <si>
    <t>默认显示所有勾选框未勾</t>
  </si>
  <si>
    <t>A4.22</t>
  </si>
  <si>
    <t>点击勾选框，查看勾选框状态</t>
  </si>
  <si>
    <t>勾选框显示勾，代表被选择</t>
  </si>
  <si>
    <t>A4.23</t>
  </si>
  <si>
    <t>选择道具后，再次点击勾选框，查看勾选框状态</t>
  </si>
  <si>
    <t>勾选框显示未勾，代表取消选择</t>
  </si>
  <si>
    <t>A4.24</t>
  </si>
  <si>
    <t>查看被选择道具的选中表现</t>
  </si>
  <si>
    <t>正确显示被选中表现，如左图</t>
  </si>
  <si>
    <t>A4.25</t>
  </si>
  <si>
    <t>已选择一种道具后，点击其他道具勾选框</t>
  </si>
  <si>
    <t>无法被选中，正确显示飘字提示</t>
  </si>
  <si>
    <t>A4.26</t>
  </si>
  <si>
    <t>若选择数量未到达上限，点击使用按钮</t>
  </si>
  <si>
    <t>飘字提示正确：请选择所需道具</t>
  </si>
  <si>
    <t>【Item】表Param1的值</t>
  </si>
  <si>
    <t>A4.27</t>
  </si>
  <si>
    <t>若选择数量到达上限，点击使用按钮</t>
  </si>
  <si>
    <t>正确显示获得所选择的道具</t>
  </si>
  <si>
    <t>A4.28</t>
  </si>
  <si>
    <t>卖出调整</t>
  </si>
  <si>
    <t>点击数量条左右滑动，查看显示情况</t>
  </si>
  <si>
    <t>可正常滑动数量条</t>
  </si>
  <si>
    <t>A4.29</t>
  </si>
  <si>
    <t>点击数量条滑动至范围外，查看显示情况</t>
  </si>
  <si>
    <t>滑动至数量条显示的最左或最右时无法再滑动</t>
  </si>
  <si>
    <t>A4.30</t>
  </si>
  <si>
    <t>点击数量条左右侧三角形按钮，查看显示情况</t>
  </si>
  <si>
    <t>自动调整至最小or最大数量</t>
  </si>
  <si>
    <t>A4.31</t>
  </si>
  <si>
    <t>查看最小数量显示情况</t>
  </si>
  <si>
    <t>最小显示数量=1</t>
  </si>
  <si>
    <t>A4.32</t>
  </si>
  <si>
    <t>查看最大数量显示情况</t>
  </si>
  <si>
    <t>最大显示数量=拥有数量</t>
  </si>
  <si>
    <t>A4.33</t>
  </si>
  <si>
    <t>未到最大数量，向右滑动数量条，查看数量变化</t>
  </si>
  <si>
    <t>道具数量增加</t>
  </si>
  <si>
    <t>A4.34</t>
  </si>
  <si>
    <t>未到最大数量，向右滑动数量条，查看货币变化</t>
  </si>
  <si>
    <t>卖出货币增加</t>
  </si>
  <si>
    <t>A4.35</t>
  </si>
  <si>
    <t>未到最小数量，向左滑动数量条，查看数量变化</t>
  </si>
  <si>
    <t>道具数量减小</t>
  </si>
  <si>
    <t>A4.36</t>
  </si>
  <si>
    <t>未到最小数量，向左滑动数量条，查看货币变化</t>
  </si>
  <si>
    <t>卖出货币减小</t>
  </si>
  <si>
    <t>A4.37</t>
  </si>
  <si>
    <t>点击物品，查看初始调整的卖出数量</t>
  </si>
  <si>
    <t>初始卖出数=拥有数量</t>
  </si>
  <si>
    <t>物品详情界面
直接显示数量条</t>
  </si>
  <si>
    <t>A4.38</t>
  </si>
  <si>
    <t>道具被正常卖出，查看道具数量</t>
  </si>
  <si>
    <t>A4.39</t>
  </si>
  <si>
    <t>道具被正常卖出，查看货币数量</t>
  </si>
  <si>
    <t>货币数量正确增加</t>
  </si>
  <si>
    <t>A4.40</t>
  </si>
  <si>
    <t>点击右上角锁定按钮，点击卖出，查看功能表现</t>
  </si>
  <si>
    <t>飘字提醒道具已锁，无法卖出</t>
  </si>
  <si>
    <t>A4.41</t>
  </si>
  <si>
    <t>点击一键出售，查看被锁道具是否可卖出</t>
  </si>
  <si>
    <t>无法卖出，不显示于可出售列表中</t>
  </si>
  <si>
    <t>A4.42</t>
  </si>
  <si>
    <t>道具分享</t>
  </si>
  <si>
    <t>点击右上角分享按钮，查看功能表现</t>
  </si>
  <si>
    <t>正确弹窗显示所有频道</t>
  </si>
  <si>
    <t>A4.43</t>
  </si>
  <si>
    <t>点击发送给好友，查看发送情况</t>
  </si>
  <si>
    <t>正确跳转至好友界面</t>
  </si>
  <si>
    <t>A4.44</t>
  </si>
  <si>
    <t>点击发送给工会，查看发送情况</t>
  </si>
  <si>
    <t>正确跳转至聊天界面工会频道</t>
  </si>
  <si>
    <t>A4.45</t>
  </si>
  <si>
    <t>点击发送给本服，查看发送情况</t>
  </si>
  <si>
    <t>正确跳转至聊天界面本服频道</t>
  </si>
  <si>
    <t>A5.1</t>
  </si>
  <si>
    <t>一键出售</t>
  </si>
  <si>
    <t>出售规则</t>
  </si>
  <si>
    <t>查看配置表，检查可出售道具是否可以正常出售</t>
  </si>
  <si>
    <t>可以正常出售</t>
  </si>
  <si>
    <t>【Item】表【IsSell】=1的道具才可出售</t>
  </si>
  <si>
    <t>A5.2</t>
  </si>
  <si>
    <t>查看配置表，检查不可出售道具是否可以正常出售</t>
  </si>
  <si>
    <t>不可以正常出售</t>
  </si>
  <si>
    <t>A5.3</t>
  </si>
  <si>
    <t>查看一键出售弹窗文本</t>
  </si>
  <si>
    <t>一键出售弹窗文本显示正确</t>
  </si>
  <si>
    <t>A5.4</t>
  </si>
  <si>
    <t>查看不同品质道具文本</t>
  </si>
  <si>
    <t>不同品质道具文本显示不同文本颜色</t>
  </si>
  <si>
    <t xml:space="preserve">当【IsFastSell】=1的时候出现在一键出售品质筛选条件里
</t>
  </si>
  <si>
    <t>A5.5</t>
  </si>
  <si>
    <t>若勾选的道具存在，查看出售数量文本</t>
  </si>
  <si>
    <t>出售数量对应增加</t>
  </si>
  <si>
    <t>A5.6</t>
  </si>
  <si>
    <t>若勾选的道具不存在，查看出售数量文本</t>
  </si>
  <si>
    <t>出售数量不变</t>
  </si>
  <si>
    <t>A5.7</t>
  </si>
  <si>
    <t>若勾选的道具存在，取消勾选，查看出售数量文本</t>
  </si>
  <si>
    <t>出售数量对应减小</t>
  </si>
  <si>
    <t>A5.8</t>
  </si>
  <si>
    <t>若勾选的道具不存在，取消勾选，查看出售数量文本</t>
  </si>
  <si>
    <t>A5.9</t>
  </si>
  <si>
    <t>出售数量为0，查看文本</t>
  </si>
  <si>
    <t>数量文本显示为红色</t>
  </si>
  <si>
    <t>A5.10</t>
  </si>
  <si>
    <t>查看类型选项按钮，是否显示所有道具类型</t>
  </si>
  <si>
    <t>正确显示所有类型</t>
  </si>
  <si>
    <t>归属大类型：【Item】表【Type】字段</t>
  </si>
  <si>
    <t>A5.11</t>
  </si>
  <si>
    <t>点击勾选道具类型前的按钮，查看勾选表现</t>
  </si>
  <si>
    <t>正确勾起，代表该类型被选择</t>
  </si>
  <si>
    <t>品质配置见
【ItemQuality】表</t>
  </si>
  <si>
    <t>A5.12</t>
  </si>
  <si>
    <t>点击勾选品质前的按钮，查看勾选表现</t>
  </si>
  <si>
    <t>正确勾起，代表该品质被选择</t>
  </si>
  <si>
    <t>A5.13</t>
  </si>
  <si>
    <t>点击勾选境界前的按钮，查看勾选表现</t>
  </si>
  <si>
    <t>正确勾起，代表该境界被选择</t>
  </si>
  <si>
    <t>【ItemLv】表
【LvState】字段</t>
  </si>
  <si>
    <t>A5.14</t>
  </si>
  <si>
    <t>再次点击被勾选按钮，查看勾选表现</t>
  </si>
  <si>
    <t>勾选消失，代表取消选择</t>
  </si>
  <si>
    <t>A5.15</t>
  </si>
  <si>
    <t>点击右上角关闭按钮</t>
  </si>
  <si>
    <t>正确关闭一键出售弹窗</t>
  </si>
  <si>
    <t>A5.16</t>
  </si>
  <si>
    <t>出售数量为0，点击出售按钮，查看出售表现</t>
  </si>
  <si>
    <t>飘字提醒无出售道具，无法跳转至出售列表</t>
  </si>
  <si>
    <t>A5.17</t>
  </si>
  <si>
    <t>查看出售本境界以下的道具是否勾选</t>
  </si>
  <si>
    <t>境界条件默认不勾选</t>
  </si>
  <si>
    <t>A5.18</t>
  </si>
  <si>
    <t>查看配置表，检查默认的道具类型是否勾起</t>
  </si>
  <si>
    <t>与配表一致正确勾起</t>
  </si>
  <si>
    <t>【ItemType】表IsCheck = 1为默认勾选</t>
  </si>
  <si>
    <t>A5.19</t>
  </si>
  <si>
    <t>查看配置表，检查默认的品质条件是否勾起</t>
  </si>
  <si>
    <t>【ItemQuality】表IsCheck=1则默认勾选</t>
  </si>
  <si>
    <t>A5.20</t>
  </si>
  <si>
    <t>出售列表</t>
  </si>
  <si>
    <t>出售数量&gt;0，点击出售按钮，查看出售表现</t>
  </si>
  <si>
    <t>跳转至出售列表</t>
  </si>
  <si>
    <t>A5.21</t>
  </si>
  <si>
    <t>查看出售列表显示规则是否与背包一致</t>
  </si>
  <si>
    <t>与背包列表规则一致</t>
  </si>
  <si>
    <t>查看上方列表的道具显示</t>
  </si>
  <si>
    <t>A5.22</t>
  </si>
  <si>
    <t>查看出售列表道具是否为一键出售弹窗所勾选道具</t>
  </si>
  <si>
    <t>正确显示一键出售弹窗所勾选道具</t>
  </si>
  <si>
    <t>A5.23</t>
  </si>
  <si>
    <t>查看列表下方货币显示是否正确</t>
  </si>
  <si>
    <t>货币正确显示</t>
  </si>
  <si>
    <t>A5.24</t>
  </si>
  <si>
    <t>点击道具右侧'×'按钮，查看道具表现</t>
  </si>
  <si>
    <t>道具被删除</t>
  </si>
  <si>
    <t>A5.25</t>
  </si>
  <si>
    <t>道具删除后，查看列表下方货币显示是否正确</t>
  </si>
  <si>
    <t>货币显示正确，对应减少</t>
  </si>
  <si>
    <t>A5.26</t>
  </si>
  <si>
    <t>道具删除后，查看飘字提示</t>
  </si>
  <si>
    <t>正确飘字提醒**道具删除</t>
  </si>
  <si>
    <t>A5.27</t>
  </si>
  <si>
    <t>删除所有道具，查看列表下方货币显示是否正确</t>
  </si>
  <si>
    <t>货币显示为0</t>
  </si>
  <si>
    <t>A5.28</t>
  </si>
  <si>
    <t>飘字提醒无出售道具</t>
  </si>
  <si>
    <t>A5.29</t>
  </si>
  <si>
    <t>点击确认出售，查看背包中被出售道具</t>
  </si>
  <si>
    <t>道具正确被出售移除</t>
  </si>
  <si>
    <t>A5.30</t>
  </si>
  <si>
    <t>点击确认出售，查看货币数量</t>
  </si>
  <si>
    <t>货币数量对应增加</t>
  </si>
  <si>
    <t>A5.31</t>
  </si>
  <si>
    <t>点击确认出售，查看飘字提醒</t>
  </si>
  <si>
    <t>飘字显示获得**货币</t>
  </si>
  <si>
    <t>A5.32</t>
  </si>
  <si>
    <t>点击出售列表界面以外的任意区域，查看功能表现</t>
  </si>
  <si>
    <t>可关闭出售列表</t>
  </si>
  <si>
    <t>A5.33</t>
  </si>
  <si>
    <t>点击一键出售弹窗界面以外的任意区域，查看功能表现</t>
  </si>
  <si>
    <t>可关闭一键出售弹窗</t>
  </si>
  <si>
    <t>A6.1</t>
  </si>
  <si>
    <t>奖励获得</t>
  </si>
  <si>
    <t>获得表现</t>
  </si>
  <si>
    <t>使用宝箱后，查看获得表现特效</t>
  </si>
  <si>
    <t>正确显示表现特效</t>
  </si>
  <si>
    <t>A6.2</t>
  </si>
  <si>
    <t>使用宝箱后，查看获得动画</t>
  </si>
  <si>
    <t>道具从左至右以图标方式展示</t>
  </si>
  <si>
    <t>A6.3</t>
  </si>
  <si>
    <t>当获得道具不足一行数量时，查看道具显示表现</t>
  </si>
  <si>
    <t>道具正确居中表现</t>
  </si>
  <si>
    <t>A6.4</t>
  </si>
  <si>
    <t>当获得道具大于一行数量时，查看道具显示表现</t>
  </si>
  <si>
    <t>自动换行摆放</t>
  </si>
  <si>
    <t>A6.5</t>
  </si>
  <si>
    <t>当获得道具大于一行数量时，上下拖动道具列表，查看表现</t>
  </si>
  <si>
    <t>列表可被上下滑动查看</t>
  </si>
  <si>
    <t>A6.6</t>
  </si>
  <si>
    <t>当获得道具大于一行数量时，左右拖动道具列表，查看表现</t>
  </si>
  <si>
    <t>列表不可被左右滑动查看</t>
  </si>
  <si>
    <t>A6.7</t>
  </si>
  <si>
    <t>查看获得道具的摆放顺序</t>
  </si>
  <si>
    <t>摆放顺序正确，与背包一致</t>
  </si>
  <si>
    <t>A6.8</t>
  </si>
  <si>
    <t>点击黑罩空白区域，查看表现</t>
  </si>
  <si>
    <t>关闭获得奖励的展示</t>
  </si>
  <si>
    <t>A6.9</t>
  </si>
  <si>
    <t>查看关闭提示文本显示</t>
  </si>
  <si>
    <t>提示文本正确显示于奖励列表下方</t>
  </si>
  <si>
    <t>A6.10</t>
  </si>
  <si>
    <t>查看所获得道具数量文本显示</t>
  </si>
  <si>
    <t>道具数量文本显示正确</t>
  </si>
  <si>
    <t>A6.11</t>
  </si>
  <si>
    <t>查看所获得道具图标显示</t>
  </si>
  <si>
    <t>A6.12</t>
  </si>
  <si>
    <t>查看所获得道具品质显示</t>
  </si>
  <si>
    <t>道具品质显示正确</t>
  </si>
  <si>
    <t>A6.13</t>
  </si>
  <si>
    <t>查看所获得道具名称显示</t>
  </si>
  <si>
    <t>道具名称显示正确</t>
  </si>
  <si>
    <t>A6.14</t>
  </si>
  <si>
    <t>开启宝箱数量&gt;1，查看道具获得数量是否叠加</t>
  </si>
  <si>
    <t>道具奖励数值正确叠加</t>
  </si>
  <si>
    <t>A6.15</t>
  </si>
  <si>
    <t>开启宝箱数量&gt;1，获得相同道具时显示情况</t>
  </si>
  <si>
    <t>道具堆叠方式显示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</si>
  <si>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</si>
  <si>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</si>
  <si>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</si>
  <si>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</si>
  <si>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</si>
  <si>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</si>
  <si>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</si>
  <si>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</si>
  <si>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</si>
  <si>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</si>
  <si>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</si>
  <si>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</si>
  <si>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</si>
  <si>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</si>
  <si>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</si>
  <si>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</si>
  <si>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</si>
  <si>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</si>
  <si>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</si>
  <si>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</si>
  <si>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</si>
  <si>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</si>
  <si>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</si>
  <si>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</si>
  <si>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</si>
  <si>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A1.3</t>
  </si>
  <si>
    <t>A1.4</t>
  </si>
  <si>
    <t>A1.5</t>
  </si>
  <si>
    <t>A1.6</t>
  </si>
  <si>
    <t>A1.7</t>
  </si>
  <si>
    <t>A1.8</t>
  </si>
  <si>
    <t>A1.9</t>
  </si>
  <si>
    <t>A1.10</t>
  </si>
  <si>
    <t>A1.11</t>
  </si>
  <si>
    <t>A2.14</t>
  </si>
  <si>
    <t>A2.15</t>
  </si>
  <si>
    <t>[IsFirstSort] = 1 则该道具为优先排序道具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</si>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</sst>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6"/>
      <name val="微软雅黑"/>
      <charset val="134"/>
    </font>
    <font>
      <b/>
      <sz val="11"/>
      <color rgb="FFFF0000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9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11" borderId="18" applyNumberFormat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27" fillId="35" borderId="2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1" fillId="2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3" borderId="0" xfId="21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1" fillId="5" borderId="13" xfId="34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1" fillId="5" borderId="13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239395</xdr:colOff>
      <xdr:row>27</xdr:row>
      <xdr:rowOff>28575</xdr:rowOff>
    </xdr:from>
    <xdr:to>
      <xdr:col>4</xdr:col>
      <xdr:colOff>1798320</xdr:colOff>
      <xdr:row>28</xdr:row>
      <xdr:rowOff>231140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55050" y="9519285"/>
          <a:ext cx="1558925" cy="456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96520</xdr:colOff>
      <xdr:row>58</xdr:row>
      <xdr:rowOff>123190</xdr:rowOff>
    </xdr:from>
    <xdr:to>
      <xdr:col>4</xdr:col>
      <xdr:colOff>1960245</xdr:colOff>
      <xdr:row>69</xdr:row>
      <xdr:rowOff>44450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512175" y="18364200"/>
          <a:ext cx="1863725" cy="32740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325120</xdr:colOff>
      <xdr:row>29</xdr:row>
      <xdr:rowOff>15875</xdr:rowOff>
    </xdr:from>
    <xdr:to>
      <xdr:col>4</xdr:col>
      <xdr:colOff>1754505</xdr:colOff>
      <xdr:row>31</xdr:row>
      <xdr:rowOff>9525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40775" y="10014585"/>
          <a:ext cx="1429385" cy="44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106045</xdr:colOff>
      <xdr:row>85</xdr:row>
      <xdr:rowOff>76200</xdr:rowOff>
    </xdr:from>
    <xdr:to>
      <xdr:col>4</xdr:col>
      <xdr:colOff>1925320</xdr:colOff>
      <xdr:row>87</xdr:row>
      <xdr:rowOff>140335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21700" y="25441910"/>
          <a:ext cx="1819275" cy="48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39370</xdr:colOff>
      <xdr:row>99</xdr:row>
      <xdr:rowOff>161925</xdr:rowOff>
    </xdr:from>
    <xdr:to>
      <xdr:col>4</xdr:col>
      <xdr:colOff>1992630</xdr:colOff>
      <xdr:row>102</xdr:row>
      <xdr:rowOff>3175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55025" y="28632785"/>
          <a:ext cx="1953260" cy="46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210820</xdr:colOff>
      <xdr:row>109</xdr:row>
      <xdr:rowOff>104775</xdr:rowOff>
    </xdr:from>
    <xdr:to>
      <xdr:col>4</xdr:col>
      <xdr:colOff>1847215</xdr:colOff>
      <xdr:row>116</xdr:row>
      <xdr:rowOff>67945</xdr:rowOff>
    </xdr:to>
    <xdr:pic>
      <xdr:nvPicPr>
        <xdr:cNvPr id="11" name="图片 10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26475" y="31528385"/>
          <a:ext cx="1636395" cy="2249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182245</xdr:colOff>
      <xdr:row>123</xdr:row>
      <xdr:rowOff>75565</xdr:rowOff>
    </xdr:from>
    <xdr:to>
      <xdr:col>4</xdr:col>
      <xdr:colOff>1875790</xdr:colOff>
      <xdr:row>135</xdr:row>
      <xdr:rowOff>183515</xdr:rowOff>
    </xdr:to>
    <xdr:pic>
      <xdr:nvPicPr>
        <xdr:cNvPr id="12" name="图片 1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597900" y="35671125"/>
          <a:ext cx="1693545" cy="262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48895</xdr:colOff>
      <xdr:row>22</xdr:row>
      <xdr:rowOff>190500</xdr:rowOff>
    </xdr:from>
    <xdr:to>
      <xdr:col>4</xdr:col>
      <xdr:colOff>1986915</xdr:colOff>
      <xdr:row>23</xdr:row>
      <xdr:rowOff>24765</xdr:rowOff>
    </xdr:to>
    <xdr:pic>
      <xdr:nvPicPr>
        <xdr:cNvPr id="13" name="图片 1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464550" y="8423910"/>
          <a:ext cx="1938020" cy="253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3267075</xdr:colOff>
      <xdr:row>48</xdr:row>
      <xdr:rowOff>48895</xdr:rowOff>
    </xdr:from>
    <xdr:to>
      <xdr:col>4</xdr:col>
      <xdr:colOff>2026920</xdr:colOff>
      <xdr:row>52</xdr:row>
      <xdr:rowOff>285115</xdr:rowOff>
    </xdr:to>
    <xdr:pic>
      <xdr:nvPicPr>
        <xdr:cNvPr id="2" name="图片 1" descr="IMG_104036_1_50724_2AE90ACBA13FA2FB187E181DB10619F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395335" y="15318105"/>
          <a:ext cx="2047240" cy="1607820"/>
        </a:xfrm>
        <a:prstGeom prst="rect">
          <a:avLst/>
        </a:prstGeom>
      </xdr:spPr>
    </xdr:pic>
    <xdr:clientData/>
  </xdr:twoCellAnchor>
  <xdr:twoCellAnchor>
    <xdr:from>
      <xdr:col>4</xdr:col>
      <xdr:colOff>248920</xdr:colOff>
      <xdr:row>74</xdr:row>
      <xdr:rowOff>26670</xdr:rowOff>
    </xdr:from>
    <xdr:to>
      <xdr:col>4</xdr:col>
      <xdr:colOff>1801495</xdr:colOff>
      <xdr:row>84</xdr:row>
      <xdr:rowOff>146685</xdr:rowOff>
    </xdr:to>
    <xdr:pic>
      <xdr:nvPicPr>
        <xdr:cNvPr id="4" name="图片 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64575" y="23087330"/>
          <a:ext cx="1552575" cy="2215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39370</xdr:colOff>
      <xdr:row>136</xdr:row>
      <xdr:rowOff>57150</xdr:rowOff>
    </xdr:from>
    <xdr:to>
      <xdr:col>4</xdr:col>
      <xdr:colOff>1937385</xdr:colOff>
      <xdr:row>142</xdr:row>
      <xdr:rowOff>113665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455025" y="38586410"/>
          <a:ext cx="1898015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39370</xdr:colOff>
      <xdr:row>142</xdr:row>
      <xdr:rowOff>187960</xdr:rowOff>
    </xdr:from>
    <xdr:to>
      <xdr:col>4</xdr:col>
      <xdr:colOff>1943735</xdr:colOff>
      <xdr:row>150</xdr:row>
      <xdr:rowOff>158750</xdr:rowOff>
    </xdr:to>
    <xdr:pic>
      <xdr:nvPicPr>
        <xdr:cNvPr id="9" name="图片 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455025" y="40393620"/>
          <a:ext cx="1904365" cy="1647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230505</xdr:colOff>
      <xdr:row>55</xdr:row>
      <xdr:rowOff>140335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9136380" cy="9560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209550</xdr:colOff>
      <xdr:row>51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8040350" cy="8791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115570</xdr:colOff>
      <xdr:row>15</xdr:row>
      <xdr:rowOff>74295</xdr:rowOff>
    </xdr:from>
    <xdr:to>
      <xdr:col>4</xdr:col>
      <xdr:colOff>1444625</xdr:colOff>
      <xdr:row>25</xdr:row>
      <xdr:rowOff>209550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531225" y="4927600"/>
          <a:ext cx="1329055" cy="2230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20320</xdr:colOff>
      <xdr:row>27</xdr:row>
      <xdr:rowOff>154940</xdr:rowOff>
    </xdr:from>
    <xdr:to>
      <xdr:col>4</xdr:col>
      <xdr:colOff>1543050</xdr:colOff>
      <xdr:row>32</xdr:row>
      <xdr:rowOff>191770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35975" y="7522845"/>
          <a:ext cx="1522730" cy="1503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39370</xdr:colOff>
      <xdr:row>34</xdr:row>
      <xdr:rowOff>38100</xdr:rowOff>
    </xdr:from>
    <xdr:to>
      <xdr:col>4</xdr:col>
      <xdr:colOff>1568450</xdr:colOff>
      <xdr:row>39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455025" y="9291955"/>
          <a:ext cx="1529080" cy="104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29845</xdr:colOff>
      <xdr:row>39</xdr:row>
      <xdr:rowOff>104140</xdr:rowOff>
    </xdr:from>
    <xdr:to>
      <xdr:col>5</xdr:col>
      <xdr:colOff>70485</xdr:colOff>
      <xdr:row>50</xdr:row>
      <xdr:rowOff>47625</xdr:rowOff>
    </xdr:to>
    <xdr:pic>
      <xdr:nvPicPr>
        <xdr:cNvPr id="2" name="图片 1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45500" y="10405745"/>
          <a:ext cx="1618615" cy="28771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72"/>
  <sheetViews>
    <sheetView topLeftCell="A41" workbookViewId="0">
      <selection activeCell="A59" sqref="A59:A103"/>
    </sheetView>
  </sheetViews>
  <sheetFormatPr defaultColWidth="9" defaultRowHeight="13.5"/>
  <cols>
    <col min="1" max="1" width="17.875" style="35" customWidth="1"/>
    <col min="2" max="2" width="26.5666666666667" style="35" customWidth="1"/>
    <col min="3" max="3" width="22.8583333333333" style="35" customWidth="1"/>
    <col min="4" max="4" width="43.1416666666667" style="35" customWidth="1"/>
    <col min="5" max="5" width="26.625" style="35" customWidth="1"/>
    <col min="6" max="6" width="39" style="35" customWidth="1"/>
    <col min="7" max="7" width="14.7083333333333" style="35" customWidth="1"/>
    <col min="8" max="8" width="23" style="35" customWidth="1"/>
  </cols>
  <sheetData>
    <row r="1" s="48" customFormat="1" ht="15" spans="1:8">
      <c r="A1" s="53" t="s">
        <v>0</v>
      </c>
      <c r="B1" s="54"/>
      <c r="C1" s="54"/>
      <c r="D1" s="54"/>
      <c r="E1" s="54"/>
      <c r="F1" s="54"/>
      <c r="G1" s="54"/>
      <c r="H1" s="54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 t="s">
        <v>5</v>
      </c>
      <c r="C3" s="11" t="s">
        <v>6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7</v>
      </c>
      <c r="B4" s="10" t="s">
        <v>8</v>
      </c>
      <c r="C4" s="11" t="s">
        <v>9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10</v>
      </c>
      <c r="B5" s="10" t="s">
        <v>11</v>
      </c>
      <c r="C5" s="11" t="s">
        <v>12</v>
      </c>
      <c r="D5" s="12"/>
      <c r="E5" s="11"/>
      <c r="F5" s="12"/>
      <c r="G5" s="14"/>
      <c r="H5" s="10"/>
      <c r="I5" s="10"/>
    </row>
    <row r="6" s="48" customFormat="1" ht="15.95" customHeight="1" spans="1:8">
      <c r="A6" s="55" t="s">
        <v>13</v>
      </c>
      <c r="B6" s="56"/>
      <c r="C6" s="56"/>
      <c r="D6" s="56"/>
      <c r="E6" s="56"/>
      <c r="F6" s="56"/>
      <c r="G6" s="56"/>
      <c r="H6" s="56"/>
    </row>
    <row r="7" s="2" customFormat="1" ht="18.95" customHeight="1" spans="1:8">
      <c r="A7" s="10"/>
      <c r="B7" s="9" t="s">
        <v>14</v>
      </c>
      <c r="C7" s="57" t="s">
        <v>15</v>
      </c>
      <c r="D7" s="9" t="s">
        <v>16</v>
      </c>
      <c r="E7" s="9" t="s">
        <v>17</v>
      </c>
      <c r="F7" s="57" t="s">
        <v>18</v>
      </c>
      <c r="G7" s="10"/>
      <c r="H7" s="14"/>
    </row>
    <row r="8" s="2" customFormat="1" ht="16.5" spans="1:8">
      <c r="A8" s="9" t="s">
        <v>19</v>
      </c>
      <c r="B8" s="10">
        <f>SUM(B9:B12)</f>
        <v>139</v>
      </c>
      <c r="C8" s="58">
        <f>(COUNTA(G20:G152)+COUNTA(G154:G155)+COUNTA(G158:G161)+COUNTA(G163:G169))/B8</f>
        <v>0</v>
      </c>
      <c r="D8" s="10">
        <f>SUM(D9:D12)</f>
        <v>0</v>
      </c>
      <c r="E8" s="9">
        <f>SUM(E9:E12)</f>
        <v>0</v>
      </c>
      <c r="F8" s="59">
        <f>(B8-COUNTIF(G20:G152,"NA")-COUNTIF(G154:G156,"NA")-COUNTIF(G158:G161,"NA")-COUNTIF(G163:G170,"NA"))/B8</f>
        <v>1</v>
      </c>
      <c r="G8" s="10"/>
      <c r="H8" s="14"/>
    </row>
    <row r="9" s="2" customFormat="1" ht="16.5" spans="1:8">
      <c r="A9" s="9" t="s">
        <v>20</v>
      </c>
      <c r="B9" s="14">
        <f>COUNTA(A19:A152)-2</f>
        <v>131</v>
      </c>
      <c r="C9" s="58">
        <f>COUNTA(G20:G152)/B9</f>
        <v>0</v>
      </c>
      <c r="D9" s="10">
        <f>COUNTIF(G20:G152,"N")</f>
        <v>0</v>
      </c>
      <c r="E9" s="10"/>
      <c r="F9" s="59">
        <f>(B9-COUNTIF(G20:G152,"NA"))/B9</f>
        <v>1</v>
      </c>
      <c r="G9" s="10"/>
      <c r="H9" s="14"/>
    </row>
    <row r="10" s="2" customFormat="1" ht="16.5" spans="1:8">
      <c r="A10" s="9" t="s">
        <v>21</v>
      </c>
      <c r="B10" s="14">
        <f>COUNTA(A153:A156)-2</f>
        <v>2</v>
      </c>
      <c r="C10" s="58">
        <f>COUNTA(G154:G156)/B10</f>
        <v>0</v>
      </c>
      <c r="D10" s="10">
        <f>COUNTIF(G154:G156,"N")</f>
        <v>0</v>
      </c>
      <c r="E10" s="10"/>
      <c r="F10" s="59">
        <f>(B10-COUNTIF(G154:G156,"NA"))/B10</f>
        <v>1</v>
      </c>
      <c r="G10" s="10"/>
      <c r="H10" s="14"/>
    </row>
    <row r="11" s="2" customFormat="1" ht="16.5" spans="1:8">
      <c r="A11" s="9" t="s">
        <v>22</v>
      </c>
      <c r="B11" s="14">
        <f>COUNTA(A157:A161)-2</f>
        <v>2</v>
      </c>
      <c r="C11" s="58">
        <f>COUNTA(G158:G161)/B11</f>
        <v>0</v>
      </c>
      <c r="D11" s="10">
        <f>COUNTIF(G158:G161,"N")</f>
        <v>0</v>
      </c>
      <c r="E11" s="10"/>
      <c r="F11" s="59">
        <f>(B11-COUNTIF(G158:G161,"NA"))/B11</f>
        <v>1</v>
      </c>
      <c r="G11" s="10"/>
      <c r="H11" s="14"/>
    </row>
    <row r="12" s="2" customFormat="1" ht="16.5" spans="1:8">
      <c r="A12" s="9" t="s">
        <v>23</v>
      </c>
      <c r="B12" s="14">
        <f>COUNTA(A162:A170)-3</f>
        <v>4</v>
      </c>
      <c r="C12" s="58">
        <f>COUNTA(G163:G170)/B12</f>
        <v>0</v>
      </c>
      <c r="D12" s="10">
        <f>COUNTIF(G163:G170,"N")</f>
        <v>0</v>
      </c>
      <c r="E12" s="10"/>
      <c r="F12" s="59">
        <f>(B12-COUNTIF(G163:G170,"NA"))/B12</f>
        <v>1</v>
      </c>
      <c r="G12" s="10"/>
      <c r="H12" s="14"/>
    </row>
    <row r="13" s="49" customFormat="1" ht="15" customHeight="1" spans="1:20">
      <c r="A13" s="60" t="s">
        <v>24</v>
      </c>
      <c r="B13" s="61"/>
      <c r="C13" s="61"/>
      <c r="D13" s="61"/>
      <c r="E13" s="61"/>
      <c r="F13" s="61"/>
      <c r="G13" s="61"/>
      <c r="H13" s="61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</row>
    <row r="14" s="18" customFormat="1" ht="119.1" customHeight="1" spans="1:6">
      <c r="A14" s="62" t="s">
        <v>25</v>
      </c>
      <c r="B14" s="38"/>
      <c r="C14" s="38"/>
      <c r="D14" s="38"/>
      <c r="F14" s="38"/>
    </row>
    <row r="15" s="50" customFormat="1" ht="15" customHeight="1" spans="1:20">
      <c r="A15" s="63" t="s">
        <v>26</v>
      </c>
      <c r="B15" s="64"/>
      <c r="C15" s="64"/>
      <c r="D15" s="64"/>
      <c r="E15" s="64"/>
      <c r="F15" s="64"/>
      <c r="G15" s="64"/>
      <c r="H15" s="64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</row>
    <row r="16" s="4" customFormat="1" ht="131.1" customHeight="1" spans="1:20">
      <c r="A16" s="22" t="s">
        <v>27</v>
      </c>
      <c r="B16" s="43"/>
      <c r="C16" s="43"/>
      <c r="D16" s="43"/>
      <c r="E16" s="23"/>
      <c r="F16" s="4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48" customFormat="1" ht="45.95" customHeight="1" spans="1:8">
      <c r="A17" s="65" t="s">
        <v>28</v>
      </c>
      <c r="B17" s="65" t="s">
        <v>29</v>
      </c>
      <c r="C17" s="65" t="s">
        <v>30</v>
      </c>
      <c r="D17" s="65" t="s">
        <v>31</v>
      </c>
      <c r="E17" s="65" t="s">
        <v>32</v>
      </c>
      <c r="F17" s="65" t="s">
        <v>33</v>
      </c>
      <c r="G17" s="65" t="s">
        <v>34</v>
      </c>
      <c r="H17" s="65" t="s">
        <v>35</v>
      </c>
    </row>
    <row r="18" s="51" customFormat="1" ht="26.25" customHeight="1" spans="1:8">
      <c r="A18" s="66" t="s">
        <v>36</v>
      </c>
      <c r="B18" s="66"/>
      <c r="C18" s="66"/>
      <c r="D18" s="66"/>
      <c r="E18" s="66"/>
      <c r="F18" s="66"/>
      <c r="G18" s="66"/>
      <c r="H18" s="66"/>
    </row>
    <row r="19" s="52" customFormat="1" ht="15" spans="1:18">
      <c r="A19" s="67" t="s">
        <v>37</v>
      </c>
      <c r="B19" s="68"/>
      <c r="C19" s="68"/>
      <c r="D19" s="68"/>
      <c r="E19" s="68"/>
      <c r="F19" s="68"/>
      <c r="G19" s="68"/>
      <c r="H19" s="68"/>
      <c r="I19" s="71"/>
      <c r="J19" s="71"/>
      <c r="K19" s="71"/>
      <c r="L19" s="71"/>
      <c r="M19" s="71"/>
      <c r="N19" s="71"/>
      <c r="O19" s="71"/>
      <c r="P19" s="71"/>
      <c r="Q19" s="71"/>
      <c r="R19" s="71"/>
    </row>
    <row r="20" s="2" customFormat="1" ht="33" spans="1:8">
      <c r="A20" s="29" t="s">
        <v>38</v>
      </c>
      <c r="B20" s="10" t="s">
        <v>39</v>
      </c>
      <c r="C20" s="10" t="s">
        <v>40</v>
      </c>
      <c r="D20" s="10" t="s">
        <v>41</v>
      </c>
      <c r="E20" s="4"/>
      <c r="F20" s="10" t="s">
        <v>42</v>
      </c>
      <c r="G20" s="29"/>
      <c r="H20" s="4"/>
    </row>
    <row r="21" s="2" customFormat="1" ht="16.5" spans="1:8">
      <c r="A21" s="29" t="s">
        <v>43</v>
      </c>
      <c r="B21" s="10"/>
      <c r="C21" s="10" t="s">
        <v>44</v>
      </c>
      <c r="D21" s="10" t="s">
        <v>45</v>
      </c>
      <c r="E21" s="4"/>
      <c r="F21" s="10" t="s">
        <v>46</v>
      </c>
      <c r="G21" s="29"/>
      <c r="H21" s="4"/>
    </row>
    <row r="22" s="2" customFormat="1" ht="33" spans="1:8">
      <c r="A22" s="29" t="s">
        <v>47</v>
      </c>
      <c r="B22" s="10" t="s">
        <v>48</v>
      </c>
      <c r="C22" s="10" t="s">
        <v>49</v>
      </c>
      <c r="D22" s="10" t="s">
        <v>50</v>
      </c>
      <c r="E22" s="4"/>
      <c r="F22" s="10" t="s">
        <v>51</v>
      </c>
      <c r="G22" s="29"/>
      <c r="H22" s="10" t="s">
        <v>52</v>
      </c>
    </row>
    <row r="23" s="2" customFormat="1" ht="33" spans="1:8">
      <c r="A23" s="29" t="s">
        <v>53</v>
      </c>
      <c r="B23" s="10"/>
      <c r="C23" s="10"/>
      <c r="D23" s="10" t="s">
        <v>54</v>
      </c>
      <c r="E23" s="32"/>
      <c r="F23" s="10" t="s">
        <v>55</v>
      </c>
      <c r="G23" s="29"/>
      <c r="H23" s="29" t="s">
        <v>56</v>
      </c>
    </row>
    <row r="24" s="2" customFormat="1" ht="16.5" spans="1:8">
      <c r="A24" s="29"/>
      <c r="B24" s="10"/>
      <c r="C24" s="10"/>
      <c r="D24" s="10" t="s">
        <v>57</v>
      </c>
      <c r="E24" s="29"/>
      <c r="F24" s="10" t="s">
        <v>58</v>
      </c>
      <c r="G24" s="29"/>
      <c r="H24" s="29"/>
    </row>
    <row r="25" s="2" customFormat="1" ht="16.5" spans="1:8">
      <c r="A25" s="29" t="s">
        <v>59</v>
      </c>
      <c r="B25" s="10"/>
      <c r="C25" s="10"/>
      <c r="D25" s="10" t="s">
        <v>60</v>
      </c>
      <c r="E25" s="4"/>
      <c r="F25" s="10" t="s">
        <v>61</v>
      </c>
      <c r="G25" s="29"/>
      <c r="H25" s="29"/>
    </row>
    <row r="26" s="2" customFormat="1" ht="16.5" spans="1:8">
      <c r="A26" s="29" t="s">
        <v>62</v>
      </c>
      <c r="B26" s="10"/>
      <c r="C26" s="10"/>
      <c r="D26" s="10" t="s">
        <v>63</v>
      </c>
      <c r="E26" s="4"/>
      <c r="F26" s="10" t="s">
        <v>64</v>
      </c>
      <c r="G26" s="29"/>
      <c r="H26" s="29"/>
    </row>
    <row r="27" s="2" customFormat="1" ht="16.5" spans="1:8">
      <c r="A27" s="29" t="s">
        <v>65</v>
      </c>
      <c r="B27" s="10"/>
      <c r="C27" s="10"/>
      <c r="D27" s="10" t="s">
        <v>66</v>
      </c>
      <c r="E27" s="4"/>
      <c r="F27" s="10" t="s">
        <v>67</v>
      </c>
      <c r="G27" s="29"/>
      <c r="H27" s="29"/>
    </row>
    <row r="28" s="2" customFormat="1" ht="20" customHeight="1" spans="1:8">
      <c r="A28" s="29" t="s">
        <v>68</v>
      </c>
      <c r="B28" s="10"/>
      <c r="C28" s="10"/>
      <c r="D28" s="10" t="s">
        <v>69</v>
      </c>
      <c r="E28" s="32"/>
      <c r="F28" s="10" t="s">
        <v>70</v>
      </c>
      <c r="G28" s="29"/>
      <c r="H28" s="32" t="s">
        <v>71</v>
      </c>
    </row>
    <row r="29" s="2" customFormat="1" ht="20" customHeight="1" spans="1:8">
      <c r="A29" s="29" t="s">
        <v>72</v>
      </c>
      <c r="B29" s="10"/>
      <c r="C29" s="10"/>
      <c r="D29" s="10" t="s">
        <v>73</v>
      </c>
      <c r="E29" s="29"/>
      <c r="F29" s="10" t="s">
        <v>70</v>
      </c>
      <c r="G29" s="29"/>
      <c r="H29" s="29"/>
    </row>
    <row r="30" s="2" customFormat="1" ht="19" customHeight="1" spans="1:8">
      <c r="A30" s="29" t="s">
        <v>74</v>
      </c>
      <c r="B30" s="10"/>
      <c r="C30" s="10"/>
      <c r="D30" s="10" t="s">
        <v>75</v>
      </c>
      <c r="E30" s="32"/>
      <c r="F30" s="10" t="s">
        <v>76</v>
      </c>
      <c r="G30" s="29"/>
      <c r="H30" s="10"/>
    </row>
    <row r="31" s="2" customFormat="1" ht="16.5" spans="1:8">
      <c r="A31" s="29" t="s">
        <v>77</v>
      </c>
      <c r="B31" s="10"/>
      <c r="C31" s="10"/>
      <c r="D31" s="10" t="s">
        <v>78</v>
      </c>
      <c r="E31" s="29"/>
      <c r="F31" s="29" t="s">
        <v>79</v>
      </c>
      <c r="G31" s="29"/>
      <c r="H31" s="10"/>
    </row>
    <row r="32" s="2" customFormat="1" ht="16.5" spans="1:8">
      <c r="A32" s="29" t="s">
        <v>80</v>
      </c>
      <c r="B32" s="10"/>
      <c r="C32" s="10"/>
      <c r="D32" s="10" t="s">
        <v>81</v>
      </c>
      <c r="E32" s="4"/>
      <c r="F32" s="29" t="s">
        <v>82</v>
      </c>
      <c r="G32" s="29"/>
      <c r="H32" s="10"/>
    </row>
    <row r="33" s="2" customFormat="1" ht="16.5" spans="1:8">
      <c r="A33" s="29" t="s">
        <v>83</v>
      </c>
      <c r="B33" s="10"/>
      <c r="C33" s="10"/>
      <c r="D33" s="10" t="s">
        <v>84</v>
      </c>
      <c r="E33" s="4"/>
      <c r="F33" s="29" t="s">
        <v>85</v>
      </c>
      <c r="G33" s="29"/>
      <c r="H33" s="10"/>
    </row>
    <row r="34" s="2" customFormat="1" ht="16.5" spans="1:8">
      <c r="A34" s="29" t="s">
        <v>86</v>
      </c>
      <c r="B34" s="10"/>
      <c r="C34" s="10" t="s">
        <v>87</v>
      </c>
      <c r="D34" s="10" t="s">
        <v>88</v>
      </c>
      <c r="E34" s="4"/>
      <c r="F34" s="29" t="s">
        <v>89</v>
      </c>
      <c r="G34" s="29"/>
      <c r="H34" s="10"/>
    </row>
    <row r="35" s="2" customFormat="1" ht="16.5" spans="1:8">
      <c r="A35" s="29" t="s">
        <v>90</v>
      </c>
      <c r="B35" s="10"/>
      <c r="C35" s="10"/>
      <c r="D35" s="10" t="s">
        <v>91</v>
      </c>
      <c r="E35" s="4"/>
      <c r="F35" s="29" t="s">
        <v>92</v>
      </c>
      <c r="G35" s="29"/>
      <c r="H35" s="10"/>
    </row>
    <row r="36" s="2" customFormat="1" ht="33" spans="1:8">
      <c r="A36" s="29" t="s">
        <v>93</v>
      </c>
      <c r="B36" s="32" t="s">
        <v>94</v>
      </c>
      <c r="C36" s="10" t="s">
        <v>95</v>
      </c>
      <c r="D36" s="10" t="s">
        <v>96</v>
      </c>
      <c r="E36" s="4"/>
      <c r="F36" s="10" t="s">
        <v>97</v>
      </c>
      <c r="G36" s="29"/>
      <c r="H36" s="10" t="s">
        <v>98</v>
      </c>
    </row>
    <row r="37" s="2" customFormat="1" ht="33" spans="1:8">
      <c r="A37" s="29" t="s">
        <v>99</v>
      </c>
      <c r="B37" s="46"/>
      <c r="C37" s="32" t="s">
        <v>100</v>
      </c>
      <c r="D37" s="10" t="s">
        <v>101</v>
      </c>
      <c r="E37" s="4"/>
      <c r="F37" s="10" t="s">
        <v>102</v>
      </c>
      <c r="G37" s="29"/>
      <c r="H37" s="10" t="s">
        <v>103</v>
      </c>
    </row>
    <row r="38" s="2" customFormat="1" ht="33" spans="1:8">
      <c r="A38" s="29" t="s">
        <v>104</v>
      </c>
      <c r="B38" s="46"/>
      <c r="C38" s="46"/>
      <c r="D38" s="10" t="s">
        <v>105</v>
      </c>
      <c r="E38" s="4"/>
      <c r="F38" s="10" t="s">
        <v>106</v>
      </c>
      <c r="G38" s="29"/>
      <c r="H38" s="10" t="s">
        <v>107</v>
      </c>
    </row>
    <row r="39" s="2" customFormat="1" ht="33" spans="1:8">
      <c r="A39" s="29" t="s">
        <v>108</v>
      </c>
      <c r="B39" s="46"/>
      <c r="C39" s="46"/>
      <c r="D39" s="10" t="s">
        <v>109</v>
      </c>
      <c r="E39" s="4"/>
      <c r="F39" s="10" t="s">
        <v>110</v>
      </c>
      <c r="G39" s="29"/>
      <c r="H39" s="10"/>
    </row>
    <row r="40" s="2" customFormat="1" ht="33" spans="1:8">
      <c r="A40" s="29" t="s">
        <v>111</v>
      </c>
      <c r="B40" s="46"/>
      <c r="C40" s="46"/>
      <c r="D40" s="10" t="s">
        <v>112</v>
      </c>
      <c r="E40" s="4"/>
      <c r="F40" s="10" t="s">
        <v>113</v>
      </c>
      <c r="G40" s="29"/>
      <c r="H40" s="10" t="s">
        <v>114</v>
      </c>
    </row>
    <row r="41" s="2" customFormat="1" ht="33" spans="1:8">
      <c r="A41" s="29" t="s">
        <v>115</v>
      </c>
      <c r="B41" s="46"/>
      <c r="C41" s="32" t="s">
        <v>116</v>
      </c>
      <c r="D41" s="10" t="s">
        <v>117</v>
      </c>
      <c r="E41" s="4"/>
      <c r="F41" s="10" t="s">
        <v>118</v>
      </c>
      <c r="G41" s="29"/>
      <c r="H41" s="10" t="s">
        <v>119</v>
      </c>
    </row>
    <row r="42" s="2" customFormat="1" ht="16.5" spans="1:8">
      <c r="A42" s="29" t="s">
        <v>120</v>
      </c>
      <c r="B42" s="46"/>
      <c r="C42" s="46"/>
      <c r="D42" s="10" t="s">
        <v>121</v>
      </c>
      <c r="E42" s="4"/>
      <c r="F42" s="10" t="s">
        <v>122</v>
      </c>
      <c r="G42" s="29"/>
      <c r="H42" s="10"/>
    </row>
    <row r="43" s="2" customFormat="1" ht="16.5" spans="1:8">
      <c r="A43" s="29" t="s">
        <v>123</v>
      </c>
      <c r="B43" s="46"/>
      <c r="C43" s="46"/>
      <c r="D43" s="10" t="s">
        <v>124</v>
      </c>
      <c r="E43" s="4"/>
      <c r="F43" s="10" t="s">
        <v>67</v>
      </c>
      <c r="G43" s="29"/>
      <c r="H43" s="10"/>
    </row>
    <row r="44" s="2" customFormat="1" ht="16.5" spans="1:8">
      <c r="A44" s="29" t="s">
        <v>125</v>
      </c>
      <c r="B44" s="46"/>
      <c r="C44" s="46"/>
      <c r="D44" s="10" t="s">
        <v>126</v>
      </c>
      <c r="E44" s="4"/>
      <c r="F44" s="10" t="s">
        <v>127</v>
      </c>
      <c r="G44" s="29"/>
      <c r="H44" s="10"/>
    </row>
    <row r="45" s="2" customFormat="1" ht="16.5" spans="1:8">
      <c r="A45" s="29" t="s">
        <v>128</v>
      </c>
      <c r="B45" s="46"/>
      <c r="C45" s="46"/>
      <c r="D45" s="10" t="s">
        <v>129</v>
      </c>
      <c r="E45" s="4"/>
      <c r="F45" s="10" t="s">
        <v>130</v>
      </c>
      <c r="G45" s="29"/>
      <c r="H45" s="10"/>
    </row>
    <row r="46" s="2" customFormat="1" ht="16.5" spans="1:8">
      <c r="A46" s="29" t="s">
        <v>131</v>
      </c>
      <c r="B46" s="46"/>
      <c r="C46" s="46"/>
      <c r="D46" s="10" t="s">
        <v>132</v>
      </c>
      <c r="E46" s="4"/>
      <c r="F46" s="10" t="s">
        <v>133</v>
      </c>
      <c r="G46" s="29"/>
      <c r="H46" s="10"/>
    </row>
    <row r="47" s="2" customFormat="1" ht="16.5" spans="1:8">
      <c r="A47" s="29" t="s">
        <v>134</v>
      </c>
      <c r="B47" s="46"/>
      <c r="C47" s="46"/>
      <c r="D47" s="10" t="s">
        <v>135</v>
      </c>
      <c r="E47" s="4"/>
      <c r="F47" s="10" t="s">
        <v>136</v>
      </c>
      <c r="G47" s="29"/>
      <c r="H47" s="10"/>
    </row>
    <row r="48" s="2" customFormat="1" ht="16.5" spans="1:8">
      <c r="A48" s="29" t="s">
        <v>137</v>
      </c>
      <c r="B48" s="46"/>
      <c r="C48" s="46"/>
      <c r="D48" s="10" t="s">
        <v>138</v>
      </c>
      <c r="E48" s="4"/>
      <c r="F48" s="10" t="s">
        <v>139</v>
      </c>
      <c r="G48" s="29"/>
      <c r="H48" s="32" t="s">
        <v>140</v>
      </c>
    </row>
    <row r="49" s="2" customFormat="1" ht="27" customHeight="1" spans="1:8">
      <c r="A49" s="29" t="s">
        <v>141</v>
      </c>
      <c r="B49" s="46"/>
      <c r="C49" s="46"/>
      <c r="D49" s="10" t="s">
        <v>142</v>
      </c>
      <c r="E49" s="32"/>
      <c r="F49" s="10" t="s">
        <v>143</v>
      </c>
      <c r="G49" s="29"/>
      <c r="H49" s="46"/>
    </row>
    <row r="50" s="2" customFormat="1" ht="27" customHeight="1" spans="1:8">
      <c r="A50" s="29" t="s">
        <v>144</v>
      </c>
      <c r="B50" s="46"/>
      <c r="C50" s="46"/>
      <c r="D50" s="10" t="s">
        <v>145</v>
      </c>
      <c r="E50" s="46"/>
      <c r="F50" s="10" t="s">
        <v>146</v>
      </c>
      <c r="G50" s="29"/>
      <c r="H50" s="46"/>
    </row>
    <row r="51" s="2" customFormat="1" ht="27" customHeight="1" spans="1:8">
      <c r="A51" s="29" t="s">
        <v>147</v>
      </c>
      <c r="B51" s="46"/>
      <c r="C51" s="46"/>
      <c r="D51" s="10" t="s">
        <v>148</v>
      </c>
      <c r="E51" s="46"/>
      <c r="F51" s="10" t="s">
        <v>149</v>
      </c>
      <c r="G51" s="29"/>
      <c r="H51" s="46"/>
    </row>
    <row r="52" s="2" customFormat="1" ht="27" customHeight="1" spans="1:8">
      <c r="A52" s="29" t="s">
        <v>150</v>
      </c>
      <c r="B52" s="46"/>
      <c r="C52" s="46"/>
      <c r="D52" s="10" t="s">
        <v>151</v>
      </c>
      <c r="E52" s="46"/>
      <c r="F52" s="10" t="s">
        <v>152</v>
      </c>
      <c r="G52" s="29"/>
      <c r="H52" s="46"/>
    </row>
    <row r="53" s="2" customFormat="1" ht="27" customHeight="1" spans="1:8">
      <c r="A53" s="29" t="s">
        <v>153</v>
      </c>
      <c r="B53" s="46"/>
      <c r="C53" s="29"/>
      <c r="D53" s="10" t="s">
        <v>154</v>
      </c>
      <c r="E53" s="29"/>
      <c r="F53" s="10" t="s">
        <v>155</v>
      </c>
      <c r="G53" s="29"/>
      <c r="H53" s="29"/>
    </row>
    <row r="54" s="2" customFormat="1" ht="16.5" customHeight="1" spans="1:8">
      <c r="A54" s="29" t="s">
        <v>156</v>
      </c>
      <c r="B54" s="46"/>
      <c r="C54" s="46" t="s">
        <v>157</v>
      </c>
      <c r="D54" s="10" t="s">
        <v>158</v>
      </c>
      <c r="E54" s="29"/>
      <c r="F54" s="10" t="s">
        <v>159</v>
      </c>
      <c r="G54" s="29"/>
      <c r="H54" s="29"/>
    </row>
    <row r="55" s="2" customFormat="1" ht="16.5" customHeight="1" spans="1:8">
      <c r="A55" s="29" t="s">
        <v>160</v>
      </c>
      <c r="B55" s="46"/>
      <c r="C55" s="46"/>
      <c r="D55" s="10" t="s">
        <v>161</v>
      </c>
      <c r="E55" s="29"/>
      <c r="F55" s="10" t="s">
        <v>162</v>
      </c>
      <c r="G55" s="29"/>
      <c r="H55" s="29"/>
    </row>
    <row r="56" s="2" customFormat="1" ht="16.5" customHeight="1" spans="1:8">
      <c r="A56" s="29" t="s">
        <v>163</v>
      </c>
      <c r="B56" s="46"/>
      <c r="C56" s="46"/>
      <c r="D56" s="10" t="s">
        <v>164</v>
      </c>
      <c r="E56" s="29"/>
      <c r="F56" s="10" t="s">
        <v>165</v>
      </c>
      <c r="G56" s="29"/>
      <c r="H56" s="29"/>
    </row>
    <row r="57" s="2" customFormat="1" ht="16.5" customHeight="1" spans="1:8">
      <c r="A57" s="29" t="s">
        <v>166</v>
      </c>
      <c r="B57" s="46"/>
      <c r="C57" s="46"/>
      <c r="D57" s="10" t="s">
        <v>167</v>
      </c>
      <c r="E57" s="29"/>
      <c r="F57" s="10" t="s">
        <v>168</v>
      </c>
      <c r="G57" s="29"/>
      <c r="H57" s="29"/>
    </row>
    <row r="58" s="2" customFormat="1" ht="33" customHeight="1" spans="1:8">
      <c r="A58" s="29" t="s">
        <v>169</v>
      </c>
      <c r="B58" s="46"/>
      <c r="C58" s="46"/>
      <c r="D58" s="10" t="s">
        <v>170</v>
      </c>
      <c r="E58" s="29"/>
      <c r="F58" s="10" t="s">
        <v>171</v>
      </c>
      <c r="G58" s="29"/>
      <c r="H58" s="29"/>
    </row>
    <row r="59" s="2" customFormat="1" ht="33" spans="1:8">
      <c r="A59" s="29" t="s">
        <v>172</v>
      </c>
      <c r="B59" s="32" t="s">
        <v>173</v>
      </c>
      <c r="C59" s="10" t="s">
        <v>49</v>
      </c>
      <c r="D59" s="10" t="s">
        <v>121</v>
      </c>
      <c r="E59" s="10"/>
      <c r="F59" s="10" t="s">
        <v>174</v>
      </c>
      <c r="G59" s="29"/>
      <c r="H59" s="10" t="s">
        <v>175</v>
      </c>
    </row>
    <row r="60" s="2" customFormat="1" ht="49.5" spans="1:8">
      <c r="A60" s="29" t="s">
        <v>176</v>
      </c>
      <c r="B60" s="46"/>
      <c r="C60" s="10"/>
      <c r="D60" s="10" t="s">
        <v>177</v>
      </c>
      <c r="E60" s="10"/>
      <c r="F60" s="10" t="s">
        <v>178</v>
      </c>
      <c r="G60" s="29"/>
      <c r="H60" s="10" t="s">
        <v>179</v>
      </c>
    </row>
    <row r="61" s="2" customFormat="1" ht="16.5" spans="1:8">
      <c r="A61" s="29" t="s">
        <v>180</v>
      </c>
      <c r="B61" s="46"/>
      <c r="C61" s="10"/>
      <c r="D61" s="10" t="s">
        <v>181</v>
      </c>
      <c r="E61" s="10"/>
      <c r="F61" s="10" t="s">
        <v>182</v>
      </c>
      <c r="G61" s="29"/>
      <c r="H61" s="10" t="s">
        <v>183</v>
      </c>
    </row>
    <row r="62" s="2" customFormat="1" ht="33" spans="1:8">
      <c r="A62" s="29" t="s">
        <v>184</v>
      </c>
      <c r="B62" s="46"/>
      <c r="C62" s="10"/>
      <c r="D62" s="10" t="s">
        <v>185</v>
      </c>
      <c r="E62" s="10"/>
      <c r="F62" s="10" t="s">
        <v>186</v>
      </c>
      <c r="G62" s="29"/>
      <c r="H62" s="10" t="s">
        <v>187</v>
      </c>
    </row>
    <row r="63" s="2" customFormat="1" ht="16.5" spans="1:8">
      <c r="A63" s="29" t="s">
        <v>188</v>
      </c>
      <c r="B63" s="46"/>
      <c r="C63" s="10"/>
      <c r="D63" s="10" t="s">
        <v>189</v>
      </c>
      <c r="E63" s="10"/>
      <c r="F63" s="10" t="s">
        <v>190</v>
      </c>
      <c r="G63" s="29"/>
      <c r="H63" s="10" t="s">
        <v>191</v>
      </c>
    </row>
    <row r="64" s="2" customFormat="1" ht="33" spans="1:8">
      <c r="A64" s="29" t="s">
        <v>192</v>
      </c>
      <c r="B64" s="46"/>
      <c r="C64" s="10"/>
      <c r="D64" s="10" t="s">
        <v>193</v>
      </c>
      <c r="E64" s="10"/>
      <c r="F64" s="10" t="s">
        <v>194</v>
      </c>
      <c r="G64" s="29"/>
      <c r="H64" s="10" t="s">
        <v>195</v>
      </c>
    </row>
    <row r="65" s="2" customFormat="1" ht="16.5" spans="1:8">
      <c r="A65" s="29" t="s">
        <v>196</v>
      </c>
      <c r="B65" s="46"/>
      <c r="C65" s="10"/>
      <c r="D65" s="10" t="s">
        <v>197</v>
      </c>
      <c r="E65" s="10"/>
      <c r="F65" s="10" t="s">
        <v>198</v>
      </c>
      <c r="G65" s="29"/>
      <c r="H65" s="10"/>
    </row>
    <row r="66" s="2" customFormat="1" ht="16.5" spans="1:8">
      <c r="A66" s="29" t="s">
        <v>199</v>
      </c>
      <c r="B66" s="46"/>
      <c r="C66" s="10"/>
      <c r="D66" s="10" t="s">
        <v>200</v>
      </c>
      <c r="E66" s="10"/>
      <c r="F66" s="10" t="s">
        <v>201</v>
      </c>
      <c r="G66" s="29"/>
      <c r="H66" s="10"/>
    </row>
    <row r="67" s="2" customFormat="1" ht="16.5" spans="1:8">
      <c r="A67" s="29" t="s">
        <v>202</v>
      </c>
      <c r="B67" s="46"/>
      <c r="C67" s="10"/>
      <c r="D67" s="10" t="s">
        <v>203</v>
      </c>
      <c r="E67" s="10"/>
      <c r="F67" s="10" t="s">
        <v>204</v>
      </c>
      <c r="G67" s="29"/>
      <c r="H67" s="10"/>
    </row>
    <row r="68" s="2" customFormat="1" ht="16.5" spans="1:8">
      <c r="A68" s="29" t="s">
        <v>205</v>
      </c>
      <c r="B68" s="46"/>
      <c r="C68" s="10"/>
      <c r="D68" s="10" t="s">
        <v>206</v>
      </c>
      <c r="E68" s="10"/>
      <c r="F68" s="10" t="s">
        <v>207</v>
      </c>
      <c r="G68" s="29"/>
      <c r="H68" s="32" t="s">
        <v>208</v>
      </c>
    </row>
    <row r="69" s="2" customFormat="1" ht="16.5" spans="1:8">
      <c r="A69" s="29" t="s">
        <v>209</v>
      </c>
      <c r="B69" s="46"/>
      <c r="C69" s="10"/>
      <c r="D69" s="10" t="s">
        <v>210</v>
      </c>
      <c r="E69" s="10"/>
      <c r="F69" s="10" t="s">
        <v>211</v>
      </c>
      <c r="G69" s="29"/>
      <c r="H69" s="29"/>
    </row>
    <row r="70" s="2" customFormat="1" ht="16.5" spans="1:8">
      <c r="A70" s="29" t="s">
        <v>212</v>
      </c>
      <c r="B70" s="46"/>
      <c r="C70" s="10"/>
      <c r="D70" s="10" t="s">
        <v>213</v>
      </c>
      <c r="E70" s="10"/>
      <c r="F70" s="10" t="s">
        <v>174</v>
      </c>
      <c r="G70" s="29"/>
      <c r="H70" s="10"/>
    </row>
    <row r="71" s="2" customFormat="1" ht="33" spans="1:8">
      <c r="A71" s="29" t="s">
        <v>214</v>
      </c>
      <c r="B71" s="46"/>
      <c r="C71" s="10"/>
      <c r="D71" s="10" t="s">
        <v>215</v>
      </c>
      <c r="E71" s="10"/>
      <c r="F71" s="10" t="s">
        <v>216</v>
      </c>
      <c r="G71" s="29"/>
      <c r="H71" s="10" t="s">
        <v>217</v>
      </c>
    </row>
    <row r="72" s="2" customFormat="1" ht="33" spans="1:8">
      <c r="A72" s="29" t="s">
        <v>218</v>
      </c>
      <c r="B72" s="46"/>
      <c r="C72" s="10"/>
      <c r="D72" s="10" t="s">
        <v>219</v>
      </c>
      <c r="E72" s="4"/>
      <c r="F72" s="10" t="s">
        <v>220</v>
      </c>
      <c r="G72" s="29"/>
      <c r="H72" s="10" t="s">
        <v>175</v>
      </c>
    </row>
    <row r="73" s="2" customFormat="1" ht="16.5" spans="1:8">
      <c r="A73" s="29" t="s">
        <v>221</v>
      </c>
      <c r="B73" s="46"/>
      <c r="C73" s="10"/>
      <c r="D73" s="10" t="s">
        <v>222</v>
      </c>
      <c r="E73" s="4"/>
      <c r="F73" s="10" t="s">
        <v>223</v>
      </c>
      <c r="G73" s="29"/>
      <c r="H73" s="10"/>
    </row>
    <row r="74" s="2" customFormat="1" ht="16.5" spans="1:8">
      <c r="A74" s="29" t="s">
        <v>224</v>
      </c>
      <c r="B74" s="46"/>
      <c r="C74" s="10"/>
      <c r="D74" s="10" t="s">
        <v>225</v>
      </c>
      <c r="E74" s="4"/>
      <c r="F74" s="10" t="s">
        <v>226</v>
      </c>
      <c r="G74" s="29"/>
      <c r="H74" s="10"/>
    </row>
    <row r="75" s="2" customFormat="1" ht="16.5" spans="1:8">
      <c r="A75" s="29" t="s">
        <v>227</v>
      </c>
      <c r="B75" s="46"/>
      <c r="C75" s="32" t="s">
        <v>228</v>
      </c>
      <c r="D75" s="10" t="s">
        <v>229</v>
      </c>
      <c r="E75" s="32"/>
      <c r="F75" s="10" t="s">
        <v>230</v>
      </c>
      <c r="G75" s="29"/>
      <c r="H75" s="29"/>
    </row>
    <row r="76" s="2" customFormat="1" ht="16.5" spans="1:8">
      <c r="A76" s="29" t="s">
        <v>231</v>
      </c>
      <c r="B76" s="46"/>
      <c r="C76" s="46"/>
      <c r="D76" s="10" t="s">
        <v>232</v>
      </c>
      <c r="E76" s="46"/>
      <c r="F76" s="10" t="s">
        <v>233</v>
      </c>
      <c r="G76" s="29"/>
      <c r="H76" s="29"/>
    </row>
    <row r="77" s="2" customFormat="1" ht="16.5" spans="1:8">
      <c r="A77" s="29" t="s">
        <v>234</v>
      </c>
      <c r="B77" s="46"/>
      <c r="C77" s="46"/>
      <c r="D77" s="10" t="s">
        <v>235</v>
      </c>
      <c r="E77" s="46"/>
      <c r="F77" s="10" t="s">
        <v>236</v>
      </c>
      <c r="G77" s="29"/>
      <c r="H77" s="29"/>
    </row>
    <row r="78" s="2" customFormat="1" ht="16.5" spans="1:8">
      <c r="A78" s="29" t="s">
        <v>237</v>
      </c>
      <c r="B78" s="46"/>
      <c r="C78" s="46"/>
      <c r="D78" s="10" t="s">
        <v>238</v>
      </c>
      <c r="E78" s="46"/>
      <c r="F78" s="10" t="s">
        <v>239</v>
      </c>
      <c r="G78" s="29"/>
      <c r="H78" s="29"/>
    </row>
    <row r="79" s="2" customFormat="1" ht="16.5" spans="1:8">
      <c r="A79" s="29" t="s">
        <v>240</v>
      </c>
      <c r="B79" s="46"/>
      <c r="C79" s="32" t="s">
        <v>241</v>
      </c>
      <c r="D79" s="10" t="s">
        <v>242</v>
      </c>
      <c r="E79" s="46"/>
      <c r="F79" s="10" t="s">
        <v>243</v>
      </c>
      <c r="G79" s="29"/>
      <c r="H79" s="29"/>
    </row>
    <row r="80" s="2" customFormat="1" ht="16.5" spans="1:8">
      <c r="A80" s="29" t="s">
        <v>244</v>
      </c>
      <c r="B80" s="46"/>
      <c r="C80" s="46"/>
      <c r="D80" s="10" t="s">
        <v>245</v>
      </c>
      <c r="E80" s="46"/>
      <c r="F80" s="10" t="s">
        <v>246</v>
      </c>
      <c r="G80" s="29"/>
      <c r="H80" s="29"/>
    </row>
    <row r="81" s="2" customFormat="1" ht="16.5" spans="1:8">
      <c r="A81" s="29" t="s">
        <v>247</v>
      </c>
      <c r="B81" s="46"/>
      <c r="C81" s="46"/>
      <c r="D81" s="10" t="s">
        <v>248</v>
      </c>
      <c r="E81" s="46"/>
      <c r="F81" s="10" t="s">
        <v>249</v>
      </c>
      <c r="G81" s="29"/>
      <c r="H81" s="29"/>
    </row>
    <row r="82" s="2" customFormat="1" ht="16.5" spans="1:8">
      <c r="A82" s="29" t="s">
        <v>250</v>
      </c>
      <c r="B82" s="46"/>
      <c r="C82" s="46"/>
      <c r="D82" s="10" t="s">
        <v>251</v>
      </c>
      <c r="E82" s="46"/>
      <c r="F82" s="10" t="s">
        <v>252</v>
      </c>
      <c r="G82" s="29"/>
      <c r="H82" s="29"/>
    </row>
    <row r="83" s="2" customFormat="1" ht="16.5" spans="1:8">
      <c r="A83" s="29" t="s">
        <v>253</v>
      </c>
      <c r="B83" s="46"/>
      <c r="C83" s="46"/>
      <c r="D83" s="10" t="s">
        <v>254</v>
      </c>
      <c r="E83" s="46"/>
      <c r="F83" s="10" t="s">
        <v>255</v>
      </c>
      <c r="G83" s="29"/>
      <c r="H83" s="29"/>
    </row>
    <row r="84" s="2" customFormat="1" ht="16.5" spans="1:8">
      <c r="A84" s="29" t="s">
        <v>256</v>
      </c>
      <c r="B84" s="46"/>
      <c r="C84" s="46"/>
      <c r="D84" s="10" t="s">
        <v>257</v>
      </c>
      <c r="E84" s="46"/>
      <c r="F84" s="10" t="s">
        <v>258</v>
      </c>
      <c r="G84" s="29"/>
      <c r="H84" s="29" t="s">
        <v>259</v>
      </c>
    </row>
    <row r="85" s="2" customFormat="1" ht="16.5" spans="1:8">
      <c r="A85" s="29" t="s">
        <v>260</v>
      </c>
      <c r="B85" s="46"/>
      <c r="C85" s="46"/>
      <c r="D85" s="10" t="s">
        <v>261</v>
      </c>
      <c r="E85" s="46"/>
      <c r="F85" s="10" t="s">
        <v>262</v>
      </c>
      <c r="G85" s="29"/>
      <c r="H85" s="29"/>
    </row>
    <row r="86" s="2" customFormat="1" ht="16.5" spans="1:8">
      <c r="A86" s="29" t="s">
        <v>263</v>
      </c>
      <c r="B86" s="46"/>
      <c r="C86" s="32" t="s">
        <v>264</v>
      </c>
      <c r="D86" s="10" t="s">
        <v>265</v>
      </c>
      <c r="E86" s="32"/>
      <c r="F86" s="10" t="s">
        <v>266</v>
      </c>
      <c r="G86" s="29"/>
      <c r="H86" s="72"/>
    </row>
    <row r="87" s="2" customFormat="1" ht="16.5" spans="1:8">
      <c r="A87" s="29" t="s">
        <v>267</v>
      </c>
      <c r="B87" s="46"/>
      <c r="C87" s="46"/>
      <c r="D87" s="10" t="s">
        <v>268</v>
      </c>
      <c r="E87" s="46"/>
      <c r="F87" s="10" t="s">
        <v>269</v>
      </c>
      <c r="G87" s="29"/>
      <c r="H87" s="29"/>
    </row>
    <row r="88" s="2" customFormat="1" ht="16.5" spans="1:8">
      <c r="A88" s="29" t="s">
        <v>270</v>
      </c>
      <c r="B88" s="46"/>
      <c r="C88" s="46"/>
      <c r="D88" s="10" t="s">
        <v>271</v>
      </c>
      <c r="E88" s="29"/>
      <c r="F88" s="10" t="s">
        <v>272</v>
      </c>
      <c r="G88" s="29"/>
      <c r="H88" s="29"/>
    </row>
    <row r="89" s="2" customFormat="1" ht="16.5" spans="1:8">
      <c r="A89" s="29" t="s">
        <v>273</v>
      </c>
      <c r="B89" s="46"/>
      <c r="C89" s="46"/>
      <c r="D89" s="10" t="s">
        <v>274</v>
      </c>
      <c r="E89" s="4"/>
      <c r="F89" s="10" t="s">
        <v>275</v>
      </c>
      <c r="G89" s="29"/>
      <c r="H89" s="29"/>
    </row>
    <row r="90" s="2" customFormat="1" ht="16.5" spans="1:8">
      <c r="A90" s="29" t="s">
        <v>276</v>
      </c>
      <c r="B90" s="46"/>
      <c r="C90" s="46"/>
      <c r="D90" s="10" t="s">
        <v>277</v>
      </c>
      <c r="E90" s="4"/>
      <c r="F90" s="10" t="s">
        <v>278</v>
      </c>
      <c r="G90" s="29"/>
      <c r="H90" s="29"/>
    </row>
    <row r="91" s="2" customFormat="1" ht="16.5" spans="1:8">
      <c r="A91" s="29" t="s">
        <v>279</v>
      </c>
      <c r="B91" s="46"/>
      <c r="C91" s="46"/>
      <c r="D91" s="10" t="s">
        <v>280</v>
      </c>
      <c r="E91" s="4"/>
      <c r="F91" s="10" t="s">
        <v>281</v>
      </c>
      <c r="G91" s="29"/>
      <c r="H91" s="72"/>
    </row>
    <row r="92" s="2" customFormat="1" ht="16.5" spans="1:8">
      <c r="A92" s="29" t="s">
        <v>282</v>
      </c>
      <c r="B92" s="46"/>
      <c r="C92" s="46"/>
      <c r="D92" s="10" t="s">
        <v>283</v>
      </c>
      <c r="E92" s="4"/>
      <c r="F92" s="10" t="s">
        <v>284</v>
      </c>
      <c r="G92" s="29"/>
      <c r="H92" s="73"/>
    </row>
    <row r="93" s="2" customFormat="1" ht="16.5" spans="1:8">
      <c r="A93" s="29" t="s">
        <v>285</v>
      </c>
      <c r="B93" s="46"/>
      <c r="C93" s="46"/>
      <c r="D93" s="10" t="s">
        <v>286</v>
      </c>
      <c r="E93" s="4"/>
      <c r="F93" s="10" t="s">
        <v>287</v>
      </c>
      <c r="G93" s="29"/>
      <c r="H93" s="73"/>
    </row>
    <row r="94" s="2" customFormat="1" ht="16.5" spans="1:8">
      <c r="A94" s="29" t="s">
        <v>288</v>
      </c>
      <c r="B94" s="46"/>
      <c r="C94" s="46"/>
      <c r="D94" s="10" t="s">
        <v>289</v>
      </c>
      <c r="E94" s="4"/>
      <c r="F94" s="10" t="s">
        <v>290</v>
      </c>
      <c r="G94" s="29"/>
      <c r="H94" s="73"/>
    </row>
    <row r="95" s="2" customFormat="1" ht="30" spans="1:8">
      <c r="A95" s="29" t="s">
        <v>291</v>
      </c>
      <c r="B95" s="46"/>
      <c r="C95" s="46"/>
      <c r="D95" s="10" t="s">
        <v>292</v>
      </c>
      <c r="E95" s="4"/>
      <c r="F95" s="10" t="s">
        <v>293</v>
      </c>
      <c r="G95" s="29"/>
      <c r="H95" s="74" t="s">
        <v>294</v>
      </c>
    </row>
    <row r="96" s="2" customFormat="1" ht="16.5" spans="1:8">
      <c r="A96" s="29" t="s">
        <v>295</v>
      </c>
      <c r="B96" s="46"/>
      <c r="C96" s="46"/>
      <c r="D96" s="10" t="s">
        <v>296</v>
      </c>
      <c r="E96" s="4"/>
      <c r="F96" s="10" t="s">
        <v>223</v>
      </c>
      <c r="G96" s="29"/>
      <c r="H96" s="73"/>
    </row>
    <row r="97" s="2" customFormat="1" ht="16.5" spans="1:8">
      <c r="A97" s="29" t="s">
        <v>297</v>
      </c>
      <c r="B97" s="46"/>
      <c r="C97" s="46"/>
      <c r="D97" s="10" t="s">
        <v>298</v>
      </c>
      <c r="E97" s="4"/>
      <c r="F97" s="10" t="s">
        <v>299</v>
      </c>
      <c r="G97" s="29"/>
      <c r="H97" s="73"/>
    </row>
    <row r="98" s="2" customFormat="1" ht="16.5" spans="1:8">
      <c r="A98" s="29" t="s">
        <v>300</v>
      </c>
      <c r="B98" s="46"/>
      <c r="C98" s="46"/>
      <c r="D98" s="10" t="s">
        <v>301</v>
      </c>
      <c r="E98" s="4"/>
      <c r="F98" s="10" t="s">
        <v>302</v>
      </c>
      <c r="G98" s="29"/>
      <c r="H98" s="73"/>
    </row>
    <row r="99" s="2" customFormat="1" ht="16.5" spans="1:8">
      <c r="A99" s="29" t="s">
        <v>303</v>
      </c>
      <c r="B99" s="46"/>
      <c r="C99" s="29"/>
      <c r="D99" s="10" t="s">
        <v>304</v>
      </c>
      <c r="E99" s="75"/>
      <c r="F99" s="10" t="s">
        <v>305</v>
      </c>
      <c r="G99" s="29"/>
      <c r="H99" s="73"/>
    </row>
    <row r="100" s="2" customFormat="1" ht="16.5" customHeight="1" spans="1:8">
      <c r="A100" s="29" t="s">
        <v>306</v>
      </c>
      <c r="B100" s="46"/>
      <c r="C100" s="10" t="s">
        <v>307</v>
      </c>
      <c r="D100" s="10" t="s">
        <v>308</v>
      </c>
      <c r="E100" s="32"/>
      <c r="F100" s="10" t="s">
        <v>309</v>
      </c>
      <c r="G100" s="29"/>
      <c r="H100" s="4"/>
    </row>
    <row r="101" s="2" customFormat="1" ht="16.5" customHeight="1" spans="1:8">
      <c r="A101" s="29" t="s">
        <v>310</v>
      </c>
      <c r="B101" s="46"/>
      <c r="C101" s="10"/>
      <c r="D101" s="10" t="s">
        <v>311</v>
      </c>
      <c r="E101" s="46"/>
      <c r="F101" s="10" t="s">
        <v>312</v>
      </c>
      <c r="G101" s="29"/>
      <c r="H101" s="4"/>
    </row>
    <row r="102" s="2" customFormat="1" ht="16.5" spans="1:8">
      <c r="A102" s="29" t="s">
        <v>313</v>
      </c>
      <c r="B102" s="46"/>
      <c r="C102" s="10"/>
      <c r="D102" s="10" t="s">
        <v>314</v>
      </c>
      <c r="E102" s="46"/>
      <c r="F102" s="10" t="s">
        <v>315</v>
      </c>
      <c r="G102" s="29"/>
      <c r="H102" s="76"/>
    </row>
    <row r="103" s="2" customFormat="1" ht="16.5" spans="1:8">
      <c r="A103" s="29" t="s">
        <v>316</v>
      </c>
      <c r="B103" s="29"/>
      <c r="C103" s="10"/>
      <c r="D103" s="77" t="s">
        <v>317</v>
      </c>
      <c r="E103" s="29"/>
      <c r="F103" s="10" t="s">
        <v>318</v>
      </c>
      <c r="G103" s="29"/>
      <c r="H103" s="10"/>
    </row>
    <row r="104" s="2" customFormat="1" ht="16.5" spans="1:8">
      <c r="A104" s="29" t="s">
        <v>319</v>
      </c>
      <c r="B104" s="10" t="s">
        <v>320</v>
      </c>
      <c r="C104" s="10" t="s">
        <v>321</v>
      </c>
      <c r="D104" s="29" t="s">
        <v>322</v>
      </c>
      <c r="E104" s="4"/>
      <c r="F104" s="29" t="s">
        <v>323</v>
      </c>
      <c r="G104" s="29"/>
      <c r="H104" s="32" t="s">
        <v>324</v>
      </c>
    </row>
    <row r="105" s="2" customFormat="1" ht="16.5" spans="1:8">
      <c r="A105" s="29" t="s">
        <v>325</v>
      </c>
      <c r="B105" s="10"/>
      <c r="C105" s="10"/>
      <c r="D105" s="77" t="s">
        <v>326</v>
      </c>
      <c r="E105" s="4"/>
      <c r="F105" s="29" t="s">
        <v>327</v>
      </c>
      <c r="G105" s="29"/>
      <c r="H105" s="29"/>
    </row>
    <row r="106" s="2" customFormat="1" ht="16.5" spans="1:8">
      <c r="A106" s="29" t="s">
        <v>328</v>
      </c>
      <c r="B106" s="10"/>
      <c r="C106" s="10" t="s">
        <v>49</v>
      </c>
      <c r="D106" s="10" t="s">
        <v>329</v>
      </c>
      <c r="E106" s="10"/>
      <c r="F106" s="29" t="s">
        <v>330</v>
      </c>
      <c r="G106" s="29"/>
      <c r="H106" s="10"/>
    </row>
    <row r="107" s="2" customFormat="1" ht="51" customHeight="1" spans="1:8">
      <c r="A107" s="29" t="s">
        <v>331</v>
      </c>
      <c r="B107" s="10"/>
      <c r="C107" s="10"/>
      <c r="D107" s="10" t="s">
        <v>332</v>
      </c>
      <c r="E107" s="10"/>
      <c r="F107" s="29" t="s">
        <v>333</v>
      </c>
      <c r="G107" s="29"/>
      <c r="H107" s="10" t="s">
        <v>334</v>
      </c>
    </row>
    <row r="108" s="2" customFormat="1" ht="33" customHeight="1" spans="1:8">
      <c r="A108" s="29" t="s">
        <v>335</v>
      </c>
      <c r="B108" s="10"/>
      <c r="C108" s="10"/>
      <c r="D108" s="10" t="s">
        <v>336</v>
      </c>
      <c r="E108" s="29"/>
      <c r="F108" s="29" t="s">
        <v>337</v>
      </c>
      <c r="G108" s="29"/>
      <c r="H108" s="78"/>
    </row>
    <row r="109" s="2" customFormat="1" ht="33" customHeight="1" spans="1:8">
      <c r="A109" s="29" t="s">
        <v>338</v>
      </c>
      <c r="B109" s="10"/>
      <c r="C109" s="10"/>
      <c r="D109" s="10" t="s">
        <v>339</v>
      </c>
      <c r="E109" s="29"/>
      <c r="F109" s="29" t="s">
        <v>340</v>
      </c>
      <c r="G109" s="29"/>
      <c r="H109" s="79"/>
    </row>
    <row r="110" s="2" customFormat="1" ht="33" customHeight="1" spans="1:8">
      <c r="A110" s="29" t="s">
        <v>341</v>
      </c>
      <c r="B110" s="10"/>
      <c r="C110" s="10"/>
      <c r="D110" s="10" t="s">
        <v>342</v>
      </c>
      <c r="E110" s="46"/>
      <c r="F110" s="29" t="s">
        <v>343</v>
      </c>
      <c r="G110" s="29"/>
      <c r="H110" s="29"/>
    </row>
    <row r="111" s="2" customFormat="1" ht="33" customHeight="1" spans="1:8">
      <c r="A111" s="29" t="s">
        <v>344</v>
      </c>
      <c r="B111" s="10"/>
      <c r="C111" s="10"/>
      <c r="D111" s="10" t="s">
        <v>345</v>
      </c>
      <c r="E111" s="46"/>
      <c r="F111" s="29" t="s">
        <v>340</v>
      </c>
      <c r="G111" s="29"/>
      <c r="H111" s="80"/>
    </row>
    <row r="112" s="2" customFormat="1" ht="15" customHeight="1" spans="1:8">
      <c r="A112" s="29" t="s">
        <v>346</v>
      </c>
      <c r="B112" s="10"/>
      <c r="C112" s="10"/>
      <c r="D112" s="10" t="s">
        <v>347</v>
      </c>
      <c r="E112" s="46"/>
      <c r="F112" s="29" t="s">
        <v>348</v>
      </c>
      <c r="G112" s="29"/>
      <c r="H112" s="10"/>
    </row>
    <row r="113" s="2" customFormat="1" ht="33" customHeight="1" spans="1:8">
      <c r="A113" s="29" t="s">
        <v>349</v>
      </c>
      <c r="B113" s="10"/>
      <c r="C113" s="10"/>
      <c r="D113" s="10" t="s">
        <v>350</v>
      </c>
      <c r="E113" s="46"/>
      <c r="F113" s="29" t="s">
        <v>351</v>
      </c>
      <c r="G113" s="29"/>
      <c r="H113" s="10" t="s">
        <v>352</v>
      </c>
    </row>
    <row r="114" s="2" customFormat="1" ht="16.5" spans="1:8">
      <c r="A114" s="29" t="s">
        <v>353</v>
      </c>
      <c r="B114" s="10"/>
      <c r="C114" s="10"/>
      <c r="D114" s="10" t="s">
        <v>354</v>
      </c>
      <c r="E114" s="46"/>
      <c r="F114" s="29" t="s">
        <v>355</v>
      </c>
      <c r="G114" s="29"/>
      <c r="H114" s="32" t="s">
        <v>356</v>
      </c>
    </row>
    <row r="115" s="2" customFormat="1" ht="16.5" spans="1:8">
      <c r="A115" s="29" t="s">
        <v>357</v>
      </c>
      <c r="B115" s="10"/>
      <c r="C115" s="10"/>
      <c r="D115" s="10" t="s">
        <v>358</v>
      </c>
      <c r="E115" s="46"/>
      <c r="F115" s="29" t="s">
        <v>359</v>
      </c>
      <c r="G115" s="29"/>
      <c r="H115" s="29"/>
    </row>
    <row r="116" s="2" customFormat="1" ht="33" spans="1:8">
      <c r="A116" s="29" t="s">
        <v>360</v>
      </c>
      <c r="B116" s="10"/>
      <c r="C116" s="10"/>
      <c r="D116" s="10" t="s">
        <v>361</v>
      </c>
      <c r="E116" s="46"/>
      <c r="F116" s="29" t="s">
        <v>362</v>
      </c>
      <c r="G116" s="29"/>
      <c r="H116" s="10" t="s">
        <v>363</v>
      </c>
    </row>
    <row r="117" s="2" customFormat="1" ht="16.5" spans="1:8">
      <c r="A117" s="29" t="s">
        <v>364</v>
      </c>
      <c r="B117" s="10"/>
      <c r="C117" s="10"/>
      <c r="D117" s="10" t="s">
        <v>365</v>
      </c>
      <c r="E117" s="29"/>
      <c r="F117" s="29" t="s">
        <v>366</v>
      </c>
      <c r="G117" s="29"/>
      <c r="H117" s="4"/>
    </row>
    <row r="118" s="2" customFormat="1" ht="16.5" spans="1:8">
      <c r="A118" s="29" t="s">
        <v>367</v>
      </c>
      <c r="B118" s="10"/>
      <c r="C118" s="10"/>
      <c r="D118" s="10" t="s">
        <v>368</v>
      </c>
      <c r="E118" s="4"/>
      <c r="F118" s="29" t="s">
        <v>369</v>
      </c>
      <c r="G118" s="29"/>
      <c r="H118" s="80"/>
    </row>
    <row r="119" s="2" customFormat="1" ht="16.5" spans="1:8">
      <c r="A119" s="29" t="s">
        <v>370</v>
      </c>
      <c r="B119" s="10"/>
      <c r="C119" s="10"/>
      <c r="D119" s="10" t="s">
        <v>371</v>
      </c>
      <c r="E119" s="78"/>
      <c r="F119" s="29" t="s">
        <v>372</v>
      </c>
      <c r="G119" s="29"/>
      <c r="H119" s="80"/>
    </row>
    <row r="120" s="2" customFormat="1" ht="16.5" spans="1:8">
      <c r="A120" s="29" t="s">
        <v>373</v>
      </c>
      <c r="B120" s="10"/>
      <c r="C120" s="10"/>
      <c r="D120" s="10" t="s">
        <v>374</v>
      </c>
      <c r="E120" s="78"/>
      <c r="F120" s="29" t="s">
        <v>375</v>
      </c>
      <c r="G120" s="29"/>
      <c r="H120" s="80"/>
    </row>
    <row r="121" s="2" customFormat="1" ht="33" spans="1:8">
      <c r="A121" s="29" t="s">
        <v>376</v>
      </c>
      <c r="B121" s="10"/>
      <c r="C121" s="10"/>
      <c r="D121" s="10" t="s">
        <v>377</v>
      </c>
      <c r="E121" s="78"/>
      <c r="F121" s="29" t="s">
        <v>378</v>
      </c>
      <c r="G121" s="29"/>
      <c r="H121" s="10" t="s">
        <v>379</v>
      </c>
    </row>
    <row r="122" s="2" customFormat="1" ht="33" spans="1:8">
      <c r="A122" s="29" t="s">
        <v>380</v>
      </c>
      <c r="B122" s="10"/>
      <c r="C122" s="10"/>
      <c r="D122" s="10" t="s">
        <v>381</v>
      </c>
      <c r="E122" s="78"/>
      <c r="F122" s="29" t="s">
        <v>378</v>
      </c>
      <c r="G122" s="29"/>
      <c r="H122" s="10" t="s">
        <v>382</v>
      </c>
    </row>
    <row r="123" s="2" customFormat="1" ht="16.5" spans="1:8">
      <c r="A123" s="29" t="s">
        <v>383</v>
      </c>
      <c r="B123" s="10"/>
      <c r="C123" s="46" t="s">
        <v>384</v>
      </c>
      <c r="D123" s="10" t="s">
        <v>385</v>
      </c>
      <c r="E123" s="46"/>
      <c r="F123" s="29" t="s">
        <v>386</v>
      </c>
      <c r="G123" s="29"/>
      <c r="H123" s="80"/>
    </row>
    <row r="124" s="2" customFormat="1" ht="16.5" spans="1:8">
      <c r="A124" s="29" t="s">
        <v>387</v>
      </c>
      <c r="B124" s="10"/>
      <c r="C124" s="46"/>
      <c r="D124" s="10" t="s">
        <v>388</v>
      </c>
      <c r="E124" s="46"/>
      <c r="F124" s="29" t="s">
        <v>389</v>
      </c>
      <c r="G124" s="29"/>
      <c r="H124" s="10" t="s">
        <v>390</v>
      </c>
    </row>
    <row r="125" s="2" customFormat="1" ht="16.5" spans="1:8">
      <c r="A125" s="29" t="s">
        <v>391</v>
      </c>
      <c r="B125" s="10"/>
      <c r="C125" s="46"/>
      <c r="D125" s="10" t="s">
        <v>392</v>
      </c>
      <c r="E125" s="46"/>
      <c r="F125" s="29" t="s">
        <v>393</v>
      </c>
      <c r="G125" s="29"/>
      <c r="H125" s="81"/>
    </row>
    <row r="126" s="2" customFormat="1" ht="16.5" spans="1:8">
      <c r="A126" s="29" t="s">
        <v>394</v>
      </c>
      <c r="B126" s="10"/>
      <c r="C126" s="46"/>
      <c r="D126" s="10" t="s">
        <v>395</v>
      </c>
      <c r="E126" s="46"/>
      <c r="F126" s="29" t="s">
        <v>396</v>
      </c>
      <c r="G126" s="29"/>
      <c r="H126" s="81"/>
    </row>
    <row r="127" s="2" customFormat="1" ht="16.5" spans="1:8">
      <c r="A127" s="29" t="s">
        <v>397</v>
      </c>
      <c r="B127" s="10"/>
      <c r="C127" s="46"/>
      <c r="D127" s="10" t="s">
        <v>398</v>
      </c>
      <c r="E127" s="46"/>
      <c r="F127" s="29" t="s">
        <v>399</v>
      </c>
      <c r="G127" s="29"/>
      <c r="H127" s="81"/>
    </row>
    <row r="128" s="2" customFormat="1" ht="16.5" spans="1:8">
      <c r="A128" s="29" t="s">
        <v>400</v>
      </c>
      <c r="B128" s="10"/>
      <c r="C128" s="46"/>
      <c r="D128" s="10" t="s">
        <v>401</v>
      </c>
      <c r="E128" s="46"/>
      <c r="F128" s="29" t="s">
        <v>402</v>
      </c>
      <c r="G128" s="29"/>
      <c r="H128" s="81"/>
    </row>
    <row r="129" s="2" customFormat="1" ht="16.5" spans="1:8">
      <c r="A129" s="29" t="s">
        <v>403</v>
      </c>
      <c r="B129" s="10"/>
      <c r="C129" s="46"/>
      <c r="D129" s="10" t="s">
        <v>404</v>
      </c>
      <c r="E129" s="46"/>
      <c r="F129" s="29" t="s">
        <v>405</v>
      </c>
      <c r="G129" s="29"/>
      <c r="H129" s="10"/>
    </row>
    <row r="130" s="2" customFormat="1" ht="16.5" spans="1:8">
      <c r="A130" s="29" t="s">
        <v>406</v>
      </c>
      <c r="B130" s="10"/>
      <c r="C130" s="46"/>
      <c r="D130" s="10" t="s">
        <v>407</v>
      </c>
      <c r="E130" s="46"/>
      <c r="F130" s="29" t="s">
        <v>408</v>
      </c>
      <c r="G130" s="29"/>
      <c r="H130" s="10"/>
    </row>
    <row r="131" s="2" customFormat="1" ht="16.5" spans="1:8">
      <c r="A131" s="29" t="s">
        <v>409</v>
      </c>
      <c r="B131" s="10"/>
      <c r="C131" s="46"/>
      <c r="D131" s="10" t="s">
        <v>371</v>
      </c>
      <c r="E131" s="46"/>
      <c r="F131" s="29" t="s">
        <v>410</v>
      </c>
      <c r="G131" s="29"/>
      <c r="H131" s="10"/>
    </row>
    <row r="132" s="2" customFormat="1" ht="16.5" spans="1:8">
      <c r="A132" s="29" t="s">
        <v>411</v>
      </c>
      <c r="B132" s="10"/>
      <c r="C132" s="46"/>
      <c r="D132" s="10" t="s">
        <v>412</v>
      </c>
      <c r="E132" s="46"/>
      <c r="F132" s="29" t="s">
        <v>413</v>
      </c>
      <c r="G132" s="29"/>
      <c r="H132" s="10"/>
    </row>
    <row r="133" s="2" customFormat="1" ht="16.5" spans="1:8">
      <c r="A133" s="29" t="s">
        <v>414</v>
      </c>
      <c r="B133" s="10"/>
      <c r="C133" s="46"/>
      <c r="D133" s="10" t="s">
        <v>415</v>
      </c>
      <c r="E133" s="46"/>
      <c r="F133" s="29" t="s">
        <v>416</v>
      </c>
      <c r="G133" s="29"/>
      <c r="H133" s="10"/>
    </row>
    <row r="134" s="2" customFormat="1" ht="16.5" spans="1:8">
      <c r="A134" s="29" t="s">
        <v>417</v>
      </c>
      <c r="B134" s="10"/>
      <c r="C134" s="46"/>
      <c r="D134" s="10" t="s">
        <v>418</v>
      </c>
      <c r="E134" s="46"/>
      <c r="F134" s="29" t="s">
        <v>419</v>
      </c>
      <c r="G134" s="29"/>
      <c r="H134" s="10"/>
    </row>
    <row r="135" s="2" customFormat="1" ht="16.5" spans="1:8">
      <c r="A135" s="29" t="s">
        <v>420</v>
      </c>
      <c r="B135" s="10"/>
      <c r="C135" s="46"/>
      <c r="D135" s="10" t="s">
        <v>421</v>
      </c>
      <c r="E135" s="46"/>
      <c r="F135" s="29" t="s">
        <v>422</v>
      </c>
      <c r="G135" s="29"/>
      <c r="H135" s="10"/>
    </row>
    <row r="136" s="2" customFormat="1" ht="33" spans="1:8">
      <c r="A136" s="29" t="s">
        <v>423</v>
      </c>
      <c r="B136" s="10"/>
      <c r="C136" s="29"/>
      <c r="D136" s="10" t="s">
        <v>424</v>
      </c>
      <c r="E136" s="29"/>
      <c r="F136" s="29" t="s">
        <v>425</v>
      </c>
      <c r="G136" s="29"/>
      <c r="H136" s="10"/>
    </row>
    <row r="137" s="2" customFormat="1" ht="16.5" spans="1:8">
      <c r="A137" s="29" t="s">
        <v>426</v>
      </c>
      <c r="B137" s="46" t="s">
        <v>427</v>
      </c>
      <c r="C137" s="10" t="s">
        <v>428</v>
      </c>
      <c r="D137" s="10" t="s">
        <v>429</v>
      </c>
      <c r="E137" s="46"/>
      <c r="F137" s="29" t="s">
        <v>430</v>
      </c>
      <c r="G137" s="29"/>
      <c r="H137" s="10"/>
    </row>
    <row r="138" s="2" customFormat="1" ht="16.5" spans="1:8">
      <c r="A138" s="29" t="s">
        <v>431</v>
      </c>
      <c r="B138" s="46"/>
      <c r="C138" s="10"/>
      <c r="D138" s="10" t="s">
        <v>432</v>
      </c>
      <c r="E138" s="46"/>
      <c r="F138" s="29" t="s">
        <v>433</v>
      </c>
      <c r="G138" s="29"/>
      <c r="H138" s="10"/>
    </row>
    <row r="139" s="2" customFormat="1" ht="16.5" spans="1:8">
      <c r="A139" s="29" t="s">
        <v>434</v>
      </c>
      <c r="B139" s="46"/>
      <c r="C139" s="10"/>
      <c r="D139" s="10" t="s">
        <v>435</v>
      </c>
      <c r="E139" s="46"/>
      <c r="F139" s="29" t="s">
        <v>436</v>
      </c>
      <c r="G139" s="29"/>
      <c r="H139" s="10"/>
    </row>
    <row r="140" s="2" customFormat="1" ht="16.5" spans="1:8">
      <c r="A140" s="29" t="s">
        <v>437</v>
      </c>
      <c r="B140" s="46"/>
      <c r="C140" s="10"/>
      <c r="D140" s="10" t="s">
        <v>438</v>
      </c>
      <c r="E140" s="46"/>
      <c r="F140" s="29" t="s">
        <v>439</v>
      </c>
      <c r="G140" s="29"/>
      <c r="H140" s="10"/>
    </row>
    <row r="141" s="2" customFormat="1" ht="33" spans="1:8">
      <c r="A141" s="29" t="s">
        <v>440</v>
      </c>
      <c r="B141" s="46"/>
      <c r="C141" s="10"/>
      <c r="D141" s="10" t="s">
        <v>441</v>
      </c>
      <c r="E141" s="46"/>
      <c r="F141" s="29" t="s">
        <v>442</v>
      </c>
      <c r="G141" s="29"/>
      <c r="H141" s="10"/>
    </row>
    <row r="142" s="2" customFormat="1" ht="33" spans="1:8">
      <c r="A142" s="29" t="s">
        <v>443</v>
      </c>
      <c r="B142" s="46"/>
      <c r="C142" s="10"/>
      <c r="D142" s="10" t="s">
        <v>444</v>
      </c>
      <c r="E142" s="46"/>
      <c r="F142" s="29" t="s">
        <v>445</v>
      </c>
      <c r="G142" s="29"/>
      <c r="H142" s="10"/>
    </row>
    <row r="143" s="2" customFormat="1" ht="16.5" spans="1:8">
      <c r="A143" s="29" t="s">
        <v>446</v>
      </c>
      <c r="B143" s="46"/>
      <c r="C143" s="10"/>
      <c r="D143" s="10" t="s">
        <v>447</v>
      </c>
      <c r="E143" s="46"/>
      <c r="F143" s="29" t="s">
        <v>448</v>
      </c>
      <c r="G143" s="29"/>
      <c r="H143" s="10"/>
    </row>
    <row r="144" s="2" customFormat="1" ht="16.5" spans="1:8">
      <c r="A144" s="29" t="s">
        <v>449</v>
      </c>
      <c r="B144" s="46"/>
      <c r="C144" s="10"/>
      <c r="D144" s="10" t="s">
        <v>450</v>
      </c>
      <c r="E144" s="46"/>
      <c r="F144" s="29" t="s">
        <v>451</v>
      </c>
      <c r="G144" s="29"/>
      <c r="H144" s="10"/>
    </row>
    <row r="145" s="2" customFormat="1" ht="16.5" spans="1:8">
      <c r="A145" s="29" t="s">
        <v>452</v>
      </c>
      <c r="B145" s="46"/>
      <c r="C145" s="10"/>
      <c r="D145" s="10" t="s">
        <v>453</v>
      </c>
      <c r="E145" s="46"/>
      <c r="F145" s="29" t="s">
        <v>454</v>
      </c>
      <c r="G145" s="29"/>
      <c r="H145" s="10"/>
    </row>
    <row r="146" s="2" customFormat="1" ht="16.5" spans="1:8">
      <c r="A146" s="29" t="s">
        <v>455</v>
      </c>
      <c r="B146" s="46"/>
      <c r="C146" s="10"/>
      <c r="D146" s="10" t="s">
        <v>456</v>
      </c>
      <c r="E146" s="46"/>
      <c r="F146" s="29" t="s">
        <v>457</v>
      </c>
      <c r="G146" s="29"/>
      <c r="H146" s="10"/>
    </row>
    <row r="147" s="2" customFormat="1" ht="16.5" spans="1:8">
      <c r="A147" s="29" t="s">
        <v>458</v>
      </c>
      <c r="B147" s="46"/>
      <c r="C147" s="10"/>
      <c r="D147" s="10" t="s">
        <v>459</v>
      </c>
      <c r="E147" s="46"/>
      <c r="F147" s="29" t="s">
        <v>127</v>
      </c>
      <c r="G147" s="29"/>
      <c r="H147" s="10"/>
    </row>
    <row r="148" s="2" customFormat="1" ht="16.5" spans="1:8">
      <c r="A148" s="29" t="s">
        <v>460</v>
      </c>
      <c r="B148" s="46"/>
      <c r="C148" s="10"/>
      <c r="D148" s="10" t="s">
        <v>461</v>
      </c>
      <c r="E148" s="46"/>
      <c r="F148" s="29" t="s">
        <v>462</v>
      </c>
      <c r="G148" s="29"/>
      <c r="H148" s="10"/>
    </row>
    <row r="149" s="2" customFormat="1" ht="16.5" spans="1:8">
      <c r="A149" s="29" t="s">
        <v>463</v>
      </c>
      <c r="B149" s="46"/>
      <c r="C149" s="10"/>
      <c r="D149" s="10" t="s">
        <v>464</v>
      </c>
      <c r="E149" s="46"/>
      <c r="F149" s="29" t="s">
        <v>465</v>
      </c>
      <c r="G149" s="29"/>
      <c r="H149" s="10"/>
    </row>
    <row r="150" s="2" customFormat="1" ht="16.5" spans="1:8">
      <c r="A150" s="29" t="s">
        <v>466</v>
      </c>
      <c r="B150" s="46"/>
      <c r="C150" s="10"/>
      <c r="D150" s="10" t="s">
        <v>467</v>
      </c>
      <c r="E150" s="46"/>
      <c r="F150" s="29" t="s">
        <v>468</v>
      </c>
      <c r="G150" s="29"/>
      <c r="H150" s="10"/>
    </row>
    <row r="151" s="2" customFormat="1" ht="16.5" spans="1:8">
      <c r="A151" s="29" t="s">
        <v>469</v>
      </c>
      <c r="B151" s="46"/>
      <c r="C151" s="10"/>
      <c r="D151" s="10" t="s">
        <v>470</v>
      </c>
      <c r="E151" s="46"/>
      <c r="F151" s="29" t="s">
        <v>471</v>
      </c>
      <c r="G151" s="29"/>
      <c r="H151" s="10"/>
    </row>
    <row r="152" s="51" customFormat="1" ht="26.25" customHeight="1" spans="1:8">
      <c r="A152" s="66" t="s">
        <v>472</v>
      </c>
      <c r="B152" s="66"/>
      <c r="C152" s="66"/>
      <c r="D152" s="66"/>
      <c r="E152" s="66"/>
      <c r="F152" s="66"/>
      <c r="G152" s="66"/>
      <c r="H152" s="66"/>
    </row>
    <row r="153" s="52" customFormat="1" ht="15" spans="1:18">
      <c r="A153" s="67" t="s">
        <v>473</v>
      </c>
      <c r="B153" s="68"/>
      <c r="C153" s="68"/>
      <c r="D153" s="68"/>
      <c r="E153" s="68"/>
      <c r="F153" s="68"/>
      <c r="G153" s="68"/>
      <c r="H153" s="68"/>
      <c r="I153" s="71"/>
      <c r="J153" s="71"/>
      <c r="K153" s="71"/>
      <c r="L153" s="71"/>
      <c r="M153" s="71"/>
      <c r="N153" s="71"/>
      <c r="O153" s="71"/>
      <c r="P153" s="71"/>
      <c r="Q153" s="71"/>
      <c r="R153" s="71"/>
    </row>
    <row r="154" s="2" customFormat="1" ht="16.5" spans="1:8">
      <c r="A154" s="10" t="str">
        <f>"B1."&amp;(ROW(A20)-19)</f>
        <v>B1.1</v>
      </c>
      <c r="B154" s="10"/>
      <c r="C154" s="10"/>
      <c r="D154" s="10"/>
      <c r="E154" s="10"/>
      <c r="F154" s="10"/>
      <c r="G154" s="10"/>
      <c r="H154" s="10"/>
    </row>
    <row r="155" s="2" customFormat="1" ht="16.5" spans="1:8">
      <c r="A155" s="10" t="str">
        <f>"B1."&amp;(ROW(A34)-19)</f>
        <v>B1.15</v>
      </c>
      <c r="B155" s="10"/>
      <c r="C155" s="10"/>
      <c r="D155" s="10"/>
      <c r="E155" s="10"/>
      <c r="F155" s="10"/>
      <c r="G155" s="10"/>
      <c r="H155" s="10"/>
    </row>
    <row r="156" s="51" customFormat="1" ht="26.25" customHeight="1" spans="1:8">
      <c r="A156" s="66" t="s">
        <v>474</v>
      </c>
      <c r="B156" s="66"/>
      <c r="C156" s="66"/>
      <c r="D156" s="66"/>
      <c r="E156" s="66"/>
      <c r="F156" s="66"/>
      <c r="G156" s="66"/>
      <c r="H156" s="66"/>
    </row>
    <row r="157" s="52" customFormat="1" ht="15" spans="1:18">
      <c r="A157" s="67" t="s">
        <v>475</v>
      </c>
      <c r="B157" s="68"/>
      <c r="C157" s="68"/>
      <c r="D157" s="68"/>
      <c r="E157" s="68"/>
      <c r="F157" s="68"/>
      <c r="G157" s="68"/>
      <c r="H157" s="68"/>
      <c r="I157" s="71"/>
      <c r="J157" s="71"/>
      <c r="K157" s="71"/>
      <c r="L157" s="71"/>
      <c r="M157" s="71"/>
      <c r="N157" s="71"/>
      <c r="O157" s="71"/>
      <c r="P157" s="71"/>
      <c r="Q157" s="71"/>
      <c r="R157" s="71"/>
    </row>
    <row r="158" s="2" customFormat="1" ht="16.5" spans="1:8">
      <c r="A158" s="10" t="str">
        <f>"C1."&amp;(ROW(A20)-19)</f>
        <v>C1.1</v>
      </c>
      <c r="B158" s="10"/>
      <c r="C158" s="29"/>
      <c r="D158" s="29"/>
      <c r="E158" s="10"/>
      <c r="F158" s="10"/>
      <c r="G158" s="10"/>
      <c r="H158" s="29"/>
    </row>
    <row r="159" s="2" customFormat="1" ht="16.5" spans="1:8">
      <c r="A159" s="10" t="str">
        <f>"C1."&amp;(ROW(A34)-19)</f>
        <v>C1.15</v>
      </c>
      <c r="B159" s="32"/>
      <c r="C159" s="46"/>
      <c r="D159" s="46"/>
      <c r="E159" s="32"/>
      <c r="F159" s="32"/>
      <c r="G159" s="10"/>
      <c r="H159" s="46"/>
    </row>
    <row r="160" s="2" customFormat="1" ht="16.5" spans="1:8">
      <c r="A160" s="32"/>
      <c r="B160" s="32"/>
      <c r="C160" s="32"/>
      <c r="D160" s="32"/>
      <c r="E160" s="32"/>
      <c r="F160" s="32"/>
      <c r="G160" s="32"/>
      <c r="H160" s="32"/>
    </row>
    <row r="161" s="51" customFormat="1" ht="26.25" customHeight="1" spans="1:8">
      <c r="A161" s="66" t="s">
        <v>476</v>
      </c>
      <c r="B161" s="66"/>
      <c r="C161" s="66"/>
      <c r="D161" s="66"/>
      <c r="E161" s="66"/>
      <c r="F161" s="66"/>
      <c r="G161" s="66"/>
      <c r="H161" s="66"/>
    </row>
    <row r="162" s="52" customFormat="1" ht="15" spans="1:18">
      <c r="A162" s="67" t="s">
        <v>477</v>
      </c>
      <c r="B162" s="68"/>
      <c r="C162" s="68"/>
      <c r="D162" s="68"/>
      <c r="E162" s="68"/>
      <c r="F162" s="68"/>
      <c r="G162" s="68"/>
      <c r="H162" s="68"/>
      <c r="I162" s="71"/>
      <c r="J162" s="71"/>
      <c r="K162" s="71"/>
      <c r="L162" s="71"/>
      <c r="M162" s="71"/>
      <c r="N162" s="71"/>
      <c r="O162" s="71"/>
      <c r="P162" s="71"/>
      <c r="Q162" s="71"/>
      <c r="R162" s="71"/>
    </row>
    <row r="163" s="2" customFormat="1" ht="16.5" spans="1:8">
      <c r="A163" s="10" t="str">
        <f>"D1."&amp;(ROW(A20)-19)</f>
        <v>D1.1</v>
      </c>
      <c r="B163" s="10"/>
      <c r="C163" s="10"/>
      <c r="D163" s="10"/>
      <c r="E163" s="10"/>
      <c r="F163" s="10"/>
      <c r="G163" s="10"/>
      <c r="H163" s="10"/>
    </row>
    <row r="164" s="2" customFormat="1" ht="16.5" spans="1:8">
      <c r="A164" s="10" t="str">
        <f>"D1."&amp;(ROW(A34)-19)</f>
        <v>D1.15</v>
      </c>
      <c r="B164" s="10"/>
      <c r="C164" s="10"/>
      <c r="D164" s="10"/>
      <c r="E164" s="10"/>
      <c r="F164" s="10"/>
      <c r="G164" s="10"/>
      <c r="H164" s="10"/>
    </row>
    <row r="165" s="2" customFormat="1" ht="16.5" spans="1:8">
      <c r="A165" s="10"/>
      <c r="B165" s="10"/>
      <c r="C165" s="10"/>
      <c r="D165" s="10"/>
      <c r="E165" s="10"/>
      <c r="F165" s="10"/>
      <c r="G165" s="10"/>
      <c r="H165" s="10"/>
    </row>
    <row r="166" s="52" customFormat="1" ht="15" spans="1:18">
      <c r="A166" s="67" t="s">
        <v>478</v>
      </c>
      <c r="B166" s="68"/>
      <c r="C166" s="68"/>
      <c r="D166" s="68"/>
      <c r="E166" s="68"/>
      <c r="F166" s="68"/>
      <c r="G166" s="68"/>
      <c r="H166" s="68"/>
      <c r="I166" s="71"/>
      <c r="J166" s="71"/>
      <c r="K166" s="71"/>
      <c r="L166" s="71"/>
      <c r="M166" s="71"/>
      <c r="N166" s="71"/>
      <c r="O166" s="71"/>
      <c r="P166" s="71"/>
      <c r="Q166" s="71"/>
      <c r="R166" s="71"/>
    </row>
    <row r="167" s="2" customFormat="1" ht="16.5" spans="1:8">
      <c r="A167" s="10" t="str">
        <f>"D2."&amp;(ROW(A20)-19)</f>
        <v>D2.1</v>
      </c>
      <c r="B167" s="10"/>
      <c r="C167" s="10"/>
      <c r="D167" s="10"/>
      <c r="E167" s="10"/>
      <c r="F167" s="10"/>
      <c r="G167" s="10"/>
      <c r="H167" s="10"/>
    </row>
    <row r="168" s="2" customFormat="1" ht="16.5" spans="1:8">
      <c r="A168" s="10" t="str">
        <f>"D2."&amp;(ROW(A34)-19)</f>
        <v>D2.15</v>
      </c>
      <c r="B168" s="10"/>
      <c r="C168" s="10"/>
      <c r="D168" s="10"/>
      <c r="E168" s="10"/>
      <c r="F168" s="10"/>
      <c r="G168" s="10"/>
      <c r="H168" s="10"/>
    </row>
    <row r="169" s="2" customFormat="1" ht="16.5" spans="1:8">
      <c r="A169" s="10"/>
      <c r="B169" s="10"/>
      <c r="C169" s="10"/>
      <c r="D169" s="10"/>
      <c r="E169" s="10"/>
      <c r="F169" s="10"/>
      <c r="G169" s="10"/>
      <c r="H169" s="10"/>
    </row>
    <row r="170" s="51" customFormat="1" ht="26.25" customHeight="1" spans="1:8">
      <c r="A170" s="66" t="s">
        <v>479</v>
      </c>
      <c r="B170" s="66"/>
      <c r="C170" s="66"/>
      <c r="D170" s="66"/>
      <c r="E170" s="66"/>
      <c r="F170" s="66"/>
      <c r="G170" s="66"/>
      <c r="H170" s="66"/>
    </row>
    <row r="171" s="52" customFormat="1" ht="15" spans="1:18">
      <c r="A171" s="67" t="s">
        <v>480</v>
      </c>
      <c r="B171" s="68"/>
      <c r="C171" s="68"/>
      <c r="D171" s="68"/>
      <c r="E171" s="68"/>
      <c r="F171" s="68"/>
      <c r="G171" s="68"/>
      <c r="H171" s="68"/>
      <c r="I171" s="71"/>
      <c r="J171" s="71"/>
      <c r="K171" s="71"/>
      <c r="L171" s="71"/>
      <c r="M171" s="71"/>
      <c r="N171" s="71"/>
      <c r="O171" s="71"/>
      <c r="P171" s="71"/>
      <c r="Q171" s="71"/>
      <c r="R171" s="71"/>
    </row>
    <row r="172" s="2" customFormat="1" ht="16.5" spans="1:8">
      <c r="A172" s="10"/>
      <c r="B172" s="10"/>
      <c r="C172" s="10"/>
      <c r="D172" s="10"/>
      <c r="E172" s="10"/>
      <c r="F172" s="10"/>
      <c r="G172" s="10"/>
      <c r="H172" s="10"/>
    </row>
  </sheetData>
  <mergeCells count="43">
    <mergeCell ref="C1:D1"/>
    <mergeCell ref="C2:D2"/>
    <mergeCell ref="C3:D3"/>
    <mergeCell ref="C4:D4"/>
    <mergeCell ref="C5:D5"/>
    <mergeCell ref="A14:XFD14"/>
    <mergeCell ref="A16:H16"/>
    <mergeCell ref="B20:B21"/>
    <mergeCell ref="B22:B35"/>
    <mergeCell ref="B36:B58"/>
    <mergeCell ref="B59:B103"/>
    <mergeCell ref="B104:B136"/>
    <mergeCell ref="B137:B151"/>
    <mergeCell ref="C22:C33"/>
    <mergeCell ref="C34:C35"/>
    <mergeCell ref="C37:C40"/>
    <mergeCell ref="C41:C53"/>
    <mergeCell ref="C54:C58"/>
    <mergeCell ref="C59:C74"/>
    <mergeCell ref="C75:C78"/>
    <mergeCell ref="C79:C85"/>
    <mergeCell ref="C86:C99"/>
    <mergeCell ref="C100:C103"/>
    <mergeCell ref="C104:C105"/>
    <mergeCell ref="C106:C122"/>
    <mergeCell ref="C123:C136"/>
    <mergeCell ref="C137:C151"/>
    <mergeCell ref="E23:E24"/>
    <mergeCell ref="E28:E29"/>
    <mergeCell ref="E30:E31"/>
    <mergeCell ref="E49:E53"/>
    <mergeCell ref="E59:E70"/>
    <mergeCell ref="E75:E85"/>
    <mergeCell ref="E86:E88"/>
    <mergeCell ref="E100:E103"/>
    <mergeCell ref="E110:E117"/>
    <mergeCell ref="E123:E136"/>
    <mergeCell ref="E137:E151"/>
    <mergeCell ref="H28:H29"/>
    <mergeCell ref="H48:H53"/>
    <mergeCell ref="H68:H69"/>
    <mergeCell ref="H104:H105"/>
    <mergeCell ref="H114:H115"/>
  </mergeCells>
  <conditionalFormatting sqref="G166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52:G15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56:G157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61:G162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70:G171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54:G155 G160 G163:G165 G169 G174:G1048576 G172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workbookViewId="0">
      <selection activeCell="T40" sqref="T40"/>
    </sheetView>
  </sheetViews>
  <sheetFormatPr defaultColWidth="9" defaultRowHeight="13.5"/>
  <sheetData>
    <row r="1" spans="1:17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17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</row>
    <row r="5" spans="1:17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17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17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7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17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7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7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17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17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1:17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1:1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1:1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1:1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1:1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1:1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1:1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1:1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1:1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 spans="1:1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spans="1:1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1:1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spans="1:1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r="43" spans="1:1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 spans="1:1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pans="1:1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pans="1:1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pans="1:1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pans="1:1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 spans="1:1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r="50" spans="1:1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pans="1:1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pans="1:1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pans="1:1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pans="1:17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pans="1:17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17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1:1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</sheetData>
  <mergeCells count="1">
    <mergeCell ref="A1:Q57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topLeftCell="A16" workbookViewId="0">
      <selection activeCell="A1" sqref="A1:AA53"/>
    </sheetView>
  </sheetViews>
  <sheetFormatPr defaultColWidth="9" defaultRowHeight="13.5"/>
  <sheetData>
    <row r="1" spans="1:27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  <row r="55" spans="1:2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</row>
    <row r="56" spans="1:2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</row>
    <row r="57" spans="1:2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</row>
    <row r="58" spans="1:2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</row>
    <row r="59" spans="1:2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2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</row>
    <row r="61" spans="1:2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</row>
    <row r="62" spans="1:2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</row>
    <row r="63" spans="1:2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</row>
    <row r="64" spans="1:2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</row>
    <row r="65" spans="1:2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</row>
    <row r="66" spans="1:2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</row>
  </sheetData>
  <mergeCells count="1">
    <mergeCell ref="A1:AA53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85"/>
  <sheetViews>
    <sheetView tabSelected="1" topLeftCell="A22" workbookViewId="0">
      <selection activeCell="E27" sqref="E27:E51"/>
    </sheetView>
  </sheetViews>
  <sheetFormatPr defaultColWidth="9" defaultRowHeight="13.5"/>
  <cols>
    <col min="1" max="1" width="17.875" customWidth="1"/>
    <col min="2" max="2" width="26.5666666666667" style="35" customWidth="1"/>
    <col min="3" max="3" width="22.8583333333333" style="35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481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482</v>
      </c>
      <c r="C2" s="11" t="s">
        <v>3</v>
      </c>
      <c r="D2" s="12"/>
      <c r="E2" s="36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6</v>
      </c>
      <c r="D3" s="12"/>
      <c r="E3" s="36"/>
      <c r="F3" s="13"/>
      <c r="G3" s="14"/>
      <c r="H3" s="10"/>
      <c r="I3" s="10"/>
    </row>
    <row r="4" s="2" customFormat="1" ht="16.5" customHeight="1" spans="1:9">
      <c r="A4" s="9" t="s">
        <v>483</v>
      </c>
      <c r="B4" s="10"/>
      <c r="C4" s="11" t="s">
        <v>484</v>
      </c>
      <c r="D4" s="12"/>
      <c r="E4" s="36"/>
      <c r="F4" s="13"/>
      <c r="G4" s="14"/>
      <c r="H4" s="10"/>
      <c r="I4" s="10"/>
    </row>
    <row r="5" s="1" customFormat="1" ht="15.95" customHeight="1" spans="1:8">
      <c r="A5" s="15" t="s">
        <v>485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486</v>
      </c>
      <c r="B6" s="10">
        <f>SUM(B7:B10)</f>
        <v>45</v>
      </c>
      <c r="C6" s="37" t="s">
        <v>487</v>
      </c>
      <c r="D6" s="18"/>
      <c r="E6" s="18"/>
      <c r="F6" s="18"/>
      <c r="G6" s="18"/>
      <c r="H6" s="19"/>
    </row>
    <row r="7" s="2" customFormat="1" ht="16.5" spans="1:8">
      <c r="A7" s="9" t="s">
        <v>488</v>
      </c>
      <c r="B7" s="14">
        <f>COUNTA(A15:A52)-2</f>
        <v>36</v>
      </c>
      <c r="C7" s="38"/>
      <c r="D7" s="18"/>
      <c r="E7" s="18"/>
      <c r="F7" s="18"/>
      <c r="G7" s="18"/>
      <c r="H7" s="19"/>
    </row>
    <row r="8" s="2" customFormat="1" ht="16.5" spans="1:8">
      <c r="A8" s="9" t="s">
        <v>489</v>
      </c>
      <c r="B8" s="14">
        <f>COUNTA(A53:A59)-2</f>
        <v>4</v>
      </c>
      <c r="C8" s="38"/>
      <c r="D8" s="18"/>
      <c r="E8" s="18"/>
      <c r="F8" s="18"/>
      <c r="G8" s="18"/>
      <c r="H8" s="19"/>
    </row>
    <row r="9" s="2" customFormat="1" ht="16.5" spans="1:8">
      <c r="A9" s="9" t="s">
        <v>490</v>
      </c>
      <c r="B9" s="14">
        <f>COUNTA(A60:A66)-2</f>
        <v>2</v>
      </c>
      <c r="C9" s="38"/>
      <c r="D9" s="18"/>
      <c r="E9" s="18"/>
      <c r="F9" s="18"/>
      <c r="G9" s="18"/>
      <c r="H9" s="19"/>
    </row>
    <row r="10" s="2" customFormat="1" ht="16.5" spans="1:8">
      <c r="A10" s="9" t="s">
        <v>491</v>
      </c>
      <c r="B10" s="14">
        <f>COUNTA(A67:A74)-3</f>
        <v>3</v>
      </c>
      <c r="C10" s="39"/>
      <c r="D10" s="40"/>
      <c r="E10" s="40"/>
      <c r="F10" s="40"/>
      <c r="G10" s="40"/>
      <c r="H10" s="41"/>
    </row>
    <row r="11" s="3" customFormat="1" ht="15" customHeight="1" spans="1:20">
      <c r="A11" s="20" t="s">
        <v>492</v>
      </c>
      <c r="B11" s="42"/>
      <c r="C11" s="4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493</v>
      </c>
      <c r="B12" s="43"/>
      <c r="C12" s="4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28</v>
      </c>
      <c r="B13" s="25" t="s">
        <v>29</v>
      </c>
      <c r="C13" s="25" t="s">
        <v>30</v>
      </c>
      <c r="D13" s="25" t="s">
        <v>31</v>
      </c>
      <c r="E13" s="25" t="s">
        <v>32</v>
      </c>
      <c r="F13" s="25" t="s">
        <v>33</v>
      </c>
      <c r="G13" s="25" t="s">
        <v>35</v>
      </c>
      <c r="H13" s="25" t="s">
        <v>494</v>
      </c>
    </row>
    <row r="14" s="5" customFormat="1" ht="26.25" customHeight="1" spans="1:3">
      <c r="A14" s="5" t="s">
        <v>495</v>
      </c>
      <c r="B14" s="44"/>
      <c r="C14" s="44"/>
    </row>
    <row r="15" s="6" customFormat="1" ht="15" spans="1:18">
      <c r="A15" s="26" t="s">
        <v>496</v>
      </c>
      <c r="B15" s="45"/>
      <c r="C15" s="45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38</v>
      </c>
      <c r="B16" s="10" t="s">
        <v>173</v>
      </c>
      <c r="C16" s="32" t="s">
        <v>228</v>
      </c>
      <c r="D16" s="10" t="s">
        <v>229</v>
      </c>
      <c r="E16" s="32"/>
      <c r="F16" s="10" t="s">
        <v>230</v>
      </c>
      <c r="G16" s="29"/>
      <c r="H16" s="29"/>
    </row>
    <row r="17" s="2" customFormat="1" ht="16.5" spans="1:8">
      <c r="A17" s="29" t="s">
        <v>43</v>
      </c>
      <c r="B17" s="10"/>
      <c r="C17" s="46"/>
      <c r="D17" s="10" t="s">
        <v>232</v>
      </c>
      <c r="E17" s="46"/>
      <c r="F17" s="10" t="s">
        <v>233</v>
      </c>
      <c r="G17" s="29"/>
      <c r="H17" s="29"/>
    </row>
    <row r="18" s="2" customFormat="1" ht="16.5" spans="1:8">
      <c r="A18" s="29" t="s">
        <v>497</v>
      </c>
      <c r="B18" s="10"/>
      <c r="C18" s="46"/>
      <c r="D18" s="10" t="s">
        <v>235</v>
      </c>
      <c r="E18" s="46"/>
      <c r="F18" s="10" t="s">
        <v>236</v>
      </c>
      <c r="G18" s="29"/>
      <c r="H18" s="29"/>
    </row>
    <row r="19" s="2" customFormat="1" ht="16.5" spans="1:8">
      <c r="A19" s="29" t="s">
        <v>498</v>
      </c>
      <c r="B19" s="10"/>
      <c r="C19" s="46"/>
      <c r="D19" s="10" t="s">
        <v>238</v>
      </c>
      <c r="E19" s="46"/>
      <c r="F19" s="10" t="s">
        <v>239</v>
      </c>
      <c r="G19" s="29"/>
      <c r="H19" s="29"/>
    </row>
    <row r="20" s="2" customFormat="1" ht="16.5" spans="1:8">
      <c r="A20" s="29" t="s">
        <v>499</v>
      </c>
      <c r="B20" s="10"/>
      <c r="C20" s="10" t="s">
        <v>241</v>
      </c>
      <c r="D20" s="10" t="s">
        <v>242</v>
      </c>
      <c r="E20" s="46"/>
      <c r="F20" s="10" t="s">
        <v>243</v>
      </c>
      <c r="G20" s="29"/>
      <c r="H20" s="29"/>
    </row>
    <row r="21" s="2" customFormat="1" ht="16.5" spans="1:8">
      <c r="A21" s="29" t="s">
        <v>500</v>
      </c>
      <c r="B21" s="10"/>
      <c r="C21" s="10"/>
      <c r="D21" s="10" t="s">
        <v>245</v>
      </c>
      <c r="E21" s="46"/>
      <c r="F21" s="10" t="s">
        <v>246</v>
      </c>
      <c r="G21" s="29"/>
      <c r="H21" s="29"/>
    </row>
    <row r="22" s="2" customFormat="1" ht="16.5" spans="1:8">
      <c r="A22" s="29" t="s">
        <v>501</v>
      </c>
      <c r="B22" s="10"/>
      <c r="C22" s="10"/>
      <c r="D22" s="10" t="s">
        <v>248</v>
      </c>
      <c r="E22" s="46"/>
      <c r="F22" s="10" t="s">
        <v>249</v>
      </c>
      <c r="G22" s="29"/>
      <c r="H22" s="29"/>
    </row>
    <row r="23" s="2" customFormat="1" ht="16.5" spans="1:8">
      <c r="A23" s="29" t="s">
        <v>502</v>
      </c>
      <c r="B23" s="10"/>
      <c r="C23" s="10"/>
      <c r="D23" s="10" t="s">
        <v>251</v>
      </c>
      <c r="E23" s="46"/>
      <c r="F23" s="10" t="s">
        <v>252</v>
      </c>
      <c r="G23" s="29"/>
      <c r="H23" s="29"/>
    </row>
    <row r="24" s="2" customFormat="1" ht="16.5" spans="1:8">
      <c r="A24" s="29" t="s">
        <v>503</v>
      </c>
      <c r="B24" s="10"/>
      <c r="C24" s="10"/>
      <c r="D24" s="10" t="s">
        <v>254</v>
      </c>
      <c r="E24" s="46"/>
      <c r="F24" s="10" t="s">
        <v>255</v>
      </c>
      <c r="G24" s="29"/>
      <c r="H24" s="29"/>
    </row>
    <row r="25" s="2" customFormat="1" ht="16.5" spans="1:8">
      <c r="A25" s="29" t="s">
        <v>504</v>
      </c>
      <c r="B25" s="10"/>
      <c r="C25" s="10"/>
      <c r="D25" s="10" t="s">
        <v>257</v>
      </c>
      <c r="E25" s="46"/>
      <c r="F25" s="10" t="s">
        <v>258</v>
      </c>
      <c r="G25" s="29"/>
      <c r="H25" s="29"/>
    </row>
    <row r="26" s="2" customFormat="1" ht="16.5" spans="1:8">
      <c r="A26" s="29" t="s">
        <v>505</v>
      </c>
      <c r="B26" s="10"/>
      <c r="C26" s="10"/>
      <c r="D26" s="10" t="s">
        <v>261</v>
      </c>
      <c r="E26" s="46"/>
      <c r="F26" s="10" t="s">
        <v>262</v>
      </c>
      <c r="G26" s="29"/>
      <c r="H26" s="29"/>
    </row>
    <row r="27" s="2" customFormat="1" ht="16.5" spans="1:8">
      <c r="A27" s="29" t="s">
        <v>47</v>
      </c>
      <c r="B27" s="10" t="s">
        <v>427</v>
      </c>
      <c r="C27" s="10" t="s">
        <v>428</v>
      </c>
      <c r="D27" s="10" t="s">
        <v>429</v>
      </c>
      <c r="E27" s="10"/>
      <c r="F27" s="29" t="s">
        <v>430</v>
      </c>
      <c r="G27" s="29"/>
      <c r="H27" s="29"/>
    </row>
    <row r="28" s="2" customFormat="1" ht="16.5" spans="1:8">
      <c r="A28" s="29" t="s">
        <v>53</v>
      </c>
      <c r="B28" s="10"/>
      <c r="C28" s="10"/>
      <c r="D28" s="10" t="s">
        <v>432</v>
      </c>
      <c r="E28" s="10"/>
      <c r="F28" s="29" t="s">
        <v>433</v>
      </c>
      <c r="G28" s="29"/>
      <c r="H28" s="29"/>
    </row>
    <row r="29" s="2" customFormat="1" ht="16.5" spans="1:8">
      <c r="A29" s="29" t="s">
        <v>59</v>
      </c>
      <c r="B29" s="10"/>
      <c r="C29" s="10"/>
      <c r="D29" s="10" t="s">
        <v>435</v>
      </c>
      <c r="E29" s="10"/>
      <c r="F29" s="29" t="s">
        <v>436</v>
      </c>
      <c r="G29" s="29"/>
      <c r="H29" s="29"/>
    </row>
    <row r="30" s="2" customFormat="1" ht="16.5" spans="1:8">
      <c r="A30" s="29" t="s">
        <v>62</v>
      </c>
      <c r="B30" s="10"/>
      <c r="C30" s="10"/>
      <c r="D30" s="10" t="s">
        <v>438</v>
      </c>
      <c r="E30" s="10"/>
      <c r="F30" s="29" t="s">
        <v>439</v>
      </c>
      <c r="G30" s="29"/>
      <c r="H30" s="29"/>
    </row>
    <row r="31" s="2" customFormat="1" ht="33" spans="1:8">
      <c r="A31" s="29" t="s">
        <v>65</v>
      </c>
      <c r="B31" s="10"/>
      <c r="C31" s="10"/>
      <c r="D31" s="10" t="s">
        <v>441</v>
      </c>
      <c r="E31" s="10"/>
      <c r="F31" s="29" t="s">
        <v>442</v>
      </c>
      <c r="G31" s="29"/>
      <c r="H31" s="29"/>
    </row>
    <row r="32" s="2" customFormat="1" ht="33" spans="1:8">
      <c r="A32" s="29" t="s">
        <v>68</v>
      </c>
      <c r="B32" s="10"/>
      <c r="C32" s="10"/>
      <c r="D32" s="10" t="s">
        <v>444</v>
      </c>
      <c r="E32" s="10"/>
      <c r="F32" s="29" t="s">
        <v>445</v>
      </c>
      <c r="G32" s="29"/>
      <c r="H32" s="29"/>
    </row>
    <row r="33" s="2" customFormat="1" ht="16.5" spans="1:8">
      <c r="A33" s="29" t="s">
        <v>72</v>
      </c>
      <c r="B33" s="10"/>
      <c r="C33" s="10"/>
      <c r="D33" s="10" t="s">
        <v>447</v>
      </c>
      <c r="E33" s="10"/>
      <c r="F33" s="29" t="s">
        <v>448</v>
      </c>
      <c r="G33" s="29"/>
      <c r="H33" s="29"/>
    </row>
    <row r="34" s="2" customFormat="1" ht="16.5" spans="1:8">
      <c r="A34" s="29" t="s">
        <v>74</v>
      </c>
      <c r="B34" s="10"/>
      <c r="C34" s="10"/>
      <c r="D34" s="10" t="s">
        <v>450</v>
      </c>
      <c r="E34" s="10"/>
      <c r="F34" s="29" t="s">
        <v>451</v>
      </c>
      <c r="G34" s="29"/>
      <c r="H34" s="29"/>
    </row>
    <row r="35" s="2" customFormat="1" ht="16.5" spans="1:8">
      <c r="A35" s="29" t="s">
        <v>77</v>
      </c>
      <c r="B35" s="10"/>
      <c r="C35" s="10"/>
      <c r="D35" s="10" t="s">
        <v>453</v>
      </c>
      <c r="E35" s="10"/>
      <c r="F35" s="29" t="s">
        <v>454</v>
      </c>
      <c r="G35" s="29"/>
      <c r="H35" s="29"/>
    </row>
    <row r="36" s="2" customFormat="1" ht="16.5" spans="1:8">
      <c r="A36" s="29" t="s">
        <v>80</v>
      </c>
      <c r="B36" s="10"/>
      <c r="C36" s="10"/>
      <c r="D36" s="10" t="s">
        <v>456</v>
      </c>
      <c r="E36" s="10"/>
      <c r="F36" s="29" t="s">
        <v>457</v>
      </c>
      <c r="G36" s="29"/>
      <c r="H36" s="29"/>
    </row>
    <row r="37" s="2" customFormat="1" ht="16.5" spans="1:8">
      <c r="A37" s="29" t="s">
        <v>83</v>
      </c>
      <c r="B37" s="10"/>
      <c r="C37" s="10"/>
      <c r="D37" s="10" t="s">
        <v>459</v>
      </c>
      <c r="E37" s="10"/>
      <c r="F37" s="29" t="s">
        <v>127</v>
      </c>
      <c r="G37" s="29"/>
      <c r="H37" s="29"/>
    </row>
    <row r="38" s="2" customFormat="1" ht="16.5" spans="1:8">
      <c r="A38" s="29" t="s">
        <v>86</v>
      </c>
      <c r="B38" s="10"/>
      <c r="C38" s="10"/>
      <c r="D38" s="10" t="s">
        <v>461</v>
      </c>
      <c r="E38" s="10"/>
      <c r="F38" s="29" t="s">
        <v>462</v>
      </c>
      <c r="G38" s="29"/>
      <c r="H38" s="30"/>
    </row>
    <row r="39" s="2" customFormat="1" ht="16.5" spans="1:8">
      <c r="A39" s="29" t="s">
        <v>90</v>
      </c>
      <c r="B39" s="10"/>
      <c r="C39" s="10"/>
      <c r="D39" s="10" t="s">
        <v>464</v>
      </c>
      <c r="E39" s="10"/>
      <c r="F39" s="29" t="s">
        <v>465</v>
      </c>
      <c r="G39" s="29"/>
      <c r="H39" s="30"/>
    </row>
    <row r="40" s="2" customFormat="1" ht="16.5" spans="1:8">
      <c r="A40" s="29" t="s">
        <v>506</v>
      </c>
      <c r="B40" s="10"/>
      <c r="C40" s="10"/>
      <c r="D40" s="10" t="s">
        <v>467</v>
      </c>
      <c r="E40" s="10"/>
      <c r="F40" s="29" t="s">
        <v>468</v>
      </c>
      <c r="G40" s="29"/>
      <c r="H40" s="30"/>
    </row>
    <row r="41" s="2" customFormat="1" ht="16.5" spans="1:8">
      <c r="A41" s="29" t="s">
        <v>507</v>
      </c>
      <c r="B41" s="10"/>
      <c r="C41" s="10"/>
      <c r="D41" s="10" t="s">
        <v>470</v>
      </c>
      <c r="E41" s="10"/>
      <c r="F41" s="29" t="s">
        <v>471</v>
      </c>
      <c r="G41" s="29"/>
      <c r="H41" s="30"/>
    </row>
    <row r="42" s="2" customFormat="1" ht="33" spans="1:8">
      <c r="A42" s="29" t="s">
        <v>93</v>
      </c>
      <c r="B42" s="46" t="s">
        <v>94</v>
      </c>
      <c r="C42" s="46" t="s">
        <v>100</v>
      </c>
      <c r="D42" s="29" t="s">
        <v>112</v>
      </c>
      <c r="E42" s="10"/>
      <c r="F42" s="29" t="s">
        <v>113</v>
      </c>
      <c r="G42" s="10" t="s">
        <v>508</v>
      </c>
      <c r="H42" s="10"/>
    </row>
    <row r="43" s="2" customFormat="1" ht="33" spans="1:8">
      <c r="A43" s="29" t="s">
        <v>99</v>
      </c>
      <c r="B43" s="46"/>
      <c r="C43" s="29"/>
      <c r="D43" s="10" t="s">
        <v>109</v>
      </c>
      <c r="E43" s="10"/>
      <c r="F43" s="10" t="s">
        <v>110</v>
      </c>
      <c r="G43" s="29"/>
      <c r="H43" s="30"/>
    </row>
    <row r="44" s="2" customFormat="1" ht="16.5" spans="1:8">
      <c r="A44" s="29" t="s">
        <v>104</v>
      </c>
      <c r="B44" s="46"/>
      <c r="C44" s="46" t="s">
        <v>157</v>
      </c>
      <c r="D44" s="10" t="s">
        <v>158</v>
      </c>
      <c r="E44" s="10"/>
      <c r="F44" s="10" t="s">
        <v>159</v>
      </c>
      <c r="G44" s="29"/>
      <c r="H44" s="30"/>
    </row>
    <row r="45" s="2" customFormat="1" ht="16.5" spans="1:8">
      <c r="A45" s="29" t="s">
        <v>108</v>
      </c>
      <c r="B45" s="46"/>
      <c r="C45" s="46"/>
      <c r="D45" s="10" t="s">
        <v>161</v>
      </c>
      <c r="E45" s="10"/>
      <c r="F45" s="10" t="s">
        <v>162</v>
      </c>
      <c r="G45" s="29"/>
      <c r="H45" s="30"/>
    </row>
    <row r="46" s="2" customFormat="1" ht="16.5" spans="1:8">
      <c r="A46" s="29" t="s">
        <v>111</v>
      </c>
      <c r="B46" s="46"/>
      <c r="C46" s="46"/>
      <c r="D46" s="10" t="s">
        <v>164</v>
      </c>
      <c r="E46" s="10"/>
      <c r="F46" s="10" t="s">
        <v>165</v>
      </c>
      <c r="G46" s="29"/>
      <c r="H46" s="30"/>
    </row>
    <row r="47" s="2" customFormat="1" ht="16.5" spans="1:8">
      <c r="A47" s="29" t="s">
        <v>115</v>
      </c>
      <c r="B47" s="46"/>
      <c r="C47" s="46"/>
      <c r="D47" s="10" t="s">
        <v>167</v>
      </c>
      <c r="E47" s="10"/>
      <c r="F47" s="10" t="s">
        <v>168</v>
      </c>
      <c r="G47" s="29"/>
      <c r="H47" s="30"/>
    </row>
    <row r="48" s="2" customFormat="1" ht="33" spans="1:8">
      <c r="A48" s="29" t="s">
        <v>120</v>
      </c>
      <c r="B48" s="46"/>
      <c r="C48" s="46"/>
      <c r="D48" s="10" t="s">
        <v>170</v>
      </c>
      <c r="E48" s="10"/>
      <c r="F48" s="10" t="s">
        <v>171</v>
      </c>
      <c r="G48" s="29"/>
      <c r="H48" s="30"/>
    </row>
    <row r="49" s="2" customFormat="1" ht="16.5" spans="1:8">
      <c r="A49" s="29" t="s">
        <v>123</v>
      </c>
      <c r="B49" s="46"/>
      <c r="C49" s="46"/>
      <c r="D49" s="29"/>
      <c r="E49" s="10"/>
      <c r="F49" s="29"/>
      <c r="G49" s="29"/>
      <c r="H49" s="30"/>
    </row>
    <row r="50" s="2" customFormat="1" ht="16.5" spans="1:8">
      <c r="A50" s="29" t="s">
        <v>125</v>
      </c>
      <c r="B50" s="46"/>
      <c r="C50" s="46"/>
      <c r="D50" s="29"/>
      <c r="E50" s="10"/>
      <c r="F50" s="29"/>
      <c r="G50" s="29"/>
      <c r="H50" s="30"/>
    </row>
    <row r="51" s="2" customFormat="1" ht="16.5" spans="1:8">
      <c r="A51" s="29" t="s">
        <v>128</v>
      </c>
      <c r="B51" s="29"/>
      <c r="C51" s="29"/>
      <c r="D51" s="10"/>
      <c r="E51" s="10"/>
      <c r="F51" s="10"/>
      <c r="G51" s="10"/>
      <c r="H51" s="31"/>
    </row>
    <row r="52" s="5" customFormat="1" ht="26.25" customHeight="1" spans="1:3">
      <c r="A52" s="5" t="s">
        <v>509</v>
      </c>
      <c r="B52" s="44"/>
      <c r="C52" s="44"/>
    </row>
    <row r="53" s="6" customFormat="1" ht="15" spans="1:18">
      <c r="A53" s="26" t="s">
        <v>510</v>
      </c>
      <c r="B53" s="45"/>
      <c r="C53" s="45"/>
      <c r="D53" s="27"/>
      <c r="E53" s="27"/>
      <c r="F53" s="27"/>
      <c r="G53" s="27"/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="2" customFormat="1" ht="16.5" spans="1:8">
      <c r="A54" s="10" t="s">
        <v>511</v>
      </c>
      <c r="B54" s="10"/>
      <c r="C54" s="10"/>
      <c r="D54" s="31"/>
      <c r="E54" s="10"/>
      <c r="F54" s="31"/>
      <c r="G54" s="10"/>
      <c r="H54" s="31"/>
    </row>
    <row r="55" s="2" customFormat="1" ht="16.5" spans="1:8">
      <c r="A55" s="10" t="s">
        <v>511</v>
      </c>
      <c r="B55" s="10"/>
      <c r="C55" s="10"/>
      <c r="D55" s="31"/>
      <c r="E55" s="10"/>
      <c r="F55" s="31"/>
      <c r="G55" s="10"/>
      <c r="H55" s="31"/>
    </row>
    <row r="56" s="2" customFormat="1" ht="16.5" spans="1:8">
      <c r="A56" s="10" t="s">
        <v>511</v>
      </c>
      <c r="B56" s="10"/>
      <c r="C56" s="10"/>
      <c r="D56" s="31"/>
      <c r="E56" s="10"/>
      <c r="F56" s="31"/>
      <c r="G56" s="10"/>
      <c r="H56" s="31"/>
    </row>
    <row r="57" s="2" customFormat="1" ht="16.5" spans="1:8">
      <c r="A57" s="10" t="s">
        <v>511</v>
      </c>
      <c r="B57" s="10"/>
      <c r="C57" s="10"/>
      <c r="D57" s="31"/>
      <c r="E57" s="10"/>
      <c r="F57" s="31"/>
      <c r="G57" s="10"/>
      <c r="H57" s="31"/>
    </row>
    <row r="58" s="2" customFormat="1" ht="16.5" spans="1:8">
      <c r="A58" s="10"/>
      <c r="B58" s="10"/>
      <c r="C58" s="10"/>
      <c r="D58" s="31"/>
      <c r="E58" s="10"/>
      <c r="F58" s="31"/>
      <c r="G58" s="10"/>
      <c r="H58" s="31"/>
    </row>
    <row r="59" s="5" customFormat="1" ht="26.25" customHeight="1" spans="1:3">
      <c r="A59" s="5" t="s">
        <v>512</v>
      </c>
      <c r="B59" s="44"/>
      <c r="C59" s="44"/>
    </row>
    <row r="60" s="6" customFormat="1" ht="15" spans="1:18">
      <c r="A60" s="26" t="s">
        <v>513</v>
      </c>
      <c r="B60" s="45"/>
      <c r="C60" s="45"/>
      <c r="D60" s="27"/>
      <c r="E60" s="27"/>
      <c r="F60" s="27"/>
      <c r="G60" s="27"/>
      <c r="H60" s="27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="2" customFormat="1" ht="16.5" spans="1:8">
      <c r="A61" s="10" t="s">
        <v>514</v>
      </c>
      <c r="B61" s="10"/>
      <c r="C61" s="10"/>
      <c r="D61" s="31"/>
      <c r="E61" s="10"/>
      <c r="F61" s="31"/>
      <c r="G61" s="10"/>
      <c r="H61" s="31"/>
    </row>
    <row r="62" s="2" customFormat="1" ht="16.5" spans="1:8">
      <c r="A62" s="10" t="s">
        <v>514</v>
      </c>
      <c r="B62" s="32"/>
      <c r="C62" s="10"/>
      <c r="D62" s="31"/>
      <c r="E62" s="10"/>
      <c r="F62" s="31"/>
      <c r="G62" s="10"/>
      <c r="H62" s="31"/>
    </row>
    <row r="63" s="2" customFormat="1" ht="16.5" spans="1:8">
      <c r="A63" s="32"/>
      <c r="B63" s="32"/>
      <c r="C63" s="10"/>
      <c r="D63" s="31"/>
      <c r="E63" s="10"/>
      <c r="F63" s="31"/>
      <c r="G63" s="10"/>
      <c r="H63" s="31"/>
    </row>
    <row r="64" s="2" customFormat="1" ht="16.5" spans="1:8">
      <c r="A64" s="32"/>
      <c r="B64" s="32"/>
      <c r="C64" s="10"/>
      <c r="D64" s="31"/>
      <c r="E64" s="10"/>
      <c r="F64" s="31"/>
      <c r="G64" s="10"/>
      <c r="H64" s="31"/>
    </row>
    <row r="65" s="2" customFormat="1" ht="16.5" spans="1:8">
      <c r="A65" s="32"/>
      <c r="B65" s="32"/>
      <c r="C65" s="32"/>
      <c r="D65" s="33"/>
      <c r="E65" s="32"/>
      <c r="F65" s="33"/>
      <c r="G65" s="32"/>
      <c r="H65" s="33"/>
    </row>
    <row r="66" s="5" customFormat="1" ht="26.25" customHeight="1" spans="1:3">
      <c r="A66" s="5" t="s">
        <v>515</v>
      </c>
      <c r="B66" s="44"/>
      <c r="C66" s="44"/>
    </row>
    <row r="67" s="6" customFormat="1" ht="15" spans="1:18">
      <c r="A67" s="26" t="s">
        <v>516</v>
      </c>
      <c r="B67" s="45"/>
      <c r="C67" s="45"/>
      <c r="D67" s="27"/>
      <c r="E67" s="27"/>
      <c r="F67" s="27"/>
      <c r="G67" s="27"/>
      <c r="H67" s="27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="2" customFormat="1" ht="16.5" spans="1:8">
      <c r="A68" s="10" t="s">
        <v>517</v>
      </c>
      <c r="B68" s="10"/>
      <c r="C68" s="10"/>
      <c r="D68" s="31"/>
      <c r="E68" s="10"/>
      <c r="F68" s="31"/>
      <c r="G68" s="10"/>
      <c r="H68" s="31"/>
    </row>
    <row r="69" s="2" customFormat="1" ht="16.5" spans="1:8">
      <c r="A69" s="10"/>
      <c r="B69" s="10"/>
      <c r="C69" s="10"/>
      <c r="D69" s="31"/>
      <c r="E69" s="10"/>
      <c r="F69" s="31"/>
      <c r="G69" s="10"/>
      <c r="H69" s="31"/>
    </row>
    <row r="70" s="6" customFormat="1" ht="15" spans="1:18">
      <c r="A70" s="26" t="s">
        <v>518</v>
      </c>
      <c r="B70" s="45"/>
      <c r="C70" s="45"/>
      <c r="D70" s="27"/>
      <c r="E70" s="27"/>
      <c r="F70" s="27"/>
      <c r="G70" s="27"/>
      <c r="H70" s="27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="2" customFormat="1" ht="16.5" spans="1:8">
      <c r="A71" s="10" t="s">
        <v>519</v>
      </c>
      <c r="B71" s="10"/>
      <c r="C71" s="10"/>
      <c r="D71" s="31"/>
      <c r="E71" s="10"/>
      <c r="F71" s="31"/>
      <c r="G71" s="10"/>
      <c r="H71" s="31"/>
    </row>
    <row r="72" s="2" customFormat="1" ht="16.5" spans="1:8">
      <c r="A72" s="10" t="s">
        <v>519</v>
      </c>
      <c r="B72" s="10"/>
      <c r="C72" s="10"/>
      <c r="D72" s="31"/>
      <c r="E72" s="10"/>
      <c r="F72" s="31"/>
      <c r="G72" s="10"/>
      <c r="H72" s="31"/>
    </row>
    <row r="73" s="2" customFormat="1" ht="16.5" spans="1:8">
      <c r="A73" s="10" t="s">
        <v>519</v>
      </c>
      <c r="B73" s="10"/>
      <c r="C73" s="10"/>
      <c r="D73" s="31"/>
      <c r="E73" s="10"/>
      <c r="F73" s="31"/>
      <c r="G73" s="10"/>
      <c r="H73" s="31"/>
    </row>
    <row r="74" s="2" customFormat="1" ht="16.5" spans="1:8">
      <c r="A74" s="10"/>
      <c r="B74" s="10"/>
      <c r="C74" s="10"/>
      <c r="D74" s="31"/>
      <c r="E74" s="10"/>
      <c r="F74" s="31"/>
      <c r="G74" s="10"/>
      <c r="H74" s="31"/>
    </row>
    <row r="75" spans="8:8">
      <c r="H75" s="34"/>
    </row>
    <row r="76" spans="8:8">
      <c r="H76" s="34"/>
    </row>
    <row r="77" spans="8:8">
      <c r="H77" s="34"/>
    </row>
    <row r="78" spans="8:8">
      <c r="H78" s="34"/>
    </row>
    <row r="79" spans="8:8">
      <c r="H79" s="34"/>
    </row>
    <row r="80" spans="8:8">
      <c r="H80" s="34"/>
    </row>
    <row r="81" spans="8:8">
      <c r="H81" s="34"/>
    </row>
    <row r="82" spans="8:8">
      <c r="H82" s="34"/>
    </row>
    <row r="83" spans="8:8">
      <c r="H83" s="34"/>
    </row>
    <row r="84" spans="8:8">
      <c r="H84" s="34"/>
    </row>
    <row r="85" spans="8:8">
      <c r="H85" s="34"/>
    </row>
  </sheetData>
  <mergeCells count="16">
    <mergeCell ref="C1:D1"/>
    <mergeCell ref="C2:D2"/>
    <mergeCell ref="C3:D3"/>
    <mergeCell ref="C4:D4"/>
    <mergeCell ref="A12:H12"/>
    <mergeCell ref="B16:B26"/>
    <mergeCell ref="B27:B41"/>
    <mergeCell ref="B42:B51"/>
    <mergeCell ref="C16:C19"/>
    <mergeCell ref="C20:C26"/>
    <mergeCell ref="C27:C41"/>
    <mergeCell ref="C42:C43"/>
    <mergeCell ref="C44:C51"/>
    <mergeCell ref="E16:E26"/>
    <mergeCell ref="E27:E51"/>
    <mergeCell ref="C6:H10"/>
  </mergeCells>
  <conditionalFormatting sqref="G7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52:G5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59:G6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66:G6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54:G55 G57:G58 G74:G1048576 G68:G69 G65 G51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481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482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6</v>
      </c>
      <c r="D3" s="12"/>
      <c r="E3" s="13"/>
      <c r="F3" s="14"/>
      <c r="G3" s="10"/>
      <c r="H3" s="10"/>
    </row>
    <row r="4" s="2" customFormat="1" ht="16.5" customHeight="1" spans="1:8">
      <c r="A4" s="9" t="s">
        <v>483</v>
      </c>
      <c r="B4" s="10"/>
      <c r="C4" s="11" t="s">
        <v>484</v>
      </c>
      <c r="D4" s="12"/>
      <c r="E4" s="13"/>
      <c r="F4" s="14"/>
      <c r="G4" s="10"/>
      <c r="H4" s="10"/>
    </row>
    <row r="5" s="1" customFormat="1" ht="15.95" customHeight="1" spans="1:7">
      <c r="A5" s="15" t="s">
        <v>485</v>
      </c>
      <c r="B5" s="16"/>
      <c r="C5" s="16"/>
      <c r="D5" s="16"/>
      <c r="E5" s="16"/>
      <c r="F5" s="16"/>
      <c r="G5" s="16"/>
    </row>
    <row r="6" s="2" customFormat="1" ht="16.5" spans="1:7">
      <c r="A6" s="9" t="s">
        <v>486</v>
      </c>
      <c r="B6" s="10">
        <f>SUM(B7:B8)</f>
        <v>3</v>
      </c>
      <c r="C6" s="17" t="s">
        <v>520</v>
      </c>
      <c r="D6" s="18"/>
      <c r="E6" s="18"/>
      <c r="F6" s="18"/>
      <c r="G6" s="19"/>
    </row>
    <row r="7" s="2" customFormat="1" ht="16.5" spans="1:7">
      <c r="A7" s="9" t="s">
        <v>521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522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492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523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28</v>
      </c>
      <c r="B11" s="25" t="s">
        <v>29</v>
      </c>
      <c r="C11" s="25" t="s">
        <v>30</v>
      </c>
      <c r="D11" s="25" t="s">
        <v>31</v>
      </c>
      <c r="E11" s="25" t="s">
        <v>33</v>
      </c>
      <c r="F11" s="25" t="s">
        <v>35</v>
      </c>
      <c r="G11" s="25" t="s">
        <v>494</v>
      </c>
    </row>
    <row r="12" s="5" customFormat="1" ht="26.25" customHeight="1" spans="1:1">
      <c r="A12" s="5" t="s">
        <v>521</v>
      </c>
    </row>
    <row r="13" s="6" customFormat="1" ht="15" spans="1:17">
      <c r="A13" s="26" t="s">
        <v>496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524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525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522</v>
      </c>
    </row>
    <row r="18" s="6" customFormat="1" ht="15" spans="1:17">
      <c r="A18" s="26" t="s">
        <v>510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526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526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道具与背包</vt:lpstr>
      <vt:lpstr>怪物系统配置表</vt:lpstr>
      <vt:lpstr>脑图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2022-04-02T11:54:13Z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