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540"/>
  </bookViews>
  <sheets>
    <sheet name="功能名称" sheetId="1" r:id="rId1"/>
    <sheet name="用例新增" sheetId="4" r:id="rId2"/>
    <sheet name="用例修改、删除" sheetId="5" r:id="rId3"/>
  </sheets>
  <calcPr calcId="144525"/>
</workbook>
</file>

<file path=xl/sharedStrings.xml><?xml version="1.0" encoding="utf-8"?>
<sst xmlns="http://schemas.openxmlformats.org/spreadsheetml/2006/main" count="194">
  <si>
    <t>Part1：被测功能信息</t>
  </si>
  <si>
    <t>游戏名称</t>
  </si>
  <si>
    <t>万国觉醒</t>
  </si>
  <si>
    <t>填写该功能所对应的游戏名称</t>
  </si>
  <si>
    <t>功能名称</t>
  </si>
  <si>
    <t>VIP商店</t>
  </si>
  <si>
    <t>填写该功能的具体功能名称</t>
  </si>
  <si>
    <t>编写时间</t>
  </si>
  <si>
    <t>8.16-8.27</t>
  </si>
  <si>
    <t>格式：yyyymmdd-yyyymmdd（编写开始时间－编写终止时间）</t>
  </si>
  <si>
    <t>编写人员</t>
  </si>
  <si>
    <t>吴厚杭</t>
  </si>
  <si>
    <t>填写用例编写人员</t>
  </si>
  <si>
    <t xml:space="preserve">Part2：测试数据（自动生成）
</t>
  </si>
  <si>
    <t>用例总条数</t>
  </si>
  <si>
    <t>测试进度</t>
  </si>
  <si>
    <t>发现BUG数</t>
  </si>
  <si>
    <t>用例外BUG数(手工输入)</t>
  </si>
  <si>
    <t>用例覆盖率</t>
  </si>
  <si>
    <t>总用例情况</t>
  </si>
  <si>
    <t>A.功能部分情况</t>
  </si>
  <si>
    <t>B.场景部分情况</t>
  </si>
  <si>
    <t>C.性能部分情况</t>
  </si>
  <si>
    <t>D.兼容部分情况</t>
  </si>
  <si>
    <t>Part3：用例要素</t>
  </si>
  <si>
    <r>
      <rPr>
        <b/>
        <sz val="11"/>
        <color theme="1"/>
        <rFont val="微软雅黑"/>
        <charset val="134"/>
      </rPr>
      <t>1.用例标题：</t>
    </r>
    <r>
      <rPr>
        <sz val="11"/>
        <color theme="1"/>
        <rFont val="微软雅黑"/>
        <charset val="134"/>
      </rPr>
      <t xml:space="preserve">该用例标题。
</t>
    </r>
    <r>
      <rPr>
        <b/>
        <sz val="11"/>
        <color theme="1"/>
        <rFont val="微软雅黑"/>
        <charset val="134"/>
      </rPr>
      <t>2.前置条件/覆盖类型：</t>
    </r>
    <r>
      <rPr>
        <sz val="11"/>
        <color theme="1"/>
        <rFont val="微软雅黑"/>
        <charset val="134"/>
      </rPr>
      <t xml:space="preserve">填入用例执行的前置条件/覆盖类型（如：活动开启 or 活动关闭）。
</t>
    </r>
    <r>
      <rPr>
        <b/>
        <sz val="11"/>
        <color theme="1"/>
        <rFont val="微软雅黑"/>
        <charset val="134"/>
      </rPr>
      <t>3.测试方法/测试步骤：</t>
    </r>
    <r>
      <rPr>
        <sz val="11"/>
        <color theme="1"/>
        <rFont val="微软雅黑"/>
        <charset val="134"/>
      </rPr>
      <t xml:space="preserve">填入详细的测试方法/步骤（在xx情况，对xx目标，做xx操作）。
</t>
    </r>
    <r>
      <rPr>
        <b/>
        <sz val="11"/>
        <color theme="1"/>
        <rFont val="微软雅黑"/>
        <charset val="134"/>
      </rPr>
      <t>4.图示：</t>
    </r>
    <r>
      <rPr>
        <sz val="11"/>
        <color theme="1"/>
        <rFont val="微软雅黑"/>
        <charset val="134"/>
      </rPr>
      <t xml:space="preserve">有图示可插入具体图示。
</t>
    </r>
    <r>
      <rPr>
        <b/>
        <sz val="11"/>
        <color theme="1"/>
        <rFont val="微软雅黑"/>
        <charset val="134"/>
      </rPr>
      <t>5.质量要求/测试预期：</t>
    </r>
    <r>
      <rPr>
        <sz val="11"/>
        <color theme="1"/>
        <rFont val="微软雅黑"/>
        <charset val="134"/>
      </rPr>
      <t xml:space="preserve">填入详细的质量要求/测试预期，用例通过的标准。
</t>
    </r>
    <r>
      <rPr>
        <b/>
        <sz val="11"/>
        <color theme="1"/>
        <rFont val="微软雅黑"/>
        <charset val="134"/>
      </rPr>
      <t>6.测试结果：</t>
    </r>
    <r>
      <rPr>
        <sz val="11"/>
        <color theme="1"/>
        <rFont val="微软雅黑"/>
        <charset val="134"/>
      </rPr>
      <t xml:space="preserve">填入实际测试结果。
</t>
    </r>
    <r>
      <rPr>
        <b/>
        <sz val="11"/>
        <color theme="1"/>
        <rFont val="微软雅黑"/>
        <charset val="134"/>
      </rPr>
      <t>7.备注：</t>
    </r>
    <r>
      <rPr>
        <sz val="11"/>
        <color theme="1"/>
        <rFont val="微软雅黑"/>
        <charset val="134"/>
      </rPr>
      <t>用于填写测试相关数据，例如用例失败的结果或原因分析等。</t>
    </r>
  </si>
  <si>
    <t>Part4：测试结果</t>
  </si>
  <si>
    <r>
      <rPr>
        <b/>
        <sz val="11"/>
        <color theme="1"/>
        <rFont val="微软雅黑"/>
        <charset val="134"/>
      </rPr>
      <t>测试结果说明</t>
    </r>
    <r>
      <rPr>
        <sz val="11"/>
        <color theme="1"/>
        <rFont val="微软雅黑"/>
        <charset val="134"/>
      </rPr>
      <t xml:space="preserve">：
</t>
    </r>
    <r>
      <rPr>
        <sz val="11"/>
        <color rgb="FFFF0000"/>
        <rFont val="微软雅黑"/>
        <charset val="134"/>
      </rPr>
      <t>测试通过填</t>
    </r>
    <r>
      <rPr>
        <b/>
        <sz val="11"/>
        <color theme="9"/>
        <rFont val="微软雅黑"/>
        <charset val="134"/>
      </rPr>
      <t>Y</t>
    </r>
    <r>
      <rPr>
        <sz val="11"/>
        <color rgb="FFFF0000"/>
        <rFont val="微软雅黑"/>
        <charset val="134"/>
      </rPr>
      <t>、失败填</t>
    </r>
    <r>
      <rPr>
        <b/>
        <sz val="11"/>
        <color rgb="FFFF0000"/>
        <rFont val="微软雅黑"/>
        <charset val="134"/>
      </rPr>
      <t>N</t>
    </r>
    <r>
      <rPr>
        <sz val="11"/>
        <color rgb="FFFF0000"/>
        <rFont val="微软雅黑"/>
        <charset val="134"/>
      </rPr>
      <t>、用例不支持填</t>
    </r>
    <r>
      <rPr>
        <b/>
        <sz val="11"/>
        <color theme="7"/>
        <rFont val="微软雅黑"/>
        <charset val="134"/>
      </rPr>
      <t>NA</t>
    </r>
    <r>
      <rPr>
        <sz val="11"/>
        <color rgb="FFFF0000"/>
        <rFont val="微软雅黑"/>
        <charset val="134"/>
      </rPr>
      <t>、暂不填的视为</t>
    </r>
    <r>
      <rPr>
        <b/>
        <sz val="11"/>
        <color theme="1" tint="0.499984740745262"/>
        <rFont val="微软雅黑"/>
        <charset val="134"/>
      </rPr>
      <t>TBD</t>
    </r>
    <r>
      <rPr>
        <sz val="11"/>
        <color theme="1"/>
        <rFont val="微软雅黑"/>
        <charset val="134"/>
      </rPr>
      <t>(如，适用于因前置条件失败而导致无法确认</t>
    </r>
    <r>
      <rPr>
        <b/>
        <sz val="11"/>
        <color theme="1"/>
        <rFont val="微软雅黑"/>
        <charset val="134"/>
      </rPr>
      <t>Y</t>
    </r>
    <r>
      <rPr>
        <sz val="11"/>
        <color theme="1"/>
        <rFont val="微软雅黑"/>
        <charset val="134"/>
      </rPr>
      <t xml:space="preserve"> or </t>
    </r>
    <r>
      <rPr>
        <b/>
        <sz val="11"/>
        <color theme="1"/>
        <rFont val="微软雅黑"/>
        <charset val="134"/>
      </rPr>
      <t>N</t>
    </r>
    <r>
      <rPr>
        <sz val="11"/>
        <color theme="1"/>
        <rFont val="微软雅黑"/>
        <charset val="134"/>
      </rPr>
      <t>的情况)。Y/N/TBD/NA用不同底色标注出来(</t>
    </r>
    <r>
      <rPr>
        <b/>
        <sz val="11"/>
        <color theme="9"/>
        <rFont val="微软雅黑"/>
        <charset val="134"/>
      </rPr>
      <t>Y为绿底</t>
    </r>
    <r>
      <rPr>
        <sz val="11"/>
        <rFont val="微软雅黑"/>
        <charset val="134"/>
      </rPr>
      <t>，</t>
    </r>
    <r>
      <rPr>
        <b/>
        <sz val="11"/>
        <color rgb="FFFF0000"/>
        <rFont val="微软雅黑"/>
        <charset val="134"/>
      </rPr>
      <t>N为红底</t>
    </r>
    <r>
      <rPr>
        <sz val="11"/>
        <rFont val="微软雅黑"/>
        <charset val="134"/>
      </rPr>
      <t>，</t>
    </r>
    <r>
      <rPr>
        <b/>
        <sz val="11"/>
        <color theme="1" tint="0.499984740745262"/>
        <rFont val="微软雅黑"/>
        <charset val="134"/>
      </rPr>
      <t>TBD为灰底</t>
    </r>
    <r>
      <rPr>
        <sz val="11"/>
        <rFont val="微软雅黑"/>
        <charset val="134"/>
      </rPr>
      <t>，</t>
    </r>
    <r>
      <rPr>
        <b/>
        <sz val="11"/>
        <color theme="7"/>
        <rFont val="微软雅黑"/>
        <charset val="134"/>
      </rPr>
      <t>NA为黄底</t>
    </r>
    <r>
      <rPr>
        <sz val="11"/>
        <color theme="1"/>
        <rFont val="微软雅黑"/>
        <charset val="134"/>
      </rPr>
      <t xml:space="preserve">)。
最终测试完毕提交报告以进行质量评估时,不允许有空白项(即TBD)。
策划文档应支持，实际功能却不支持的（如：功能与策划文档出入），不管开发是否未支持或未实现，应评为N；对于前提条件不满足或功能性明确暂未支持或未实现，才允许酌情评为NA（关于这点，审核人员
应着重把关执行结果填写的合理性）。
</t>
    </r>
    <r>
      <rPr>
        <b/>
        <sz val="11"/>
        <color theme="1"/>
        <rFont val="微软雅黑"/>
        <charset val="134"/>
      </rPr>
      <t>测试方法说明</t>
    </r>
    <r>
      <rPr>
        <sz val="11"/>
        <color theme="1"/>
        <rFont val="微软雅黑"/>
        <charset val="134"/>
      </rPr>
      <t>：
1.按照用例逐一进行测试，并在测试后输出测试结果。
2.在测试失败条目后填写结果或原因分析。</t>
    </r>
  </si>
  <si>
    <t>用例序号</t>
  </si>
  <si>
    <t>用例标题</t>
  </si>
  <si>
    <t>前置条件/覆盖类型</t>
  </si>
  <si>
    <t>测试方法/测试步骤</t>
  </si>
  <si>
    <t>图示</t>
  </si>
  <si>
    <t>质量要求/测试预期</t>
  </si>
  <si>
    <r>
      <rPr>
        <b/>
        <sz val="11"/>
        <color theme="0"/>
        <rFont val="微软雅黑"/>
        <charset val="134"/>
      </rPr>
      <t>测试结果
(</t>
    </r>
    <r>
      <rPr>
        <b/>
        <sz val="11"/>
        <color rgb="FF00B050"/>
        <rFont val="微软雅黑"/>
        <charset val="134"/>
      </rPr>
      <t>Y</t>
    </r>
    <r>
      <rPr>
        <b/>
        <sz val="11"/>
        <color theme="0"/>
        <rFont val="微软雅黑"/>
        <charset val="134"/>
      </rPr>
      <t>/</t>
    </r>
    <r>
      <rPr>
        <b/>
        <sz val="11"/>
        <color rgb="FFFF0000"/>
        <rFont val="微软雅黑"/>
        <charset val="134"/>
      </rPr>
      <t>N</t>
    </r>
    <r>
      <rPr>
        <b/>
        <sz val="11"/>
        <color theme="0"/>
        <rFont val="微软雅黑"/>
        <charset val="134"/>
      </rPr>
      <t>/</t>
    </r>
    <r>
      <rPr>
        <b/>
        <sz val="11"/>
        <color theme="0" tint="-0.499984740745262"/>
        <rFont val="微软雅黑"/>
        <charset val="134"/>
      </rPr>
      <t>TBD</t>
    </r>
    <r>
      <rPr>
        <b/>
        <sz val="11"/>
        <color theme="0"/>
        <rFont val="微软雅黑"/>
        <charset val="134"/>
      </rPr>
      <t>/</t>
    </r>
    <r>
      <rPr>
        <b/>
        <sz val="11"/>
        <color rgb="FFFFFF00"/>
        <rFont val="微软雅黑"/>
        <charset val="134"/>
      </rPr>
      <t>NA</t>
    </r>
    <r>
      <rPr>
        <b/>
        <sz val="11"/>
        <color theme="0"/>
        <rFont val="微软雅黑"/>
        <charset val="134"/>
      </rPr>
      <t>)</t>
    </r>
  </si>
  <si>
    <t>备注</t>
  </si>
  <si>
    <t>A.功能篇</t>
  </si>
  <si>
    <t>A1 功能测试</t>
  </si>
  <si>
    <t>A1.1</t>
  </si>
  <si>
    <t>开启规则</t>
  </si>
  <si>
    <t>玩家开启</t>
  </si>
  <si>
    <t>通过新手引导，进入主场景</t>
  </si>
  <si>
    <t>跟随市政厅建造于固定位置</t>
  </si>
  <si>
    <t>文本对应字段</t>
  </si>
  <si>
    <t>A2.1</t>
  </si>
  <si>
    <t>UI</t>
  </si>
  <si>
    <t>文本</t>
  </si>
  <si>
    <t>查看商店标题</t>
  </si>
  <si>
    <t>文本显示正确与配置表（VipStore）一致</t>
  </si>
  <si>
    <t>ItemID</t>
  </si>
  <si>
    <t>A2.2</t>
  </si>
  <si>
    <t>查看商品名称</t>
  </si>
  <si>
    <t>Number</t>
  </si>
  <si>
    <t>A2.3</t>
  </si>
  <si>
    <t>查看可购买数量</t>
  </si>
  <si>
    <t>Type</t>
  </si>
  <si>
    <t>A2.4</t>
  </si>
  <si>
    <t>查看购买价格</t>
  </si>
  <si>
    <t>Price</t>
  </si>
  <si>
    <t>A2.5</t>
  </si>
  <si>
    <t>特效</t>
  </si>
  <si>
    <t>查看特权徽章特效</t>
  </si>
  <si>
    <t>特效显示正确</t>
  </si>
  <si>
    <t>A2.6</t>
  </si>
  <si>
    <t>按钮</t>
  </si>
  <si>
    <t>点击商店关闭按钮</t>
  </si>
  <si>
    <t>关闭商店,显示主界面</t>
  </si>
  <si>
    <t>A2.7</t>
  </si>
  <si>
    <t>查看商店图标</t>
  </si>
  <si>
    <t>商店图标显示正确</t>
  </si>
  <si>
    <t>A2.8</t>
  </si>
  <si>
    <t>图标</t>
  </si>
  <si>
    <t>查看道具图标</t>
  </si>
  <si>
    <t>道具图标显示正确</t>
  </si>
  <si>
    <t>A2.9</t>
  </si>
  <si>
    <t>查看图标底纹颜色</t>
  </si>
  <si>
    <t>底纹颜色显示正确</t>
  </si>
  <si>
    <t>A2.10</t>
  </si>
  <si>
    <t>气泡</t>
  </si>
  <si>
    <t>玩家当日未进入商店，查看气泡</t>
  </si>
  <si>
    <t>气泡提醒显示正常</t>
  </si>
  <si>
    <t>A2.11</t>
  </si>
  <si>
    <t>玩家当日进入商店，查看气泡</t>
  </si>
  <si>
    <t>无气泡提醒</t>
  </si>
  <si>
    <t>A3.1</t>
  </si>
  <si>
    <t>商店-刷新</t>
  </si>
  <si>
    <t>刷新时间</t>
  </si>
  <si>
    <t>时间周期结束，在线跨天，查看时间情况</t>
  </si>
  <si>
    <t>实时刷新时间</t>
  </si>
  <si>
    <t>A3.2</t>
  </si>
  <si>
    <t>道具刷新</t>
  </si>
  <si>
    <t>时间周期结束，在线跨天，查看道具情况</t>
  </si>
  <si>
    <t>实时刷新道具</t>
  </si>
  <si>
    <t>A4.1</t>
  </si>
  <si>
    <t>购买判断</t>
  </si>
  <si>
    <t>道具配表</t>
  </si>
  <si>
    <t>查看商店道具与配置表是否一致</t>
  </si>
  <si>
    <t>道具与配置表一致</t>
  </si>
  <si>
    <t>A4.2</t>
  </si>
  <si>
    <t>查看道具折扣与配置表是否一致</t>
  </si>
  <si>
    <t>折扣与配置表一致</t>
  </si>
  <si>
    <t>A4.3</t>
  </si>
  <si>
    <t>购买条件</t>
  </si>
  <si>
    <t>到达VIP等级，查看是否解锁对应道具</t>
  </si>
  <si>
    <t>解锁对应等级道具</t>
  </si>
  <si>
    <t>A4.4</t>
  </si>
  <si>
    <t>未到达VIP等级，查看是否解锁对应道具</t>
  </si>
  <si>
    <t>无解锁对应等级道具</t>
  </si>
  <si>
    <t>A4.5</t>
  </si>
  <si>
    <t>解锁道具且有剩余数量时，查看道具情况</t>
  </si>
  <si>
    <t>显示购买按钮</t>
  </si>
  <si>
    <t>A4.6</t>
  </si>
  <si>
    <t>解锁道具，无剩余数量，查看道具情况</t>
  </si>
  <si>
    <t>道具显示售罄</t>
  </si>
  <si>
    <t>A4.7</t>
  </si>
  <si>
    <t>使用宝石购买时，查看表现</t>
  </si>
  <si>
    <t>正确提醒是否消耗宝石</t>
  </si>
  <si>
    <t>A4.8</t>
  </si>
  <si>
    <t>购买成功</t>
  </si>
  <si>
    <t>显示购买按钮时，货币充足，点击购买</t>
  </si>
  <si>
    <t>获得道具后均查看道具内容；实际获得；是否正常使用；</t>
  </si>
  <si>
    <t>A4.9</t>
  </si>
  <si>
    <t>购买成功时，查看货币消耗</t>
  </si>
  <si>
    <t>货币消耗正确</t>
  </si>
  <si>
    <t>A4.10</t>
  </si>
  <si>
    <t>购买成功时，查看背包，道具是否正确</t>
  </si>
  <si>
    <t>获得道具正确</t>
  </si>
  <si>
    <t>A4.11</t>
  </si>
  <si>
    <t>购买成功时，查看背包，道具是否可使用</t>
  </si>
  <si>
    <t>道具正常使用</t>
  </si>
  <si>
    <t>A4.12</t>
  </si>
  <si>
    <t>购买成功时，查看购买次数</t>
  </si>
  <si>
    <t>购买次数减少</t>
  </si>
  <si>
    <t>A4.13</t>
  </si>
  <si>
    <t>购买最大数量后，查看文本显示</t>
  </si>
  <si>
    <t>A4.14</t>
  </si>
  <si>
    <t>购买失败</t>
  </si>
  <si>
    <t>显示购买按钮时，货币不足，点击购买</t>
  </si>
  <si>
    <t>A4.15</t>
  </si>
  <si>
    <t>购买失败，查看提示</t>
  </si>
  <si>
    <t>进入货币不足相关内容</t>
  </si>
  <si>
    <t>快捷购买-计算方式</t>
  </si>
  <si>
    <t>当购买道具最大数量&lt;100，点击购买，查看快捷购买按钮</t>
  </si>
  <si>
    <t>快捷购买数量显示正确</t>
  </si>
  <si>
    <t>情况1.数量*5 or *MAX
情况2.数量*20 or *MAX</t>
  </si>
  <si>
    <t>A4.16</t>
  </si>
  <si>
    <t>当购买道具最大数量&gt;100，点击购买，查看快捷购买按钮</t>
  </si>
  <si>
    <t>B.战斗篇</t>
  </si>
  <si>
    <t>B1 战斗场景测试</t>
  </si>
  <si>
    <t>B1.1</t>
  </si>
  <si>
    <t>C.性能篇</t>
  </si>
  <si>
    <t>C1 性能测试</t>
  </si>
  <si>
    <t>D.兼容篇</t>
  </si>
  <si>
    <t>D1 设备兼容测试</t>
  </si>
  <si>
    <t>D2 系统兼容测试</t>
  </si>
  <si>
    <t>E.XXX</t>
  </si>
  <si>
    <t>E1 XXX</t>
  </si>
  <si>
    <t>Part1：维护用例信息</t>
  </si>
  <si>
    <t>CastleClash</t>
  </si>
  <si>
    <t>维护人员</t>
  </si>
  <si>
    <t>填写用例维护人员</t>
  </si>
  <si>
    <t xml:space="preserve">Part2：维护情况
</t>
  </si>
  <si>
    <t>总用例维护情况</t>
  </si>
  <si>
    <r>
      <rPr>
        <b/>
        <sz val="11"/>
        <color theme="1"/>
        <rFont val="微软雅黑"/>
        <charset val="134"/>
      </rPr>
      <t>1.功能需求变更：</t>
    </r>
    <r>
      <rPr>
        <sz val="11"/>
        <color theme="1"/>
        <rFont val="微软雅黑"/>
        <charset val="134"/>
      </rPr>
      <t xml:space="preserve">功能需求变更，导致软件功能的增加变化。
</t>
    </r>
    <r>
      <rPr>
        <b/>
        <sz val="11"/>
        <color theme="1"/>
        <rFont val="微软雅黑"/>
        <charset val="134"/>
      </rPr>
      <t>2.功能需求遗漏：</t>
    </r>
    <r>
      <rPr>
        <sz val="11"/>
        <color theme="1"/>
        <rFont val="微软雅黑"/>
        <charset val="134"/>
      </rPr>
      <t xml:space="preserve">由于测试需求分析不到位，导致测试需求遗漏或者误解，相应的测试用力也要进行变更。特别是对于功能隐性需求，在测试需求分析阶段容易遗漏，而在测试执行过程中被发现，这时需要补充测试用例。
</t>
    </r>
    <r>
      <rPr>
        <b/>
        <sz val="11"/>
        <color theme="1"/>
        <rFont val="微软雅黑"/>
        <charset val="134"/>
      </rPr>
      <t>3.测试用例遗漏：</t>
    </r>
    <r>
      <rPr>
        <sz val="11"/>
        <color theme="1"/>
        <rFont val="微软雅黑"/>
        <charset val="134"/>
      </rPr>
      <t xml:space="preserve">在测试过程中，发现测试用例未覆盖全部需求，需要补充相应的测试用例。
</t>
    </r>
    <r>
      <rPr>
        <b/>
        <sz val="11"/>
        <color theme="1"/>
        <rFont val="微软雅黑"/>
        <charset val="134"/>
      </rPr>
      <t>4.玩家反馈Bug：</t>
    </r>
    <r>
      <rPr>
        <sz val="11"/>
        <color theme="1"/>
        <rFont val="微软雅黑"/>
        <charset val="134"/>
      </rPr>
      <t>表明测试不全面，存在尚未发现的缺陷，需要补充或者修改测试用例。</t>
    </r>
  </si>
  <si>
    <t>A.需求变更</t>
  </si>
  <si>
    <t>B.需求遗漏</t>
  </si>
  <si>
    <t>C.用例遗漏</t>
  </si>
  <si>
    <t>D.反馈bug</t>
  </si>
  <si>
    <t>Part3：维护说明</t>
  </si>
  <si>
    <r>
      <rPr>
        <b/>
        <sz val="11"/>
        <color theme="1"/>
        <rFont val="微软雅黑"/>
        <charset val="134"/>
      </rPr>
      <t>用例维护说明</t>
    </r>
    <r>
      <rPr>
        <sz val="11"/>
        <color theme="1"/>
        <rFont val="微软雅黑"/>
        <charset val="134"/>
      </rPr>
      <t>：
1.用例维护时间在用例执行后到玩家反馈bug持续时间内进行维护，维护时间填写最后一次维护时间，时间持续更新。
2.用例维护人员为用例执行人员与用例编写人员共同维护，用例执行人员提供用例遗漏点，用例编写人员增删改测试用例，</t>
    </r>
    <r>
      <rPr>
        <sz val="11"/>
        <color rgb="FFFF0000"/>
        <rFont val="微软雅黑"/>
        <charset val="134"/>
      </rPr>
      <t>新增用例置前显示</t>
    </r>
    <r>
      <rPr>
        <sz val="11"/>
        <color theme="1"/>
        <rFont val="微软雅黑"/>
        <charset val="134"/>
      </rPr>
      <t xml:space="preserve">。
3.用例维护后发出用例进行组内共同评审，评审通过后入库。
</t>
    </r>
    <r>
      <rPr>
        <sz val="11"/>
        <color rgb="FFFF0000"/>
        <rFont val="微软雅黑"/>
        <charset val="134"/>
      </rPr>
      <t>4.用例增删改均要在功能用例中更新！</t>
    </r>
    <r>
      <rPr>
        <sz val="11"/>
        <color theme="1"/>
        <rFont val="微软雅黑"/>
        <charset val="134"/>
      </rPr>
      <t xml:space="preserve">
5.需求遗漏与用例遗漏的在后期列入用例覆盖度的评估。玩家反馈Bug多数存在运行环境复杂、操作非正常流程等情况，暂不列入用例覆盖度评估。
6.维护后收集玩家反馈Bug进行测试思路积累与玩家场景积累，加入后期用例设计中。
</t>
    </r>
  </si>
  <si>
    <t>维护时间</t>
  </si>
  <si>
    <t>A.功能需求变更</t>
  </si>
  <si>
    <t>A1功能用例</t>
  </si>
  <si>
    <t>A1.2</t>
  </si>
  <si>
    <t>A1.3</t>
  </si>
  <si>
    <t>A1.4</t>
  </si>
  <si>
    <t>A1.5</t>
  </si>
  <si>
    <t>B.功能需求遗漏</t>
  </si>
  <si>
    <t>B1功能用例</t>
  </si>
  <si>
    <t>C.测试用例遗漏</t>
  </si>
  <si>
    <t>C1 功能用例</t>
  </si>
  <si>
    <t>C1.1</t>
  </si>
  <si>
    <t>D.玩家反馈Bug</t>
  </si>
  <si>
    <t>D1 功能用例</t>
  </si>
  <si>
    <t>D1.1</t>
  </si>
  <si>
    <t>D2 场景用例</t>
  </si>
  <si>
    <t>D2.1</t>
  </si>
  <si>
    <r>
      <rPr>
        <b/>
        <sz val="11"/>
        <color theme="1"/>
        <rFont val="微软雅黑"/>
        <charset val="134"/>
      </rPr>
      <t>1.修改用例：</t>
    </r>
    <r>
      <rPr>
        <sz val="11"/>
        <color theme="1"/>
        <rFont val="微软雅黑"/>
        <charset val="134"/>
      </rPr>
      <t xml:space="preserve">因功能需求变更，导致软件功能的修改变化；用例测试点。
</t>
    </r>
    <r>
      <rPr>
        <b/>
        <sz val="11"/>
        <color theme="1"/>
        <rFont val="微软雅黑"/>
        <charset val="134"/>
      </rPr>
      <t>2.删除用例：</t>
    </r>
    <r>
      <rPr>
        <sz val="11"/>
        <color theme="1"/>
        <rFont val="微软雅黑"/>
        <charset val="134"/>
      </rPr>
      <t>删除需求变更导致无效用例和重复测试点用例。</t>
    </r>
  </si>
  <si>
    <t>A.修改用例</t>
  </si>
  <si>
    <t>B.删除用例</t>
  </si>
  <si>
    <r>
      <rPr>
        <b/>
        <sz val="11"/>
        <color theme="1"/>
        <rFont val="微软雅黑"/>
        <charset val="134"/>
      </rPr>
      <t>用例维护说明</t>
    </r>
    <r>
      <rPr>
        <sz val="11"/>
        <color theme="1"/>
        <rFont val="微软雅黑"/>
        <charset val="134"/>
      </rPr>
      <t xml:space="preserve">：
1.用例维护时间在用例执行后到玩家反馈bug持续时间内进行维护，维护时间填写最后一次维护时间，时间持续更新。
2.用例维护人员为用例执行人员与用例编写人员共同维护，用例执行人员提供用例遗漏点，用例编写人员增删改测试用例。
3.用例维护后发出用例进行组内共同评审，评审通过后入库。
</t>
    </r>
    <r>
      <rPr>
        <sz val="11"/>
        <color rgb="FFFF0000"/>
        <rFont val="微软雅黑"/>
        <charset val="134"/>
      </rPr>
      <t>4.用例增删改均要在功能用例中更新！</t>
    </r>
    <r>
      <rPr>
        <sz val="11"/>
        <color theme="1"/>
        <rFont val="微软雅黑"/>
        <charset val="134"/>
      </rPr>
      <t xml:space="preserve">
</t>
    </r>
    <r>
      <rPr>
        <b/>
        <sz val="11"/>
        <color theme="1"/>
        <rFont val="微软雅黑"/>
        <charset val="134"/>
      </rPr>
      <t>修改用例：</t>
    </r>
    <r>
      <rPr>
        <sz val="11"/>
        <color theme="1"/>
        <rFont val="微软雅黑"/>
        <charset val="134"/>
      </rPr>
      <t xml:space="preserve">
1.修改用例写明修改用的编号。
2.备注内标明修改用例的原因。
</t>
    </r>
    <r>
      <rPr>
        <b/>
        <sz val="11"/>
        <color theme="1"/>
        <rFont val="微软雅黑"/>
        <charset val="134"/>
      </rPr>
      <t xml:space="preserve">删除用例：  </t>
    </r>
    <r>
      <rPr>
        <sz val="11"/>
        <color theme="1"/>
        <rFont val="微软雅黑"/>
        <charset val="134"/>
      </rPr>
      <t xml:space="preserve">
1.完整列出删除的用例，并在备注中标明删除原因。
</t>
    </r>
  </si>
  <si>
    <r>
      <rPr>
        <sz val="11"/>
        <color theme="1"/>
        <rFont val="微软雅黑"/>
        <charset val="134"/>
      </rPr>
      <t>A1.1</t>
    </r>
    <r>
      <rPr>
        <sz val="11"/>
        <color rgb="FFFF0000"/>
        <rFont val="微软雅黑"/>
        <charset val="134"/>
      </rPr>
      <t>（修改用例编号）</t>
    </r>
  </si>
  <si>
    <r>
      <rPr>
        <sz val="11"/>
        <color theme="1"/>
        <rFont val="微软雅黑"/>
        <charset val="134"/>
      </rPr>
      <t>A1.2</t>
    </r>
    <r>
      <rPr>
        <sz val="11"/>
        <color rgb="FFFF0000"/>
        <rFont val="微软雅黑"/>
        <charset val="134"/>
      </rPr>
      <t>（修改用例编号）</t>
    </r>
  </si>
  <si>
    <r>
      <rPr>
        <sz val="11"/>
        <color theme="1"/>
        <rFont val="微软雅黑"/>
        <charset val="134"/>
      </rPr>
      <t>B1.1</t>
    </r>
    <r>
      <rPr>
        <sz val="11"/>
        <color rgb="FFFF0000"/>
        <rFont val="微软雅黑"/>
        <charset val="134"/>
      </rPr>
      <t>（删除用例编号）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</si>
</sst>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5">
    <font>
      <sz val="11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name val="微软雅黑"/>
      <charset val="134"/>
    </font>
    <font>
      <sz val="10.5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6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微软雅黑"/>
      <charset val="134"/>
    </font>
    <font>
      <b/>
      <sz val="11"/>
      <color theme="9"/>
      <name val="微软雅黑"/>
      <charset val="134"/>
    </font>
    <font>
      <b/>
      <sz val="11"/>
      <color rgb="FFFF0000"/>
      <name val="微软雅黑"/>
      <charset val="134"/>
    </font>
    <font>
      <b/>
      <sz val="11"/>
      <color theme="7"/>
      <name val="微软雅黑"/>
      <charset val="134"/>
    </font>
    <font>
      <b/>
      <sz val="11"/>
      <color theme="1" tint="0.499984740745262"/>
      <name val="微软雅黑"/>
      <charset val="134"/>
    </font>
    <font>
      <b/>
      <sz val="11"/>
      <color rgb="FF00B050"/>
      <name val="微软雅黑"/>
      <charset val="134"/>
    </font>
    <font>
      <b/>
      <sz val="11"/>
      <color theme="0" tint="-0.499984740745262"/>
      <name val="微软雅黑"/>
      <charset val="134"/>
    </font>
    <font>
      <b/>
      <sz val="11"/>
      <color rgb="FFFFFF00"/>
      <name val="微软雅黑"/>
      <charset val="134"/>
    </font>
  </fonts>
  <fills count="3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8" fillId="25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7" borderId="18" applyNumberFormat="0" applyFon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0" borderId="22" applyNumberFormat="0" applyFill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1" fillId="12" borderId="16" applyNumberFormat="0" applyAlignment="0" applyProtection="0">
      <alignment vertical="center"/>
    </xf>
    <xf numFmtId="0" fontId="9" fillId="12" borderId="15" applyNumberFormat="0" applyAlignment="0" applyProtection="0">
      <alignment vertical="center"/>
    </xf>
    <xf numFmtId="0" fontId="23" fillId="32" borderId="20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1" fillId="2" borderId="0" xfId="34" applyFont="1" applyFill="1" applyAlignment="1">
      <alignment wrapText="1"/>
    </xf>
    <xf numFmtId="0" fontId="2" fillId="0" borderId="0" xfId="0" applyFont="1" applyFill="1" applyAlignment="1">
      <alignment wrapText="1"/>
    </xf>
    <xf numFmtId="0" fontId="1" fillId="2" borderId="1" xfId="34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1" fillId="3" borderId="0" xfId="21" applyFont="1" applyFill="1" applyBorder="1" applyAlignment="1">
      <alignment vertical="center" wrapText="1"/>
    </xf>
    <xf numFmtId="0" fontId="3" fillId="4" borderId="2" xfId="36" applyFont="1" applyFill="1" applyBorder="1" applyAlignment="1">
      <alignment vertical="center" wrapText="1"/>
    </xf>
    <xf numFmtId="0" fontId="1" fillId="2" borderId="1" xfId="34" applyFont="1" applyFill="1" applyBorder="1" applyAlignment="1">
      <alignment horizontal="left" vertical="center"/>
    </xf>
    <xf numFmtId="0" fontId="1" fillId="2" borderId="1" xfId="34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0" xfId="34" applyFont="1" applyFill="1" applyAlignment="1">
      <alignment horizontal="left" vertical="center" wrapText="1"/>
    </xf>
    <xf numFmtId="0" fontId="1" fillId="2" borderId="0" xfId="34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1" fillId="2" borderId="3" xfId="34" applyFont="1" applyFill="1" applyBorder="1" applyAlignment="1">
      <alignment vertical="center" wrapText="1"/>
    </xf>
    <xf numFmtId="0" fontId="1" fillId="2" borderId="6" xfId="34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vertical="center" wrapText="1"/>
    </xf>
    <xf numFmtId="0" fontId="1" fillId="2" borderId="7" xfId="34" applyFont="1" applyFill="1" applyBorder="1" applyAlignment="1">
      <alignment horizontal="center" vertical="center" wrapText="1"/>
    </xf>
    <xf numFmtId="0" fontId="3" fillId="4" borderId="8" xfId="36" applyFont="1" applyFill="1" applyBorder="1" applyAlignment="1">
      <alignment horizontal="center" vertical="center" wrapText="1"/>
    </xf>
    <xf numFmtId="0" fontId="3" fillId="4" borderId="9" xfId="36" applyFont="1" applyFill="1" applyBorder="1" applyAlignment="1">
      <alignment vertical="center" wrapText="1"/>
    </xf>
    <xf numFmtId="0" fontId="3" fillId="4" borderId="0" xfId="36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3" xfId="0" applyFont="1" applyFill="1" applyBorder="1" applyAlignment="1">
      <alignment wrapText="1"/>
    </xf>
    <xf numFmtId="0" fontId="2" fillId="0" borderId="9" xfId="0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horizontal="left" vertical="center" wrapText="1"/>
    </xf>
    <xf numFmtId="0" fontId="1" fillId="5" borderId="0" xfId="34" applyFont="1" applyFill="1" applyAlignment="1">
      <alignment wrapText="1"/>
    </xf>
    <xf numFmtId="0" fontId="1" fillId="5" borderId="7" xfId="34" applyFont="1" applyFill="1" applyBorder="1" applyAlignment="1">
      <alignment vertical="center" wrapText="1"/>
    </xf>
    <xf numFmtId="0" fontId="1" fillId="5" borderId="1" xfId="34" applyFont="1" applyFill="1" applyBorder="1" applyAlignment="1">
      <alignment vertical="center" wrapText="1"/>
    </xf>
    <xf numFmtId="0" fontId="1" fillId="6" borderId="0" xfId="21" applyFont="1" applyFill="1" applyBorder="1" applyAlignment="1">
      <alignment vertical="center" wrapText="1"/>
    </xf>
    <xf numFmtId="0" fontId="3" fillId="7" borderId="2" xfId="36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" fillId="5" borderId="1" xfId="34" applyFont="1" applyFill="1" applyBorder="1" applyAlignment="1">
      <alignment horizontal="center" vertical="center"/>
    </xf>
    <xf numFmtId="0" fontId="1" fillId="5" borderId="1" xfId="34" applyFont="1" applyFill="1" applyBorder="1" applyAlignment="1">
      <alignment horizontal="center" vertical="center" wrapText="1"/>
    </xf>
    <xf numFmtId="0" fontId="1" fillId="5" borderId="0" xfId="34" applyFont="1" applyFill="1" applyAlignment="1">
      <alignment horizontal="center" vertical="center"/>
    </xf>
    <xf numFmtId="0" fontId="1" fillId="5" borderId="0" xfId="34" applyFont="1" applyFill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9" fontId="2" fillId="0" borderId="4" xfId="11" applyFont="1" applyFill="1" applyBorder="1" applyAlignment="1">
      <alignment horizontal="center" vertical="center" wrapText="1"/>
    </xf>
    <xf numFmtId="10" fontId="2" fillId="0" borderId="1" xfId="0" applyNumberFormat="1" applyFont="1" applyFill="1" applyBorder="1" applyAlignment="1">
      <alignment horizontal="center" vertical="center" wrapText="1"/>
    </xf>
    <xf numFmtId="0" fontId="1" fillId="5" borderId="11" xfId="34" applyFont="1" applyFill="1" applyBorder="1" applyAlignment="1">
      <alignment horizontal="center" vertical="center" wrapText="1"/>
    </xf>
    <xf numFmtId="0" fontId="1" fillId="5" borderId="12" xfId="34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1" fillId="5" borderId="3" xfId="34" applyFont="1" applyFill="1" applyBorder="1" applyAlignment="1">
      <alignment horizontal="center" vertical="center" wrapText="1"/>
    </xf>
    <xf numFmtId="0" fontId="1" fillId="5" borderId="6" xfId="34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1" fillId="5" borderId="7" xfId="34" applyFont="1" applyFill="1" applyBorder="1" applyAlignment="1">
      <alignment horizontal="center" vertical="center" wrapText="1"/>
    </xf>
    <xf numFmtId="0" fontId="1" fillId="6" borderId="0" xfId="21" applyFont="1" applyFill="1" applyBorder="1" applyAlignment="1">
      <alignment horizontal="center" vertical="center" wrapText="1"/>
    </xf>
    <xf numFmtId="0" fontId="3" fillId="7" borderId="8" xfId="36" applyFont="1" applyFill="1" applyBorder="1" applyAlignment="1">
      <alignment horizontal="center" vertical="center" wrapText="1"/>
    </xf>
    <xf numFmtId="0" fontId="3" fillId="7" borderId="9" xfId="36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1" fillId="5" borderId="12" xfId="34" applyFont="1" applyFill="1" applyBorder="1" applyAlignment="1">
      <alignment vertical="center" wrapText="1"/>
    </xf>
    <xf numFmtId="0" fontId="1" fillId="5" borderId="6" xfId="34" applyFont="1" applyFill="1" applyBorder="1" applyAlignment="1">
      <alignment vertical="center" wrapText="1"/>
    </xf>
    <xf numFmtId="0" fontId="3" fillId="7" borderId="0" xfId="36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theme="7"/>
      </font>
    </dxf>
    <dxf>
      <font>
        <color theme="1" tint="0.499984740745262"/>
      </font>
    </dxf>
    <dxf>
      <font>
        <color rgb="FFFF0000"/>
      </font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375285</xdr:colOff>
      <xdr:row>48</xdr:row>
      <xdr:rowOff>0</xdr:rowOff>
    </xdr:from>
    <xdr:to>
      <xdr:col>4</xdr:col>
      <xdr:colOff>2361565</xdr:colOff>
      <xdr:row>49</xdr:row>
      <xdr:rowOff>0</xdr:rowOff>
    </xdr:to>
    <xdr:pic>
      <xdr:nvPicPr>
        <xdr:cNvPr id="2" name="图片 1" descr="CLIL7LZC_RFM6U$S0]LSXZY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91575" y="13291185"/>
          <a:ext cx="1986280" cy="685800"/>
        </a:xfrm>
        <a:prstGeom prst="rect">
          <a:avLst/>
        </a:prstGeom>
      </xdr:spPr>
    </xdr:pic>
    <xdr:clientData/>
  </xdr:twoCellAnchor>
  <xdr:twoCellAnchor editAs="oneCell">
    <xdr:from>
      <xdr:col>4</xdr:col>
      <xdr:colOff>371475</xdr:colOff>
      <xdr:row>49</xdr:row>
      <xdr:rowOff>0</xdr:rowOff>
    </xdr:from>
    <xdr:to>
      <xdr:col>4</xdr:col>
      <xdr:colOff>2375535</xdr:colOff>
      <xdr:row>50</xdr:row>
      <xdr:rowOff>0</xdr:rowOff>
    </xdr:to>
    <xdr:pic>
      <xdr:nvPicPr>
        <xdr:cNvPr id="10" name="图片 9" descr=")_H{9SIFX@71RQ]}9PU4D9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787765" y="13976985"/>
          <a:ext cx="2004060" cy="685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20</xdr:row>
      <xdr:rowOff>95250</xdr:rowOff>
    </xdr:from>
    <xdr:to>
      <xdr:col>5</xdr:col>
      <xdr:colOff>12700</xdr:colOff>
      <xdr:row>28</xdr:row>
      <xdr:rowOff>136525</xdr:rowOff>
    </xdr:to>
    <xdr:pic>
      <xdr:nvPicPr>
        <xdr:cNvPr id="12" name="图片 1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416290" y="7490460"/>
          <a:ext cx="2764155" cy="17462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XFD64"/>
  <sheetViews>
    <sheetView tabSelected="1" topLeftCell="A22" workbookViewId="0">
      <selection activeCell="E46" sqref="E46"/>
    </sheetView>
  </sheetViews>
  <sheetFormatPr defaultColWidth="9" defaultRowHeight="13.5"/>
  <cols>
    <col min="1" max="1" width="17.8833333333333" style="43" customWidth="1"/>
    <col min="2" max="2" width="26.5666666666667" style="43" customWidth="1"/>
    <col min="3" max="3" width="22.8583333333333" style="43" customWidth="1"/>
    <col min="4" max="4" width="43.1416666666667" style="43" customWidth="1"/>
    <col min="5" max="5" width="36.1083333333333" style="43" customWidth="1"/>
    <col min="6" max="6" width="39" style="43" customWidth="1"/>
    <col min="7" max="7" width="14.7" style="43" customWidth="1"/>
    <col min="8" max="8" width="23" style="43" customWidth="1"/>
  </cols>
  <sheetData>
    <row r="1" s="38" customFormat="1" ht="15" spans="1:8">
      <c r="A1" s="44" t="s">
        <v>0</v>
      </c>
      <c r="B1" s="45"/>
      <c r="C1" s="45"/>
      <c r="D1" s="45"/>
      <c r="E1" s="45"/>
      <c r="F1" s="45"/>
      <c r="G1" s="45"/>
      <c r="H1" s="45"/>
    </row>
    <row r="2" s="2" customFormat="1" ht="16.5" customHeight="1" spans="1:9">
      <c r="A2" s="9" t="s">
        <v>1</v>
      </c>
      <c r="B2" s="10" t="s">
        <v>2</v>
      </c>
      <c r="C2" s="11" t="s">
        <v>3</v>
      </c>
      <c r="D2" s="12"/>
      <c r="E2" s="11"/>
      <c r="F2" s="12"/>
      <c r="G2" s="14"/>
      <c r="H2" s="10"/>
      <c r="I2" s="10"/>
    </row>
    <row r="3" s="2" customFormat="1" ht="16.5" customHeight="1" spans="1:9">
      <c r="A3" s="9" t="s">
        <v>4</v>
      </c>
      <c r="B3" s="10" t="s">
        <v>5</v>
      </c>
      <c r="C3" s="11" t="s">
        <v>6</v>
      </c>
      <c r="D3" s="12"/>
      <c r="E3" s="11"/>
      <c r="F3" s="12"/>
      <c r="G3" s="14"/>
      <c r="H3" s="10"/>
      <c r="I3" s="10"/>
    </row>
    <row r="4" s="2" customFormat="1" ht="16.5" customHeight="1" spans="1:9">
      <c r="A4" s="9" t="s">
        <v>7</v>
      </c>
      <c r="B4" s="10" t="s">
        <v>8</v>
      </c>
      <c r="C4" s="11" t="s">
        <v>9</v>
      </c>
      <c r="D4" s="12"/>
      <c r="E4" s="11"/>
      <c r="F4" s="12"/>
      <c r="G4" s="14"/>
      <c r="H4" s="10"/>
      <c r="I4" s="10"/>
    </row>
    <row r="5" s="2" customFormat="1" ht="16.5" customHeight="1" spans="1:9">
      <c r="A5" s="9" t="s">
        <v>10</v>
      </c>
      <c r="B5" s="10" t="s">
        <v>11</v>
      </c>
      <c r="C5" s="11" t="s">
        <v>12</v>
      </c>
      <c r="D5" s="12"/>
      <c r="E5" s="11"/>
      <c r="F5" s="12"/>
      <c r="G5" s="14"/>
      <c r="H5" s="10"/>
      <c r="I5" s="10"/>
    </row>
    <row r="6" s="38" customFormat="1" ht="15.95" customHeight="1" spans="1:8">
      <c r="A6" s="46" t="s">
        <v>13</v>
      </c>
      <c r="B6" s="47"/>
      <c r="C6" s="47"/>
      <c r="D6" s="47"/>
      <c r="E6" s="47"/>
      <c r="F6" s="47"/>
      <c r="G6" s="47"/>
      <c r="H6" s="47"/>
    </row>
    <row r="7" s="2" customFormat="1" ht="18.95" customHeight="1" spans="1:8">
      <c r="A7" s="10"/>
      <c r="B7" s="9" t="s">
        <v>14</v>
      </c>
      <c r="C7" s="48" t="s">
        <v>15</v>
      </c>
      <c r="D7" s="9" t="s">
        <v>16</v>
      </c>
      <c r="E7" s="9" t="s">
        <v>17</v>
      </c>
      <c r="F7" s="48" t="s">
        <v>18</v>
      </c>
      <c r="G7" s="10"/>
      <c r="H7" s="14"/>
    </row>
    <row r="8" s="2" customFormat="1" ht="16.5" spans="1:8">
      <c r="A8" s="9" t="s">
        <v>19</v>
      </c>
      <c r="B8" s="10">
        <f>SUM(B9:B12)</f>
        <v>35</v>
      </c>
      <c r="C8" s="49">
        <f>(COUNTA(G20:G51)+COUNTA(G53:G53)+COUNTA(G56:G57)+COUNTA(G59:G61))/B8</f>
        <v>0</v>
      </c>
      <c r="D8" s="10">
        <f>SUM(D9:D12)</f>
        <v>0</v>
      </c>
      <c r="E8" s="9">
        <f>SUM(E9:E12)</f>
        <v>0</v>
      </c>
      <c r="F8" s="50">
        <f>(B8-COUNTIF(G20:G51,"NA")-COUNTIF(G53:G54,"NA")-COUNTIF(G56:G57,"NA")-COUNTIF(G59:G62,"NA"))/B8</f>
        <v>1</v>
      </c>
      <c r="G8" s="10"/>
      <c r="H8" s="14"/>
    </row>
    <row r="9" s="2" customFormat="1" ht="16.5" spans="1:8">
      <c r="A9" s="9" t="s">
        <v>20</v>
      </c>
      <c r="B9" s="14">
        <f>COUNTA(A19:A51)-2</f>
        <v>31</v>
      </c>
      <c r="C9" s="49">
        <f>COUNTA(G20:G51)/B9</f>
        <v>0</v>
      </c>
      <c r="D9" s="10">
        <f>COUNTIF(G20:G51,"N")</f>
        <v>0</v>
      </c>
      <c r="E9" s="10"/>
      <c r="F9" s="50">
        <f>(B9-COUNTIF(G20:G51,"NA"))/B9</f>
        <v>1</v>
      </c>
      <c r="G9" s="10"/>
      <c r="H9" s="14"/>
    </row>
    <row r="10" s="2" customFormat="1" ht="16.5" spans="1:8">
      <c r="A10" s="9" t="s">
        <v>21</v>
      </c>
      <c r="B10" s="14">
        <f>COUNTA(A52:A54)-2</f>
        <v>1</v>
      </c>
      <c r="C10" s="49">
        <f>COUNTA(G53:G54)/B10</f>
        <v>0</v>
      </c>
      <c r="D10" s="10">
        <f>COUNTIF(G53:G54,"N")</f>
        <v>0</v>
      </c>
      <c r="E10" s="10"/>
      <c r="F10" s="50">
        <f>(B10-COUNTIF(G53:G54,"NA"))/B10</f>
        <v>1</v>
      </c>
      <c r="G10" s="10"/>
      <c r="H10" s="14"/>
    </row>
    <row r="11" s="2" customFormat="1" ht="16.5" spans="1:8">
      <c r="A11" s="9" t="s">
        <v>22</v>
      </c>
      <c r="B11" s="14">
        <f>COUNTA(A55:A57)-2</f>
        <v>1</v>
      </c>
      <c r="C11" s="49">
        <f>COUNTA(G56:G57)/B11</f>
        <v>0</v>
      </c>
      <c r="D11" s="10">
        <f>COUNTIF(G56:G57,"N")</f>
        <v>0</v>
      </c>
      <c r="E11" s="10"/>
      <c r="F11" s="50">
        <f>(B11-COUNTIF(G56:G57,"NA"))/B11</f>
        <v>1</v>
      </c>
      <c r="G11" s="10"/>
      <c r="H11" s="14"/>
    </row>
    <row r="12" s="2" customFormat="1" ht="16.5" spans="1:8">
      <c r="A12" s="9" t="s">
        <v>23</v>
      </c>
      <c r="B12" s="14">
        <f>COUNTA(A58:A62)-3</f>
        <v>2</v>
      </c>
      <c r="C12" s="49">
        <f>COUNTA(G59:G62)/B12</f>
        <v>0</v>
      </c>
      <c r="D12" s="10">
        <f>COUNTIF(G59:G62,"N")</f>
        <v>0</v>
      </c>
      <c r="E12" s="10"/>
      <c r="F12" s="50">
        <f>(B12-COUNTIF(G59:G62,"NA"))/B12</f>
        <v>1</v>
      </c>
      <c r="G12" s="10"/>
      <c r="H12" s="14"/>
    </row>
    <row r="13" s="39" customFormat="1" ht="15" customHeight="1" spans="1:20">
      <c r="A13" s="51" t="s">
        <v>24</v>
      </c>
      <c r="B13" s="52"/>
      <c r="C13" s="52"/>
      <c r="D13" s="52"/>
      <c r="E13" s="52"/>
      <c r="F13" s="52"/>
      <c r="G13" s="52"/>
      <c r="H13" s="52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</row>
    <row r="14" s="18" customFormat="1" ht="119.1" customHeight="1" spans="1:6">
      <c r="A14" s="53" t="s">
        <v>25</v>
      </c>
      <c r="B14" s="54"/>
      <c r="C14" s="54"/>
      <c r="D14" s="54"/>
      <c r="F14" s="54"/>
    </row>
    <row r="15" s="40" customFormat="1" ht="15" customHeight="1" spans="1:20">
      <c r="A15" s="55" t="s">
        <v>26</v>
      </c>
      <c r="B15" s="56"/>
      <c r="C15" s="56"/>
      <c r="D15" s="56"/>
      <c r="E15" s="56"/>
      <c r="F15" s="56"/>
      <c r="G15" s="56"/>
      <c r="H15" s="56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</row>
    <row r="16" s="4" customFormat="1" ht="131.1" customHeight="1" spans="1:20">
      <c r="A16" s="22" t="s">
        <v>27</v>
      </c>
      <c r="B16" s="57"/>
      <c r="C16" s="57"/>
      <c r="D16" s="57"/>
      <c r="E16" s="23"/>
      <c r="F16" s="57"/>
      <c r="G16" s="23"/>
      <c r="H16" s="23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</row>
    <row r="17" s="38" customFormat="1" ht="45.95" customHeight="1" spans="1:8">
      <c r="A17" s="58" t="s">
        <v>28</v>
      </c>
      <c r="B17" s="58" t="s">
        <v>29</v>
      </c>
      <c r="C17" s="58" t="s">
        <v>30</v>
      </c>
      <c r="D17" s="58" t="s">
        <v>31</v>
      </c>
      <c r="E17" s="58" t="s">
        <v>32</v>
      </c>
      <c r="F17" s="58" t="s">
        <v>33</v>
      </c>
      <c r="G17" s="58" t="s">
        <v>34</v>
      </c>
      <c r="H17" s="58" t="s">
        <v>35</v>
      </c>
    </row>
    <row r="18" s="41" customFormat="1" ht="26.25" customHeight="1" spans="1:8">
      <c r="A18" s="59" t="s">
        <v>36</v>
      </c>
      <c r="B18" s="59"/>
      <c r="C18" s="59"/>
      <c r="D18" s="59"/>
      <c r="E18" s="59"/>
      <c r="F18" s="59"/>
      <c r="G18" s="59"/>
      <c r="H18" s="59"/>
    </row>
    <row r="19" s="42" customFormat="1" ht="15" spans="1:18">
      <c r="A19" s="60" t="s">
        <v>37</v>
      </c>
      <c r="B19" s="61"/>
      <c r="C19" s="61"/>
      <c r="D19" s="61"/>
      <c r="E19" s="61"/>
      <c r="F19" s="61"/>
      <c r="G19" s="61"/>
      <c r="H19" s="61"/>
      <c r="I19" s="72"/>
      <c r="J19" s="72"/>
      <c r="K19" s="72"/>
      <c r="L19" s="72"/>
      <c r="M19" s="72"/>
      <c r="N19" s="72"/>
      <c r="O19" s="72"/>
      <c r="P19" s="72"/>
      <c r="Q19" s="72"/>
      <c r="R19" s="72"/>
    </row>
    <row r="20" s="2" customFormat="1" ht="16.5" spans="1:8">
      <c r="A20" s="29" t="s">
        <v>38</v>
      </c>
      <c r="B20" s="10" t="s">
        <v>39</v>
      </c>
      <c r="C20" s="10" t="s">
        <v>40</v>
      </c>
      <c r="D20" s="29" t="s">
        <v>41</v>
      </c>
      <c r="E20" s="29"/>
      <c r="F20" s="29" t="s">
        <v>42</v>
      </c>
      <c r="G20" s="29"/>
      <c r="H20" s="62" t="s">
        <v>43</v>
      </c>
    </row>
    <row r="21" s="2" customFormat="1" ht="17.25" spans="1:8">
      <c r="A21" s="29" t="s">
        <v>44</v>
      </c>
      <c r="B21" s="32" t="s">
        <v>45</v>
      </c>
      <c r="C21" s="63" t="s">
        <v>46</v>
      </c>
      <c r="D21" s="64" t="s">
        <v>47</v>
      </c>
      <c r="E21" s="63"/>
      <c r="F21" s="65" t="s">
        <v>48</v>
      </c>
      <c r="G21" s="29"/>
      <c r="H21" s="66" t="s">
        <v>49</v>
      </c>
    </row>
    <row r="22" s="2" customFormat="1" ht="16.5" spans="1:8">
      <c r="A22" s="29" t="s">
        <v>50</v>
      </c>
      <c r="B22" s="63"/>
      <c r="C22" s="63"/>
      <c r="D22" s="64" t="s">
        <v>51</v>
      </c>
      <c r="E22" s="63"/>
      <c r="F22" s="65"/>
      <c r="G22" s="29"/>
      <c r="H22" s="62" t="s">
        <v>52</v>
      </c>
    </row>
    <row r="23" s="2" customFormat="1" ht="17.25" spans="1:8">
      <c r="A23" s="29" t="s">
        <v>53</v>
      </c>
      <c r="B23" s="63"/>
      <c r="C23" s="63"/>
      <c r="D23" s="64" t="s">
        <v>54</v>
      </c>
      <c r="E23" s="63"/>
      <c r="F23" s="65"/>
      <c r="G23" s="29"/>
      <c r="H23" s="66" t="s">
        <v>55</v>
      </c>
    </row>
    <row r="24" s="2" customFormat="1" ht="17.25" spans="1:8">
      <c r="A24" s="29" t="s">
        <v>56</v>
      </c>
      <c r="B24" s="63"/>
      <c r="C24" s="63"/>
      <c r="D24" s="64" t="s">
        <v>57</v>
      </c>
      <c r="E24" s="63"/>
      <c r="F24" s="64"/>
      <c r="G24" s="29"/>
      <c r="H24" s="66" t="s">
        <v>58</v>
      </c>
    </row>
    <row r="25" s="2" customFormat="1" ht="16.5" spans="1:8">
      <c r="A25" s="29" t="s">
        <v>59</v>
      </c>
      <c r="B25" s="63"/>
      <c r="C25" s="10" t="s">
        <v>60</v>
      </c>
      <c r="D25" s="29" t="s">
        <v>61</v>
      </c>
      <c r="E25" s="63"/>
      <c r="F25" s="64" t="s">
        <v>62</v>
      </c>
      <c r="G25" s="29"/>
      <c r="H25" s="10"/>
    </row>
    <row r="26" s="2" customFormat="1" ht="16.5" spans="1:8">
      <c r="A26" s="29" t="s">
        <v>63</v>
      </c>
      <c r="B26" s="63"/>
      <c r="C26" s="32" t="s">
        <v>64</v>
      </c>
      <c r="D26" s="29" t="s">
        <v>65</v>
      </c>
      <c r="E26" s="63"/>
      <c r="F26" s="29" t="s">
        <v>66</v>
      </c>
      <c r="G26" s="29"/>
      <c r="H26" s="10"/>
    </row>
    <row r="27" s="2" customFormat="1" ht="16.5" spans="1:8">
      <c r="A27" s="29" t="s">
        <v>67</v>
      </c>
      <c r="B27" s="63"/>
      <c r="C27" s="29"/>
      <c r="D27" s="29" t="s">
        <v>68</v>
      </c>
      <c r="E27" s="63"/>
      <c r="F27" s="29" t="s">
        <v>69</v>
      </c>
      <c r="G27" s="29"/>
      <c r="H27" s="29"/>
    </row>
    <row r="28" s="2" customFormat="1" ht="16.5" spans="1:8">
      <c r="A28" s="29" t="s">
        <v>70</v>
      </c>
      <c r="B28" s="63"/>
      <c r="C28" s="32" t="s">
        <v>71</v>
      </c>
      <c r="D28" s="29" t="s">
        <v>72</v>
      </c>
      <c r="E28" s="63"/>
      <c r="F28" s="29" t="s">
        <v>73</v>
      </c>
      <c r="G28" s="67"/>
      <c r="H28" s="29"/>
    </row>
    <row r="29" s="2" customFormat="1" ht="16.5" spans="1:8">
      <c r="A29" s="29" t="s">
        <v>74</v>
      </c>
      <c r="B29" s="63"/>
      <c r="C29" s="29"/>
      <c r="D29" s="29" t="s">
        <v>75</v>
      </c>
      <c r="E29" s="29"/>
      <c r="F29" s="29" t="s">
        <v>76</v>
      </c>
      <c r="G29" s="67"/>
      <c r="H29" s="29"/>
    </row>
    <row r="30" s="2" customFormat="1" ht="16.5" spans="1:8">
      <c r="A30" s="29" t="s">
        <v>77</v>
      </c>
      <c r="B30" s="63"/>
      <c r="C30" s="10" t="s">
        <v>78</v>
      </c>
      <c r="D30" s="64" t="s">
        <v>79</v>
      </c>
      <c r="E30" s="65"/>
      <c r="F30" s="64" t="s">
        <v>80</v>
      </c>
      <c r="G30" s="67"/>
      <c r="H30" s="67"/>
    </row>
    <row r="31" s="2" customFormat="1" ht="16.5" spans="1:8">
      <c r="A31" s="29" t="s">
        <v>81</v>
      </c>
      <c r="B31" s="63"/>
      <c r="C31" s="10"/>
      <c r="D31" s="64" t="s">
        <v>82</v>
      </c>
      <c r="E31" s="64"/>
      <c r="F31" s="64" t="s">
        <v>83</v>
      </c>
      <c r="G31" s="67"/>
      <c r="H31" s="67"/>
    </row>
    <row r="32" s="2" customFormat="1" ht="16.5" spans="1:8">
      <c r="A32" s="29" t="s">
        <v>84</v>
      </c>
      <c r="B32" s="10" t="s">
        <v>85</v>
      </c>
      <c r="C32" s="10" t="s">
        <v>86</v>
      </c>
      <c r="D32" s="29" t="s">
        <v>87</v>
      </c>
      <c r="E32" s="67"/>
      <c r="F32" s="64" t="s">
        <v>88</v>
      </c>
      <c r="G32" s="67"/>
      <c r="H32" s="4"/>
    </row>
    <row r="33" s="2" customFormat="1" ht="16.5" spans="1:8">
      <c r="A33" s="29" t="s">
        <v>89</v>
      </c>
      <c r="B33" s="10"/>
      <c r="C33" s="10" t="s">
        <v>90</v>
      </c>
      <c r="D33" s="29" t="s">
        <v>91</v>
      </c>
      <c r="E33" s="67"/>
      <c r="F33" s="64" t="s">
        <v>92</v>
      </c>
      <c r="G33" s="67"/>
      <c r="H33" s="4"/>
    </row>
    <row r="34" s="2" customFormat="1" ht="16.5" spans="1:8">
      <c r="A34" s="29" t="s">
        <v>93</v>
      </c>
      <c r="B34" s="63" t="s">
        <v>94</v>
      </c>
      <c r="C34" s="32" t="s">
        <v>95</v>
      </c>
      <c r="D34" s="29" t="s">
        <v>96</v>
      </c>
      <c r="E34" s="67"/>
      <c r="F34" s="29" t="s">
        <v>97</v>
      </c>
      <c r="G34" s="67"/>
      <c r="H34" s="67"/>
    </row>
    <row r="35" s="2" customFormat="1" ht="16.5" spans="1:8">
      <c r="A35" s="29" t="s">
        <v>98</v>
      </c>
      <c r="B35" s="63"/>
      <c r="C35" s="63"/>
      <c r="D35" s="29" t="s">
        <v>99</v>
      </c>
      <c r="E35" s="67"/>
      <c r="F35" s="29" t="s">
        <v>100</v>
      </c>
      <c r="G35" s="67"/>
      <c r="H35" s="67"/>
    </row>
    <row r="36" s="2" customFormat="1" ht="16.5" spans="1:8">
      <c r="A36" s="29" t="s">
        <v>101</v>
      </c>
      <c r="B36" s="63"/>
      <c r="C36" s="32" t="s">
        <v>102</v>
      </c>
      <c r="D36" s="29" t="s">
        <v>103</v>
      </c>
      <c r="E36" s="67"/>
      <c r="F36" s="29" t="s">
        <v>104</v>
      </c>
      <c r="G36" s="67"/>
      <c r="H36" s="67"/>
    </row>
    <row r="37" s="2" customFormat="1" ht="16.5" spans="1:8">
      <c r="A37" s="29" t="s">
        <v>105</v>
      </c>
      <c r="B37" s="63"/>
      <c r="C37" s="63"/>
      <c r="D37" s="29" t="s">
        <v>106</v>
      </c>
      <c r="E37" s="67"/>
      <c r="F37" s="29" t="s">
        <v>107</v>
      </c>
      <c r="G37" s="67"/>
      <c r="H37" s="67"/>
    </row>
    <row r="38" s="2" customFormat="1" ht="16.5" spans="1:8">
      <c r="A38" s="29" t="s">
        <v>108</v>
      </c>
      <c r="B38" s="63"/>
      <c r="C38" s="63"/>
      <c r="D38" s="29" t="s">
        <v>109</v>
      </c>
      <c r="E38" s="67"/>
      <c r="F38" s="29" t="s">
        <v>110</v>
      </c>
      <c r="G38" s="67"/>
      <c r="H38" s="67"/>
    </row>
    <row r="39" s="2" customFormat="1" ht="16.5" spans="1:8">
      <c r="A39" s="29" t="s">
        <v>111</v>
      </c>
      <c r="B39" s="63"/>
      <c r="C39" s="63"/>
      <c r="D39" s="29" t="s">
        <v>112</v>
      </c>
      <c r="E39" s="67"/>
      <c r="F39" s="29" t="s">
        <v>113</v>
      </c>
      <c r="G39" s="67"/>
      <c r="H39" s="67"/>
    </row>
    <row r="40" s="2" customFormat="1" ht="16.5" spans="1:8">
      <c r="A40" s="29" t="s">
        <v>114</v>
      </c>
      <c r="B40" s="63"/>
      <c r="C40" s="29"/>
      <c r="D40" s="29" t="s">
        <v>115</v>
      </c>
      <c r="E40" s="67"/>
      <c r="F40" s="29" t="s">
        <v>116</v>
      </c>
      <c r="G40" s="67"/>
      <c r="H40" s="67"/>
    </row>
    <row r="41" s="2" customFormat="1" ht="16.5" spans="1:8">
      <c r="A41" s="29" t="s">
        <v>117</v>
      </c>
      <c r="B41" s="63"/>
      <c r="C41" s="68" t="s">
        <v>118</v>
      </c>
      <c r="D41" s="29" t="s">
        <v>119</v>
      </c>
      <c r="E41" s="67"/>
      <c r="F41" s="29" t="s">
        <v>118</v>
      </c>
      <c r="G41" s="67"/>
      <c r="H41" s="63" t="s">
        <v>120</v>
      </c>
    </row>
    <row r="42" s="2" customFormat="1" ht="16.5" spans="1:8">
      <c r="A42" s="29" t="s">
        <v>121</v>
      </c>
      <c r="B42" s="63"/>
      <c r="C42" s="69"/>
      <c r="D42" s="29" t="s">
        <v>122</v>
      </c>
      <c r="E42" s="67"/>
      <c r="F42" s="29" t="s">
        <v>123</v>
      </c>
      <c r="G42" s="67"/>
      <c r="H42" s="63"/>
    </row>
    <row r="43" s="2" customFormat="1" ht="16.5" spans="1:8">
      <c r="A43" s="29" t="s">
        <v>124</v>
      </c>
      <c r="B43" s="63"/>
      <c r="C43" s="69"/>
      <c r="D43" s="29" t="s">
        <v>125</v>
      </c>
      <c r="E43" s="67"/>
      <c r="F43" s="29" t="s">
        <v>126</v>
      </c>
      <c r="G43" s="67"/>
      <c r="H43" s="63"/>
    </row>
    <row r="44" s="2" customFormat="1" ht="16.5" spans="1:8">
      <c r="A44" s="29" t="s">
        <v>127</v>
      </c>
      <c r="B44" s="63"/>
      <c r="C44" s="69"/>
      <c r="D44" s="29" t="s">
        <v>128</v>
      </c>
      <c r="E44" s="67"/>
      <c r="F44" s="29" t="s">
        <v>129</v>
      </c>
      <c r="G44" s="67"/>
      <c r="H44" s="63"/>
    </row>
    <row r="45" s="2" customFormat="1" ht="16.5" spans="1:8">
      <c r="A45" s="29" t="s">
        <v>130</v>
      </c>
      <c r="B45" s="63"/>
      <c r="C45" s="69"/>
      <c r="D45" s="29" t="s">
        <v>131</v>
      </c>
      <c r="E45" s="67"/>
      <c r="F45" s="29" t="s">
        <v>132</v>
      </c>
      <c r="G45" s="67"/>
      <c r="H45" s="29"/>
    </row>
    <row r="46" s="2" customFormat="1" ht="16.5" spans="1:8">
      <c r="A46" s="29" t="s">
        <v>133</v>
      </c>
      <c r="B46" s="63"/>
      <c r="C46" s="69"/>
      <c r="D46" s="29" t="s">
        <v>134</v>
      </c>
      <c r="E46" s="67"/>
      <c r="F46" s="29" t="s">
        <v>113</v>
      </c>
      <c r="G46" s="67"/>
      <c r="H46" s="29"/>
    </row>
    <row r="47" s="2" customFormat="1" ht="16.5" spans="1:8">
      <c r="A47" s="29" t="s">
        <v>135</v>
      </c>
      <c r="B47" s="63"/>
      <c r="C47" s="32" t="s">
        <v>136</v>
      </c>
      <c r="D47" s="29" t="s">
        <v>137</v>
      </c>
      <c r="E47" s="67"/>
      <c r="F47" s="29" t="s">
        <v>136</v>
      </c>
      <c r="G47" s="67"/>
      <c r="H47" s="67"/>
    </row>
    <row r="48" s="2" customFormat="1" ht="16.5" spans="1:8">
      <c r="A48" s="29" t="s">
        <v>138</v>
      </c>
      <c r="B48" s="63"/>
      <c r="C48" s="29"/>
      <c r="D48" s="29" t="s">
        <v>139</v>
      </c>
      <c r="E48" s="67"/>
      <c r="F48" s="29" t="s">
        <v>140</v>
      </c>
      <c r="G48" s="67"/>
      <c r="H48" s="67"/>
    </row>
    <row r="49" s="2" customFormat="1" ht="54" customHeight="1" spans="1:8">
      <c r="A49" s="29" t="s">
        <v>138</v>
      </c>
      <c r="B49" s="63"/>
      <c r="C49" s="32" t="s">
        <v>141</v>
      </c>
      <c r="D49" s="29" t="s">
        <v>142</v>
      </c>
      <c r="E49" s="67"/>
      <c r="F49" s="63" t="s">
        <v>143</v>
      </c>
      <c r="G49" s="67"/>
      <c r="H49" s="63" t="s">
        <v>144</v>
      </c>
    </row>
    <row r="50" s="2" customFormat="1" ht="54" customHeight="1" spans="1:8">
      <c r="A50" s="29" t="s">
        <v>145</v>
      </c>
      <c r="B50" s="63"/>
      <c r="C50" s="29"/>
      <c r="D50" s="29" t="s">
        <v>146</v>
      </c>
      <c r="E50" s="67"/>
      <c r="F50" s="29"/>
      <c r="G50" s="67"/>
      <c r="H50" s="29"/>
    </row>
    <row r="51" s="41" customFormat="1" ht="26.25" customHeight="1" spans="1:8">
      <c r="A51" s="59" t="s">
        <v>147</v>
      </c>
      <c r="B51" s="59"/>
      <c r="C51" s="59"/>
      <c r="D51" s="59"/>
      <c r="E51" s="59"/>
      <c r="F51" s="59"/>
      <c r="G51" s="59"/>
      <c r="H51" s="59"/>
    </row>
    <row r="52" s="42" customFormat="1" ht="15" spans="1:18">
      <c r="A52" s="60" t="s">
        <v>148</v>
      </c>
      <c r="B52" s="61"/>
      <c r="C52" s="61"/>
      <c r="D52" s="61"/>
      <c r="E52" s="61"/>
      <c r="F52" s="61"/>
      <c r="G52" s="61"/>
      <c r="H52" s="61"/>
      <c r="I52" s="72"/>
      <c r="J52" s="72"/>
      <c r="K52" s="72"/>
      <c r="L52" s="72"/>
      <c r="M52" s="72"/>
      <c r="N52" s="72"/>
      <c r="O52" s="72"/>
      <c r="P52" s="72"/>
      <c r="Q52" s="72"/>
      <c r="R52" s="72"/>
    </row>
    <row r="53" s="2" customFormat="1" ht="16.5" spans="1:8">
      <c r="A53" s="10" t="s">
        <v>149</v>
      </c>
      <c r="B53" s="10"/>
      <c r="C53" s="10"/>
      <c r="D53" s="10"/>
      <c r="E53" s="10"/>
      <c r="F53" s="10"/>
      <c r="G53" s="10"/>
      <c r="H53" s="10"/>
    </row>
    <row r="54" s="41" customFormat="1" ht="26.25" customHeight="1" spans="1:8">
      <c r="A54" s="59" t="s">
        <v>150</v>
      </c>
      <c r="B54" s="59"/>
      <c r="C54" s="59"/>
      <c r="D54" s="59"/>
      <c r="E54" s="59"/>
      <c r="F54" s="59"/>
      <c r="G54" s="59"/>
      <c r="H54" s="59"/>
    </row>
    <row r="55" s="42" customFormat="1" ht="15" spans="1:18">
      <c r="A55" s="60" t="s">
        <v>151</v>
      </c>
      <c r="B55" s="61"/>
      <c r="C55" s="61"/>
      <c r="D55" s="61"/>
      <c r="E55" s="61"/>
      <c r="F55" s="61"/>
      <c r="G55" s="61"/>
      <c r="H55" s="61"/>
      <c r="I55" s="72"/>
      <c r="J55" s="72"/>
      <c r="K55" s="72"/>
      <c r="L55" s="72"/>
      <c r="M55" s="72"/>
      <c r="N55" s="72"/>
      <c r="O55" s="72"/>
      <c r="P55" s="72"/>
      <c r="Q55" s="72"/>
      <c r="R55" s="72"/>
    </row>
    <row r="56" s="2" customFormat="1" ht="16.5" spans="1:8">
      <c r="A56" s="10" t="str">
        <f>"C1."&amp;(ROW(A20)-19)</f>
        <v>C1.1</v>
      </c>
      <c r="B56" s="10"/>
      <c r="C56" s="29"/>
      <c r="D56" s="29"/>
      <c r="E56" s="10"/>
      <c r="F56" s="10"/>
      <c r="G56" s="10"/>
      <c r="H56" s="29"/>
    </row>
    <row r="57" s="41" customFormat="1" ht="26.25" customHeight="1" spans="1:8">
      <c r="A57" s="59" t="s">
        <v>152</v>
      </c>
      <c r="B57" s="59"/>
      <c r="C57" s="59"/>
      <c r="D57" s="59"/>
      <c r="E57" s="59"/>
      <c r="F57" s="59"/>
      <c r="G57" s="59"/>
      <c r="H57" s="59"/>
    </row>
    <row r="58" s="42" customFormat="1" ht="15" spans="1:18">
      <c r="A58" s="60" t="s">
        <v>153</v>
      </c>
      <c r="B58" s="61"/>
      <c r="C58" s="61"/>
      <c r="D58" s="61"/>
      <c r="E58" s="61"/>
      <c r="F58" s="61"/>
      <c r="G58" s="61"/>
      <c r="H58" s="61"/>
      <c r="I58" s="72"/>
      <c r="J58" s="72"/>
      <c r="K58" s="72"/>
      <c r="L58" s="72"/>
      <c r="M58" s="72"/>
      <c r="N58" s="72"/>
      <c r="O58" s="72"/>
      <c r="P58" s="72"/>
      <c r="Q58" s="72"/>
      <c r="R58" s="72"/>
    </row>
    <row r="59" s="2" customFormat="1" ht="16.5" spans="1:8">
      <c r="A59" s="10" t="str">
        <f>"D1."&amp;(ROW(A20)-19)</f>
        <v>D1.1</v>
      </c>
      <c r="B59" s="10"/>
      <c r="C59" s="10"/>
      <c r="D59" s="10"/>
      <c r="E59" s="10"/>
      <c r="F59" s="10"/>
      <c r="G59" s="10"/>
      <c r="H59" s="10"/>
    </row>
    <row r="60" s="42" customFormat="1" ht="15" spans="1:18">
      <c r="A60" s="60" t="s">
        <v>154</v>
      </c>
      <c r="B60" s="61"/>
      <c r="C60" s="61"/>
      <c r="D60" s="61"/>
      <c r="E60" s="61"/>
      <c r="F60" s="61"/>
      <c r="G60" s="61"/>
      <c r="H60" s="61"/>
      <c r="I60" s="72"/>
      <c r="J60" s="72"/>
      <c r="K60" s="72"/>
      <c r="L60" s="72"/>
      <c r="M60" s="72"/>
      <c r="N60" s="72"/>
      <c r="O60" s="72"/>
      <c r="P60" s="72"/>
      <c r="Q60" s="72"/>
      <c r="R60" s="72"/>
    </row>
    <row r="61" s="2" customFormat="1" ht="16.5" spans="1:8">
      <c r="A61" s="10" t="str">
        <f>"D2."&amp;(ROW(A20)-19)</f>
        <v>D2.1</v>
      </c>
      <c r="B61" s="10"/>
      <c r="C61" s="10"/>
      <c r="D61" s="10"/>
      <c r="E61" s="10"/>
      <c r="F61" s="10"/>
      <c r="G61" s="10"/>
      <c r="H61" s="10"/>
    </row>
    <row r="62" s="41" customFormat="1" ht="26.25" customHeight="1" spans="1:8">
      <c r="A62" s="59" t="s">
        <v>155</v>
      </c>
      <c r="B62" s="59"/>
      <c r="C62" s="59"/>
      <c r="D62" s="59"/>
      <c r="E62" s="59"/>
      <c r="F62" s="59"/>
      <c r="G62" s="59"/>
      <c r="H62" s="59"/>
    </row>
    <row r="63" s="42" customFormat="1" ht="15" spans="1:18">
      <c r="A63" s="60" t="s">
        <v>156</v>
      </c>
      <c r="B63" s="61"/>
      <c r="C63" s="61"/>
      <c r="D63" s="61"/>
      <c r="E63" s="61"/>
      <c r="F63" s="61"/>
      <c r="G63" s="61"/>
      <c r="H63" s="61"/>
      <c r="I63" s="72"/>
      <c r="J63" s="72"/>
      <c r="K63" s="72"/>
      <c r="L63" s="72"/>
      <c r="M63" s="72"/>
      <c r="N63" s="72"/>
      <c r="O63" s="72"/>
      <c r="P63" s="72"/>
      <c r="Q63" s="72"/>
      <c r="R63" s="72"/>
    </row>
    <row r="64" s="2" customFormat="1" ht="16.5" spans="1:8">
      <c r="A64" s="10"/>
      <c r="B64" s="10"/>
      <c r="C64" s="10"/>
      <c r="D64" s="10"/>
      <c r="E64" s="10"/>
      <c r="F64" s="10"/>
      <c r="G64" s="10"/>
      <c r="H64" s="10"/>
    </row>
  </sheetData>
  <mergeCells count="25">
    <mergeCell ref="C1:D1"/>
    <mergeCell ref="C2:D2"/>
    <mergeCell ref="C3:D3"/>
    <mergeCell ref="C4:D4"/>
    <mergeCell ref="C5:D5"/>
    <mergeCell ref="A14:XFD14"/>
    <mergeCell ref="A16:H16"/>
    <mergeCell ref="B21:B31"/>
    <mergeCell ref="B32:B33"/>
    <mergeCell ref="B34:B50"/>
    <mergeCell ref="C21:C24"/>
    <mergeCell ref="C26:C27"/>
    <mergeCell ref="C28:C29"/>
    <mergeCell ref="C30:C31"/>
    <mergeCell ref="C34:C35"/>
    <mergeCell ref="C36:C40"/>
    <mergeCell ref="C41:C46"/>
    <mergeCell ref="C47:C48"/>
    <mergeCell ref="C49:C50"/>
    <mergeCell ref="E21:E29"/>
    <mergeCell ref="E30:E31"/>
    <mergeCell ref="F21:F24"/>
    <mergeCell ref="F49:F50"/>
    <mergeCell ref="H41:H45"/>
    <mergeCell ref="H49:H50"/>
  </mergeCells>
  <conditionalFormatting sqref="G60">
    <cfRule type="cellIs" dxfId="0" priority="1" operator="equal">
      <formula>"NA"</formula>
    </cfRule>
    <cfRule type="cellIs" dxfId="1" priority="2" operator="equal">
      <formula>"TBD"</formula>
    </cfRule>
    <cfRule type="cellIs" dxfId="2" priority="3" operator="equal">
      <formula>"N"</formula>
    </cfRule>
    <cfRule type="cellIs" dxfId="3" priority="4" operator="equal">
      <formula>"Y"</formula>
    </cfRule>
  </conditionalFormatting>
  <conditionalFormatting sqref="G51:G52">
    <cfRule type="cellIs" dxfId="0" priority="17" operator="equal">
      <formula>"NA"</formula>
    </cfRule>
    <cfRule type="cellIs" dxfId="1" priority="18" operator="equal">
      <formula>"TBD"</formula>
    </cfRule>
    <cfRule type="cellIs" dxfId="2" priority="19" operator="equal">
      <formula>"N"</formula>
    </cfRule>
    <cfRule type="cellIs" dxfId="3" priority="20" operator="equal">
      <formula>"Y"</formula>
    </cfRule>
  </conditionalFormatting>
  <conditionalFormatting sqref="G54:G55">
    <cfRule type="cellIs" dxfId="0" priority="13" operator="equal">
      <formula>"NA"</formula>
    </cfRule>
    <cfRule type="cellIs" dxfId="1" priority="14" operator="equal">
      <formula>"TBD"</formula>
    </cfRule>
    <cfRule type="cellIs" dxfId="2" priority="15" operator="equal">
      <formula>"N"</formula>
    </cfRule>
    <cfRule type="cellIs" dxfId="3" priority="16" operator="equal">
      <formula>"Y"</formula>
    </cfRule>
  </conditionalFormatting>
  <conditionalFormatting sqref="G57:G58">
    <cfRule type="cellIs" dxfId="0" priority="9" operator="equal">
      <formula>"NA"</formula>
    </cfRule>
    <cfRule type="cellIs" dxfId="1" priority="10" operator="equal">
      <formula>"TBD"</formula>
    </cfRule>
    <cfRule type="cellIs" dxfId="2" priority="11" operator="equal">
      <formula>"N"</formula>
    </cfRule>
    <cfRule type="cellIs" dxfId="3" priority="12" operator="equal">
      <formula>"Y"</formula>
    </cfRule>
  </conditionalFormatting>
  <conditionalFormatting sqref="G62:G63">
    <cfRule type="cellIs" dxfId="0" priority="5" operator="equal">
      <formula>"NA"</formula>
    </cfRule>
    <cfRule type="cellIs" dxfId="1" priority="6" operator="equal">
      <formula>"TBD"</formula>
    </cfRule>
    <cfRule type="cellIs" dxfId="2" priority="7" operator="equal">
      <formula>"N"</formula>
    </cfRule>
    <cfRule type="cellIs" dxfId="3" priority="8" operator="equal">
      <formula>"Y"</formula>
    </cfRule>
  </conditionalFormatting>
  <conditionalFormatting sqref="G1:G19 G53 G59 G64:G1048576">
    <cfRule type="cellIs" dxfId="0" priority="21" operator="equal">
      <formula>"NA"</formula>
    </cfRule>
    <cfRule type="cellIs" dxfId="1" priority="22" operator="equal">
      <formula>"TBD"</formula>
    </cfRule>
    <cfRule type="cellIs" dxfId="2" priority="23" operator="equal">
      <formula>"N"</formula>
    </cfRule>
    <cfRule type="cellIs" dxfId="3" priority="24" operator="equal">
      <formula>"Y"</formula>
    </cfRule>
  </conditionalFormatting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T59"/>
  <sheetViews>
    <sheetView topLeftCell="A13" workbookViewId="0">
      <selection activeCell="A12" sqref="A12:H12"/>
    </sheetView>
  </sheetViews>
  <sheetFormatPr defaultColWidth="9" defaultRowHeight="13.5"/>
  <cols>
    <col min="1" max="1" width="17.8833333333333" customWidth="1"/>
    <col min="2" max="2" width="26.5666666666667" customWidth="1"/>
    <col min="3" max="3" width="22.8583333333333" customWidth="1"/>
    <col min="4" max="4" width="43.1416666666667" customWidth="1"/>
    <col min="5" max="5" width="20.7166666666667" customWidth="1"/>
    <col min="6" max="6" width="39" customWidth="1"/>
    <col min="7" max="7" width="25.5" customWidth="1"/>
    <col min="8" max="8" width="23" customWidth="1"/>
  </cols>
  <sheetData>
    <row r="1" s="1" customFormat="1" ht="15" spans="1:8">
      <c r="A1" s="7" t="s">
        <v>157</v>
      </c>
      <c r="B1" s="8"/>
      <c r="C1" s="8"/>
      <c r="D1" s="8"/>
      <c r="E1" s="8"/>
      <c r="F1" s="8"/>
      <c r="G1" s="8"/>
      <c r="H1" s="8"/>
    </row>
    <row r="2" s="2" customFormat="1" ht="16.5" customHeight="1" spans="1:9">
      <c r="A2" s="9" t="s">
        <v>1</v>
      </c>
      <c r="B2" s="10" t="s">
        <v>158</v>
      </c>
      <c r="C2" s="11" t="s">
        <v>3</v>
      </c>
      <c r="D2" s="12"/>
      <c r="E2" s="35"/>
      <c r="F2" s="13"/>
      <c r="G2" s="14"/>
      <c r="H2" s="10"/>
      <c r="I2" s="10"/>
    </row>
    <row r="3" s="2" customFormat="1" ht="16.5" customHeight="1" spans="1:9">
      <c r="A3" s="9" t="s">
        <v>4</v>
      </c>
      <c r="B3" s="10"/>
      <c r="C3" s="11" t="s">
        <v>6</v>
      </c>
      <c r="D3" s="12"/>
      <c r="E3" s="35"/>
      <c r="F3" s="13"/>
      <c r="G3" s="14"/>
      <c r="H3" s="10"/>
      <c r="I3" s="10"/>
    </row>
    <row r="4" s="2" customFormat="1" ht="16.5" customHeight="1" spans="1:9">
      <c r="A4" s="9" t="s">
        <v>159</v>
      </c>
      <c r="B4" s="10"/>
      <c r="C4" s="11" t="s">
        <v>160</v>
      </c>
      <c r="D4" s="12"/>
      <c r="E4" s="35"/>
      <c r="F4" s="13"/>
      <c r="G4" s="14"/>
      <c r="H4" s="10"/>
      <c r="I4" s="10"/>
    </row>
    <row r="5" s="1" customFormat="1" ht="15.95" customHeight="1" spans="1:8">
      <c r="A5" s="15" t="s">
        <v>161</v>
      </c>
      <c r="B5" s="16"/>
      <c r="C5" s="16"/>
      <c r="D5" s="16"/>
      <c r="E5" s="16"/>
      <c r="F5" s="16"/>
      <c r="G5" s="16"/>
      <c r="H5" s="16"/>
    </row>
    <row r="6" s="2" customFormat="1" ht="16.5" spans="1:8">
      <c r="A6" s="9" t="s">
        <v>162</v>
      </c>
      <c r="B6" s="10">
        <f>SUM(B7:B10)</f>
        <v>14</v>
      </c>
      <c r="C6" s="17" t="s">
        <v>163</v>
      </c>
      <c r="D6" s="18"/>
      <c r="E6" s="18"/>
      <c r="F6" s="18"/>
      <c r="G6" s="18"/>
      <c r="H6" s="19"/>
    </row>
    <row r="7" s="2" customFormat="1" ht="16.5" spans="1:8">
      <c r="A7" s="9" t="s">
        <v>164</v>
      </c>
      <c r="B7" s="14">
        <f>COUNTA(A15:A22)-2</f>
        <v>5</v>
      </c>
      <c r="C7" s="18"/>
      <c r="D7" s="18"/>
      <c r="E7" s="18"/>
      <c r="F7" s="18"/>
      <c r="G7" s="18"/>
      <c r="H7" s="19"/>
    </row>
    <row r="8" s="2" customFormat="1" ht="16.5" spans="1:8">
      <c r="A8" s="9" t="s">
        <v>165</v>
      </c>
      <c r="B8" s="14">
        <f>COUNTA(A23:A29)-2</f>
        <v>4</v>
      </c>
      <c r="C8" s="18"/>
      <c r="D8" s="18"/>
      <c r="E8" s="18"/>
      <c r="F8" s="18"/>
      <c r="G8" s="18"/>
      <c r="H8" s="19"/>
    </row>
    <row r="9" s="2" customFormat="1" ht="16.5" spans="1:8">
      <c r="A9" s="9" t="s">
        <v>166</v>
      </c>
      <c r="B9" s="14">
        <f>COUNTA(A30:A36)-2</f>
        <v>2</v>
      </c>
      <c r="C9" s="18"/>
      <c r="D9" s="18"/>
      <c r="E9" s="18"/>
      <c r="F9" s="18"/>
      <c r="G9" s="18"/>
      <c r="H9" s="19"/>
    </row>
    <row r="10" s="2" customFormat="1" ht="16.5" spans="1:8">
      <c r="A10" s="9" t="s">
        <v>167</v>
      </c>
      <c r="B10" s="14">
        <f>COUNTA(A37:A44)-3</f>
        <v>3</v>
      </c>
      <c r="C10" s="36"/>
      <c r="D10" s="36"/>
      <c r="E10" s="36"/>
      <c r="F10" s="36"/>
      <c r="G10" s="36"/>
      <c r="H10" s="37"/>
    </row>
    <row r="11" s="3" customFormat="1" ht="15" customHeight="1" spans="1:20">
      <c r="A11" s="20" t="s">
        <v>168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</row>
    <row r="12" s="4" customFormat="1" ht="117" customHeight="1" spans="1:20">
      <c r="A12" s="22" t="s">
        <v>169</v>
      </c>
      <c r="B12" s="23"/>
      <c r="C12" s="23"/>
      <c r="D12" s="23"/>
      <c r="E12" s="23"/>
      <c r="F12" s="23"/>
      <c r="G12" s="23"/>
      <c r="H12" s="23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</row>
    <row r="13" s="1" customFormat="1" ht="45.95" customHeight="1" spans="1:8">
      <c r="A13" s="25" t="s">
        <v>28</v>
      </c>
      <c r="B13" s="25" t="s">
        <v>29</v>
      </c>
      <c r="C13" s="25" t="s">
        <v>30</v>
      </c>
      <c r="D13" s="25" t="s">
        <v>31</v>
      </c>
      <c r="E13" s="25" t="s">
        <v>32</v>
      </c>
      <c r="F13" s="25" t="s">
        <v>33</v>
      </c>
      <c r="G13" s="25" t="s">
        <v>35</v>
      </c>
      <c r="H13" s="25" t="s">
        <v>170</v>
      </c>
    </row>
    <row r="14" s="5" customFormat="1" ht="26.25" customHeight="1" spans="1:1">
      <c r="A14" s="5" t="s">
        <v>171</v>
      </c>
    </row>
    <row r="15" s="6" customFormat="1" ht="15" spans="1:18">
      <c r="A15" s="26" t="s">
        <v>172</v>
      </c>
      <c r="B15" s="27"/>
      <c r="C15" s="27"/>
      <c r="D15" s="27"/>
      <c r="E15" s="27"/>
      <c r="F15" s="27"/>
      <c r="G15" s="27"/>
      <c r="H15" s="27"/>
      <c r="I15" s="28"/>
      <c r="J15" s="28"/>
      <c r="K15" s="28"/>
      <c r="L15" s="28"/>
      <c r="M15" s="28"/>
      <c r="N15" s="28"/>
      <c r="O15" s="28"/>
      <c r="P15" s="28"/>
      <c r="Q15" s="28"/>
      <c r="R15" s="28"/>
    </row>
    <row r="16" s="2" customFormat="1" ht="16.5" spans="1:8">
      <c r="A16" s="29" t="s">
        <v>38</v>
      </c>
      <c r="B16" s="30"/>
      <c r="C16" s="30"/>
      <c r="D16" s="30"/>
      <c r="E16" s="30"/>
      <c r="F16" s="30"/>
      <c r="G16" s="29"/>
      <c r="H16" s="30"/>
    </row>
    <row r="17" s="2" customFormat="1" ht="16.5" spans="1:8">
      <c r="A17" s="29" t="s">
        <v>173</v>
      </c>
      <c r="B17" s="30"/>
      <c r="C17" s="30"/>
      <c r="D17" s="30"/>
      <c r="E17" s="29"/>
      <c r="F17" s="30"/>
      <c r="G17" s="29"/>
      <c r="H17" s="30"/>
    </row>
    <row r="18" s="2" customFormat="1" ht="16.5" spans="1:8">
      <c r="A18" s="29" t="s">
        <v>174</v>
      </c>
      <c r="B18" s="30"/>
      <c r="C18" s="30"/>
      <c r="D18" s="30"/>
      <c r="E18" s="29"/>
      <c r="F18" s="30"/>
      <c r="G18" s="29"/>
      <c r="H18" s="30"/>
    </row>
    <row r="19" s="2" customFormat="1" ht="16.5" spans="1:8">
      <c r="A19" s="29" t="s">
        <v>175</v>
      </c>
      <c r="B19" s="30"/>
      <c r="C19" s="30"/>
      <c r="D19" s="30"/>
      <c r="E19" s="29"/>
      <c r="F19" s="30"/>
      <c r="G19" s="29"/>
      <c r="H19" s="30"/>
    </row>
    <row r="20" s="2" customFormat="1" ht="16.5" spans="1:8">
      <c r="A20" s="29" t="s">
        <v>176</v>
      </c>
      <c r="B20" s="30"/>
      <c r="C20" s="30"/>
      <c r="D20" s="30"/>
      <c r="E20" s="29"/>
      <c r="F20" s="30"/>
      <c r="G20" s="29"/>
      <c r="H20" s="30"/>
    </row>
    <row r="21" s="2" customFormat="1" ht="16.5" spans="1:8">
      <c r="A21" s="10"/>
      <c r="B21" s="31"/>
      <c r="C21" s="31"/>
      <c r="D21" s="31"/>
      <c r="E21" s="10"/>
      <c r="F21" s="31"/>
      <c r="G21" s="10"/>
      <c r="H21" s="31"/>
    </row>
    <row r="22" s="5" customFormat="1" ht="26.25" customHeight="1" spans="1:1">
      <c r="A22" s="5" t="s">
        <v>177</v>
      </c>
    </row>
    <row r="23" s="6" customFormat="1" ht="15" spans="1:18">
      <c r="A23" s="26" t="s">
        <v>178</v>
      </c>
      <c r="B23" s="27"/>
      <c r="C23" s="27"/>
      <c r="D23" s="27"/>
      <c r="E23" s="27"/>
      <c r="F23" s="27"/>
      <c r="G23" s="27"/>
      <c r="H23" s="27"/>
      <c r="I23" s="28"/>
      <c r="J23" s="28"/>
      <c r="K23" s="28"/>
      <c r="L23" s="28"/>
      <c r="M23" s="28"/>
      <c r="N23" s="28"/>
      <c r="O23" s="28"/>
      <c r="P23" s="28"/>
      <c r="Q23" s="28"/>
      <c r="R23" s="28"/>
    </row>
    <row r="24" s="2" customFormat="1" ht="16.5" spans="1:8">
      <c r="A24" s="10" t="s">
        <v>149</v>
      </c>
      <c r="B24" s="31"/>
      <c r="C24" s="31"/>
      <c r="D24" s="31"/>
      <c r="E24" s="10"/>
      <c r="F24" s="31"/>
      <c r="G24" s="10"/>
      <c r="H24" s="31"/>
    </row>
    <row r="25" s="2" customFormat="1" ht="16.5" spans="1:8">
      <c r="A25" s="10" t="s">
        <v>149</v>
      </c>
      <c r="B25" s="31"/>
      <c r="C25" s="31"/>
      <c r="D25" s="31"/>
      <c r="E25" s="10"/>
      <c r="F25" s="31"/>
      <c r="G25" s="10"/>
      <c r="H25" s="31"/>
    </row>
    <row r="26" s="2" customFormat="1" ht="16.5" spans="1:8">
      <c r="A26" s="10" t="s">
        <v>149</v>
      </c>
      <c r="B26" s="31"/>
      <c r="C26" s="31"/>
      <c r="D26" s="31"/>
      <c r="E26" s="10"/>
      <c r="F26" s="31"/>
      <c r="G26" s="10"/>
      <c r="H26" s="31"/>
    </row>
    <row r="27" s="2" customFormat="1" ht="16.5" spans="1:8">
      <c r="A27" s="10" t="s">
        <v>149</v>
      </c>
      <c r="B27" s="31"/>
      <c r="C27" s="31"/>
      <c r="D27" s="31"/>
      <c r="E27" s="10"/>
      <c r="F27" s="31"/>
      <c r="G27" s="10"/>
      <c r="H27" s="31"/>
    </row>
    <row r="28" s="2" customFormat="1" ht="16.5" spans="1:8">
      <c r="A28" s="10"/>
      <c r="B28" s="31"/>
      <c r="C28" s="31"/>
      <c r="D28" s="31"/>
      <c r="E28" s="10"/>
      <c r="F28" s="31"/>
      <c r="G28" s="10"/>
      <c r="H28" s="31"/>
    </row>
    <row r="29" s="5" customFormat="1" ht="26.25" customHeight="1" spans="1:1">
      <c r="A29" s="5" t="s">
        <v>179</v>
      </c>
    </row>
    <row r="30" s="6" customFormat="1" ht="15" spans="1:18">
      <c r="A30" s="26" t="s">
        <v>180</v>
      </c>
      <c r="B30" s="27"/>
      <c r="C30" s="27"/>
      <c r="D30" s="27"/>
      <c r="E30" s="27"/>
      <c r="F30" s="27"/>
      <c r="G30" s="27"/>
      <c r="H30" s="27"/>
      <c r="I30" s="28"/>
      <c r="J30" s="28"/>
      <c r="K30" s="28"/>
      <c r="L30" s="28"/>
      <c r="M30" s="28"/>
      <c r="N30" s="28"/>
      <c r="O30" s="28"/>
      <c r="P30" s="28"/>
      <c r="Q30" s="28"/>
      <c r="R30" s="28"/>
    </row>
    <row r="31" s="2" customFormat="1" ht="16.5" spans="1:8">
      <c r="A31" s="10" t="s">
        <v>181</v>
      </c>
      <c r="B31" s="31"/>
      <c r="C31" s="31"/>
      <c r="D31" s="31"/>
      <c r="E31" s="10"/>
      <c r="F31" s="31"/>
      <c r="G31" s="10"/>
      <c r="H31" s="31"/>
    </row>
    <row r="32" s="2" customFormat="1" ht="16.5" spans="1:8">
      <c r="A32" s="10" t="s">
        <v>181</v>
      </c>
      <c r="B32" s="33"/>
      <c r="C32" s="31"/>
      <c r="D32" s="31"/>
      <c r="E32" s="10"/>
      <c r="F32" s="31"/>
      <c r="G32" s="10"/>
      <c r="H32" s="31"/>
    </row>
    <row r="33" s="2" customFormat="1" ht="16.5" spans="1:8">
      <c r="A33" s="32"/>
      <c r="B33" s="33"/>
      <c r="C33" s="31"/>
      <c r="D33" s="31"/>
      <c r="E33" s="10"/>
      <c r="F33" s="31"/>
      <c r="G33" s="10"/>
      <c r="H33" s="31"/>
    </row>
    <row r="34" s="2" customFormat="1" ht="16.5" spans="1:8">
      <c r="A34" s="32"/>
      <c r="B34" s="33"/>
      <c r="C34" s="31"/>
      <c r="D34" s="31"/>
      <c r="E34" s="10"/>
      <c r="F34" s="31"/>
      <c r="G34" s="10"/>
      <c r="H34" s="31"/>
    </row>
    <row r="35" s="2" customFormat="1" ht="16.5" spans="1:8">
      <c r="A35" s="32"/>
      <c r="B35" s="33"/>
      <c r="C35" s="33"/>
      <c r="D35" s="33"/>
      <c r="E35" s="32"/>
      <c r="F35" s="33"/>
      <c r="G35" s="32"/>
      <c r="H35" s="33"/>
    </row>
    <row r="36" s="5" customFormat="1" ht="26.25" customHeight="1" spans="1:1">
      <c r="A36" s="5" t="s">
        <v>182</v>
      </c>
    </row>
    <row r="37" s="6" customFormat="1" ht="15" spans="1:18">
      <c r="A37" s="26" t="s">
        <v>183</v>
      </c>
      <c r="B37" s="27"/>
      <c r="C37" s="27"/>
      <c r="D37" s="27"/>
      <c r="E37" s="27"/>
      <c r="F37" s="27"/>
      <c r="G37" s="27"/>
      <c r="H37" s="27"/>
      <c r="I37" s="28"/>
      <c r="J37" s="28"/>
      <c r="K37" s="28"/>
      <c r="L37" s="28"/>
      <c r="M37" s="28"/>
      <c r="N37" s="28"/>
      <c r="O37" s="28"/>
      <c r="P37" s="28"/>
      <c r="Q37" s="28"/>
      <c r="R37" s="28"/>
    </row>
    <row r="38" s="2" customFormat="1" ht="16.5" spans="1:8">
      <c r="A38" s="10" t="s">
        <v>184</v>
      </c>
      <c r="B38" s="31"/>
      <c r="C38" s="31"/>
      <c r="D38" s="31"/>
      <c r="E38" s="10"/>
      <c r="F38" s="31"/>
      <c r="G38" s="10"/>
      <c r="H38" s="31"/>
    </row>
    <row r="39" s="2" customFormat="1" ht="16.5" spans="1:8">
      <c r="A39" s="10"/>
      <c r="B39" s="31"/>
      <c r="C39" s="31"/>
      <c r="D39" s="31"/>
      <c r="E39" s="10"/>
      <c r="F39" s="31"/>
      <c r="G39" s="10"/>
      <c r="H39" s="31"/>
    </row>
    <row r="40" s="6" customFormat="1" ht="15" spans="1:18">
      <c r="A40" s="26" t="s">
        <v>185</v>
      </c>
      <c r="B40" s="27"/>
      <c r="C40" s="27"/>
      <c r="D40" s="27"/>
      <c r="E40" s="27"/>
      <c r="F40" s="27"/>
      <c r="G40" s="27"/>
      <c r="H40" s="27"/>
      <c r="I40" s="28"/>
      <c r="J40" s="28"/>
      <c r="K40" s="28"/>
      <c r="L40" s="28"/>
      <c r="M40" s="28"/>
      <c r="N40" s="28"/>
      <c r="O40" s="28"/>
      <c r="P40" s="28"/>
      <c r="Q40" s="28"/>
      <c r="R40" s="28"/>
    </row>
    <row r="41" s="2" customFormat="1" ht="16.5" spans="1:8">
      <c r="A41" s="10" t="s">
        <v>186</v>
      </c>
      <c r="B41" s="31"/>
      <c r="C41" s="31"/>
      <c r="D41" s="31"/>
      <c r="E41" s="10"/>
      <c r="F41" s="31"/>
      <c r="G41" s="10"/>
      <c r="H41" s="31"/>
    </row>
    <row r="42" s="2" customFormat="1" ht="16.5" spans="1:8">
      <c r="A42" s="10" t="s">
        <v>186</v>
      </c>
      <c r="B42" s="31"/>
      <c r="C42" s="31"/>
      <c r="D42" s="31"/>
      <c r="E42" s="10"/>
      <c r="F42" s="31"/>
      <c r="G42" s="10"/>
      <c r="H42" s="31"/>
    </row>
    <row r="43" s="2" customFormat="1" ht="16.5" spans="1:8">
      <c r="A43" s="10" t="s">
        <v>186</v>
      </c>
      <c r="B43" s="31"/>
      <c r="C43" s="31"/>
      <c r="D43" s="31"/>
      <c r="E43" s="10"/>
      <c r="F43" s="31"/>
      <c r="G43" s="10"/>
      <c r="H43" s="31"/>
    </row>
    <row r="44" s="2" customFormat="1" ht="16.5" spans="1:8">
      <c r="A44" s="10"/>
      <c r="B44" s="31"/>
      <c r="C44" s="31"/>
      <c r="D44" s="31"/>
      <c r="E44" s="10"/>
      <c r="F44" s="31"/>
      <c r="G44" s="10"/>
      <c r="H44" s="31"/>
    </row>
    <row r="45" spans="2:8">
      <c r="B45" s="34"/>
      <c r="C45" s="34"/>
      <c r="H45" s="34"/>
    </row>
    <row r="46" spans="2:8">
      <c r="B46" s="34"/>
      <c r="C46" s="34"/>
      <c r="H46" s="34"/>
    </row>
    <row r="47" spans="2:8">
      <c r="B47" s="34"/>
      <c r="C47" s="34"/>
      <c r="H47" s="34"/>
    </row>
    <row r="48" spans="2:8">
      <c r="B48" s="34"/>
      <c r="C48" s="34"/>
      <c r="H48" s="34"/>
    </row>
    <row r="49" spans="2:8">
      <c r="B49" s="34"/>
      <c r="C49" s="34"/>
      <c r="H49" s="34"/>
    </row>
    <row r="50" spans="2:8">
      <c r="B50" s="34"/>
      <c r="C50" s="34"/>
      <c r="H50" s="34"/>
    </row>
    <row r="51" spans="2:8">
      <c r="B51" s="34"/>
      <c r="C51" s="34"/>
      <c r="H51" s="34"/>
    </row>
    <row r="52" spans="2:8">
      <c r="B52" s="34"/>
      <c r="C52" s="34"/>
      <c r="H52" s="34"/>
    </row>
    <row r="53" spans="2:8">
      <c r="B53" s="34"/>
      <c r="H53" s="34"/>
    </row>
    <row r="54" spans="2:8">
      <c r="B54" s="34"/>
      <c r="H54" s="34"/>
    </row>
    <row r="55" spans="2:8">
      <c r="B55" s="34"/>
      <c r="H55" s="34"/>
    </row>
    <row r="56" spans="2:2">
      <c r="B56" s="34"/>
    </row>
    <row r="57" spans="2:2">
      <c r="B57" s="34"/>
    </row>
    <row r="58" spans="2:2">
      <c r="B58" s="34"/>
    </row>
    <row r="59" spans="2:2">
      <c r="B59" s="34"/>
    </row>
  </sheetData>
  <mergeCells count="6">
    <mergeCell ref="C1:D1"/>
    <mergeCell ref="C2:D2"/>
    <mergeCell ref="C3:D3"/>
    <mergeCell ref="C4:D4"/>
    <mergeCell ref="A12:H12"/>
    <mergeCell ref="C6:H10"/>
  </mergeCells>
  <conditionalFormatting sqref="G40">
    <cfRule type="cellIs" dxfId="0" priority="1" operator="equal">
      <formula>"NA"</formula>
    </cfRule>
    <cfRule type="cellIs" dxfId="1" priority="2" operator="equal">
      <formula>"TBD"</formula>
    </cfRule>
    <cfRule type="cellIs" dxfId="2" priority="3" operator="equal">
      <formula>"N"</formula>
    </cfRule>
    <cfRule type="cellIs" dxfId="3" priority="4" operator="equal">
      <formula>"Y"</formula>
    </cfRule>
  </conditionalFormatting>
  <conditionalFormatting sqref="G22:G23">
    <cfRule type="cellIs" dxfId="0" priority="17" operator="equal">
      <formula>"NA"</formula>
    </cfRule>
    <cfRule type="cellIs" dxfId="1" priority="18" operator="equal">
      <formula>"TBD"</formula>
    </cfRule>
    <cfRule type="cellIs" dxfId="2" priority="19" operator="equal">
      <formula>"N"</formula>
    </cfRule>
    <cfRule type="cellIs" dxfId="3" priority="20" operator="equal">
      <formula>"Y"</formula>
    </cfRule>
  </conditionalFormatting>
  <conditionalFormatting sqref="G29:G30">
    <cfRule type="cellIs" dxfId="0" priority="13" operator="equal">
      <formula>"NA"</formula>
    </cfRule>
    <cfRule type="cellIs" dxfId="1" priority="14" operator="equal">
      <formula>"TBD"</formula>
    </cfRule>
    <cfRule type="cellIs" dxfId="2" priority="15" operator="equal">
      <formula>"N"</formula>
    </cfRule>
    <cfRule type="cellIs" dxfId="3" priority="16" operator="equal">
      <formula>"Y"</formula>
    </cfRule>
  </conditionalFormatting>
  <conditionalFormatting sqref="G36:G37">
    <cfRule type="cellIs" dxfId="0" priority="9" operator="equal">
      <formula>"NA"</formula>
    </cfRule>
    <cfRule type="cellIs" dxfId="1" priority="10" operator="equal">
      <formula>"TBD"</formula>
    </cfRule>
    <cfRule type="cellIs" dxfId="2" priority="11" operator="equal">
      <formula>"N"</formula>
    </cfRule>
    <cfRule type="cellIs" dxfId="3" priority="12" operator="equal">
      <formula>"Y"</formula>
    </cfRule>
  </conditionalFormatting>
  <conditionalFormatting sqref="G1:G5 G14:G15 G11:G12 G24:G25 G21 G35 G38:G39 G44:G1048576 G27:G28">
    <cfRule type="cellIs" dxfId="0" priority="41" operator="equal">
      <formula>"NA"</formula>
    </cfRule>
    <cfRule type="cellIs" dxfId="1" priority="42" operator="equal">
      <formula>"TBD"</formula>
    </cfRule>
    <cfRule type="cellIs" dxfId="2" priority="43" operator="equal">
      <formula>"N"</formula>
    </cfRule>
    <cfRule type="cellIs" dxfId="3" priority="44" operator="equal">
      <formula>"Y"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S38"/>
  <sheetViews>
    <sheetView topLeftCell="A19" workbookViewId="0">
      <selection activeCell="A10" sqref="A10:G10"/>
    </sheetView>
  </sheetViews>
  <sheetFormatPr defaultColWidth="9" defaultRowHeight="13.5"/>
  <cols>
    <col min="1" max="1" width="20.75" customWidth="1"/>
    <col min="2" max="2" width="26.5666666666667" customWidth="1"/>
    <col min="3" max="3" width="22.8583333333333" customWidth="1"/>
    <col min="4" max="4" width="43.1416666666667" customWidth="1"/>
    <col min="5" max="5" width="39" customWidth="1"/>
    <col min="6" max="6" width="33.75" customWidth="1"/>
    <col min="7" max="7" width="23" customWidth="1"/>
  </cols>
  <sheetData>
    <row r="1" s="1" customFormat="1" ht="15" spans="1:7">
      <c r="A1" s="7" t="s">
        <v>157</v>
      </c>
      <c r="B1" s="8"/>
      <c r="C1" s="8"/>
      <c r="D1" s="8"/>
      <c r="E1" s="8"/>
      <c r="F1" s="8"/>
      <c r="G1" s="8"/>
    </row>
    <row r="2" s="2" customFormat="1" ht="16.5" customHeight="1" spans="1:8">
      <c r="A2" s="9" t="s">
        <v>1</v>
      </c>
      <c r="B2" s="10" t="s">
        <v>158</v>
      </c>
      <c r="C2" s="11" t="s">
        <v>3</v>
      </c>
      <c r="D2" s="12"/>
      <c r="E2" s="13"/>
      <c r="F2" s="14"/>
      <c r="G2" s="10"/>
      <c r="H2" s="10"/>
    </row>
    <row r="3" s="2" customFormat="1" ht="16.5" customHeight="1" spans="1:8">
      <c r="A3" s="9" t="s">
        <v>4</v>
      </c>
      <c r="B3" s="10"/>
      <c r="C3" s="11" t="s">
        <v>6</v>
      </c>
      <c r="D3" s="12"/>
      <c r="E3" s="13"/>
      <c r="F3" s="14"/>
      <c r="G3" s="10"/>
      <c r="H3" s="10"/>
    </row>
    <row r="4" s="2" customFormat="1" ht="16.5" customHeight="1" spans="1:8">
      <c r="A4" s="9" t="s">
        <v>159</v>
      </c>
      <c r="B4" s="10"/>
      <c r="C4" s="11" t="s">
        <v>160</v>
      </c>
      <c r="D4" s="12"/>
      <c r="E4" s="13"/>
      <c r="F4" s="14"/>
      <c r="G4" s="10"/>
      <c r="H4" s="10"/>
    </row>
    <row r="5" s="1" customFormat="1" ht="15.95" customHeight="1" spans="1:7">
      <c r="A5" s="15" t="s">
        <v>161</v>
      </c>
      <c r="B5" s="16"/>
      <c r="C5" s="16"/>
      <c r="D5" s="16"/>
      <c r="E5" s="16"/>
      <c r="F5" s="16"/>
      <c r="G5" s="16"/>
    </row>
    <row r="6" s="2" customFormat="1" ht="16.5" spans="1:7">
      <c r="A6" s="9" t="s">
        <v>162</v>
      </c>
      <c r="B6" s="10">
        <f>SUM(B7:B8)</f>
        <v>3</v>
      </c>
      <c r="C6" s="17" t="s">
        <v>187</v>
      </c>
      <c r="D6" s="18"/>
      <c r="E6" s="18"/>
      <c r="F6" s="18"/>
      <c r="G6" s="19"/>
    </row>
    <row r="7" s="2" customFormat="1" ht="16.5" spans="1:7">
      <c r="A7" s="9" t="s">
        <v>188</v>
      </c>
      <c r="B7" s="14">
        <f>COUNTA(A13:A17)-2</f>
        <v>2</v>
      </c>
      <c r="C7" s="18"/>
      <c r="D7" s="18"/>
      <c r="E7" s="18"/>
      <c r="F7" s="18"/>
      <c r="G7" s="19"/>
    </row>
    <row r="8" s="2" customFormat="1" ht="16.5" spans="1:7">
      <c r="A8" s="9" t="s">
        <v>189</v>
      </c>
      <c r="B8" s="14">
        <f>COUNTA(A18:A21)-2</f>
        <v>1</v>
      </c>
      <c r="C8" s="18"/>
      <c r="D8" s="18"/>
      <c r="E8" s="18"/>
      <c r="F8" s="18"/>
      <c r="G8" s="19"/>
    </row>
    <row r="9" s="3" customFormat="1" ht="15" customHeight="1" spans="1:19">
      <c r="A9" s="20" t="s">
        <v>168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</row>
    <row r="10" s="4" customFormat="1" ht="165" customHeight="1" spans="1:19">
      <c r="A10" s="22" t="s">
        <v>190</v>
      </c>
      <c r="B10" s="23"/>
      <c r="C10" s="23"/>
      <c r="D10" s="23"/>
      <c r="E10" s="23"/>
      <c r="F10" s="23"/>
      <c r="G10" s="23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</row>
    <row r="11" s="1" customFormat="1" ht="45.95" customHeight="1" spans="1:7">
      <c r="A11" s="25" t="s">
        <v>28</v>
      </c>
      <c r="B11" s="25" t="s">
        <v>29</v>
      </c>
      <c r="C11" s="25" t="s">
        <v>30</v>
      </c>
      <c r="D11" s="25" t="s">
        <v>31</v>
      </c>
      <c r="E11" s="25" t="s">
        <v>33</v>
      </c>
      <c r="F11" s="25" t="s">
        <v>35</v>
      </c>
      <c r="G11" s="25" t="s">
        <v>170</v>
      </c>
    </row>
    <row r="12" s="5" customFormat="1" ht="26.25" customHeight="1" spans="1:1">
      <c r="A12" s="5" t="s">
        <v>188</v>
      </c>
    </row>
    <row r="13" s="6" customFormat="1" ht="15" spans="1:17">
      <c r="A13" s="26" t="s">
        <v>172</v>
      </c>
      <c r="B13" s="27"/>
      <c r="C13" s="27"/>
      <c r="D13" s="27"/>
      <c r="E13" s="27"/>
      <c r="F13" s="27"/>
      <c r="G13" s="27"/>
      <c r="H13" s="28"/>
      <c r="I13" s="28"/>
      <c r="J13" s="28"/>
      <c r="K13" s="28"/>
      <c r="L13" s="28"/>
      <c r="M13" s="28"/>
      <c r="N13" s="28"/>
      <c r="O13" s="28"/>
      <c r="P13" s="28"/>
      <c r="Q13" s="28"/>
    </row>
    <row r="14" s="2" customFormat="1" ht="16.5" spans="1:7">
      <c r="A14" s="29" t="s">
        <v>191</v>
      </c>
      <c r="B14" s="30"/>
      <c r="C14" s="30"/>
      <c r="D14" s="30"/>
      <c r="E14" s="30"/>
      <c r="F14" s="29"/>
      <c r="G14" s="30"/>
    </row>
    <row r="15" s="2" customFormat="1" ht="16.5" spans="1:7">
      <c r="A15" s="29" t="s">
        <v>192</v>
      </c>
      <c r="B15" s="30"/>
      <c r="C15" s="30"/>
      <c r="D15" s="30"/>
      <c r="E15" s="30"/>
      <c r="F15" s="29"/>
      <c r="G15" s="30"/>
    </row>
    <row r="16" s="2" customFormat="1" ht="16.5" spans="1:7">
      <c r="A16" s="10"/>
      <c r="B16" s="31"/>
      <c r="C16" s="31"/>
      <c r="D16" s="31"/>
      <c r="E16" s="31"/>
      <c r="F16" s="10"/>
      <c r="G16" s="31"/>
    </row>
    <row r="17" s="5" customFormat="1" ht="26.25" customHeight="1" spans="1:1">
      <c r="A17" s="5" t="s">
        <v>189</v>
      </c>
    </row>
    <row r="18" s="6" customFormat="1" ht="15" spans="1:17">
      <c r="A18" s="26" t="s">
        <v>178</v>
      </c>
      <c r="B18" s="27"/>
      <c r="C18" s="27"/>
      <c r="D18" s="27"/>
      <c r="E18" s="27"/>
      <c r="F18" s="27"/>
      <c r="G18" s="27"/>
      <c r="H18" s="28"/>
      <c r="I18" s="28"/>
      <c r="J18" s="28"/>
      <c r="K18" s="28"/>
      <c r="L18" s="28"/>
      <c r="M18" s="28"/>
      <c r="N18" s="28"/>
      <c r="O18" s="28"/>
      <c r="P18" s="28"/>
      <c r="Q18" s="28"/>
    </row>
    <row r="19" s="2" customFormat="1" ht="16.5" spans="1:7">
      <c r="A19" s="10" t="s">
        <v>193</v>
      </c>
      <c r="B19" s="31"/>
      <c r="C19" s="31"/>
      <c r="D19" s="31"/>
      <c r="E19" s="31"/>
      <c r="F19" s="10"/>
      <c r="G19" s="31"/>
    </row>
    <row r="20" s="2" customFormat="1" ht="16.5" spans="1:7">
      <c r="A20" s="10" t="s">
        <v>193</v>
      </c>
      <c r="B20" s="31"/>
      <c r="C20" s="31"/>
      <c r="D20" s="31"/>
      <c r="E20" s="31"/>
      <c r="F20" s="10"/>
      <c r="G20" s="31"/>
    </row>
    <row r="21" s="2" customFormat="1" ht="16.5" spans="1:7">
      <c r="A21" s="10"/>
      <c r="B21" s="31"/>
      <c r="C21" s="31"/>
      <c r="D21" s="31"/>
      <c r="E21" s="31"/>
      <c r="F21" s="10"/>
      <c r="G21" s="31"/>
    </row>
    <row r="22" s="2" customFormat="1" ht="16.5" spans="1:7">
      <c r="A22" s="32"/>
      <c r="B22" s="33"/>
      <c r="C22" s="33"/>
      <c r="D22" s="33"/>
      <c r="E22" s="33"/>
      <c r="F22" s="32"/>
      <c r="G22" s="33"/>
    </row>
    <row r="23" spans="2:7">
      <c r="B23" s="34"/>
      <c r="C23" s="34"/>
      <c r="G23" s="34"/>
    </row>
    <row r="24" spans="2:7">
      <c r="B24" s="34"/>
      <c r="C24" s="34"/>
      <c r="G24" s="34"/>
    </row>
    <row r="25" spans="2:7">
      <c r="B25" s="34"/>
      <c r="C25" s="34"/>
      <c r="G25" s="34"/>
    </row>
    <row r="26" spans="2:7">
      <c r="B26" s="34"/>
      <c r="C26" s="34"/>
      <c r="G26" s="34"/>
    </row>
    <row r="27" spans="2:7">
      <c r="B27" s="34"/>
      <c r="C27" s="34"/>
      <c r="G27" s="34"/>
    </row>
    <row r="28" spans="2:7">
      <c r="B28" s="34"/>
      <c r="C28" s="34"/>
      <c r="G28" s="34"/>
    </row>
    <row r="29" spans="2:7">
      <c r="B29" s="34"/>
      <c r="C29" s="34"/>
      <c r="G29" s="34"/>
    </row>
    <row r="30" spans="2:7">
      <c r="B30" s="34"/>
      <c r="C30" s="34"/>
      <c r="G30" s="34"/>
    </row>
    <row r="31" spans="2:7">
      <c r="B31" s="34"/>
      <c r="C31" s="34"/>
      <c r="G31" s="34"/>
    </row>
    <row r="32" spans="2:7">
      <c r="B32" s="34"/>
      <c r="G32" s="34"/>
    </row>
    <row r="33" spans="2:7">
      <c r="B33" s="34"/>
      <c r="G33" s="34"/>
    </row>
    <row r="34" spans="2:7">
      <c r="B34" s="34"/>
      <c r="G34" s="34"/>
    </row>
    <row r="35" spans="2:2">
      <c r="B35" s="34"/>
    </row>
    <row r="36" spans="2:2">
      <c r="B36" s="34"/>
    </row>
    <row r="37" spans="2:2">
      <c r="B37" s="34"/>
    </row>
    <row r="38" spans="2:2">
      <c r="B38" s="34"/>
    </row>
  </sheetData>
  <mergeCells count="6">
    <mergeCell ref="C1:D1"/>
    <mergeCell ref="C2:D2"/>
    <mergeCell ref="C3:D3"/>
    <mergeCell ref="C4:D4"/>
    <mergeCell ref="A10:G10"/>
    <mergeCell ref="C6:G8"/>
  </mergeCells>
  <conditionalFormatting sqref="F17:F18">
    <cfRule type="cellIs" dxfId="0" priority="17" operator="equal">
      <formula>"NA"</formula>
    </cfRule>
    <cfRule type="cellIs" dxfId="1" priority="18" operator="equal">
      <formula>"TBD"</formula>
    </cfRule>
    <cfRule type="cellIs" dxfId="2" priority="19" operator="equal">
      <formula>"N"</formula>
    </cfRule>
    <cfRule type="cellIs" dxfId="3" priority="20" operator="equal">
      <formula>"Y"</formula>
    </cfRule>
  </conditionalFormatting>
  <conditionalFormatting sqref="F1:F5 F16 F19:F1048576 F9:F10 F12:F13">
    <cfRule type="cellIs" dxfId="0" priority="21" operator="equal">
      <formula>"NA"</formula>
    </cfRule>
    <cfRule type="cellIs" dxfId="1" priority="22" operator="equal">
      <formula>"TBD"</formula>
    </cfRule>
    <cfRule type="cellIs" dxfId="2" priority="23" operator="equal">
      <formula>"N"</formula>
    </cfRule>
    <cfRule type="cellIs" dxfId="3" priority="24" operator="equal">
      <formula>"Y"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功能名称</vt:lpstr>
      <vt:lpstr>用例新增</vt:lpstr>
      <vt:lpstr>用例修改、删除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IGG</dc:creator>
  <cp:lastModifiedBy>WHH</cp:lastModifiedBy>
  <dcterms:created xsi:type="dcterms:W3CDTF">2019-03-18T02:53:00Z</dcterms:created>
  <dcterms:modified xsi:type="dcterms:W3CDTF">2021-08-20T08:15:47Z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2052-11.1.0.7842</vt:lpwstr>
  </property>
  <property fmtid="{D5CDD505-2E9C-101B-9397-08002B2CF9AE}" pid="3" name="ICV">
    <vt:lpwstr>4C3AACDFEB4A4CEFA1E009A0840D291E</vt:lpwstr>
  </property>
</Properties>
</file>