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40"/>
  </bookViews>
  <sheets>
    <sheet name="功能名称" sheetId="1" r:id="rId1"/>
    <sheet name="用例新增" sheetId="4" r:id="rId2"/>
    <sheet name="用例修改、删除" sheetId="5" r:id="rId3"/>
  </sheets>
  <calcPr calcId="144525"/>
</workbook>
</file>

<file path=xl/sharedStrings.xml><?xml version="1.0" encoding="utf-8"?>
<sst xmlns="http://schemas.openxmlformats.org/spreadsheetml/2006/main" count="330">
  <si>
    <t>Part1：被测功能信息</t>
  </si>
  <si>
    <t>游戏名称</t>
  </si>
  <si>
    <t>万国觉醒</t>
  </si>
  <si>
    <t>填写该功能所对应的游戏名称</t>
  </si>
  <si>
    <t>功能名称</t>
  </si>
  <si>
    <t>兵营建筑</t>
  </si>
  <si>
    <t>填写该功能的具体功能名称</t>
  </si>
  <si>
    <t>编写时间</t>
  </si>
  <si>
    <t>9.10-9.16</t>
  </si>
  <si>
    <t>格式：yyyymmdd-yyyymmdd（编写开始时间－编写终止时间）</t>
  </si>
  <si>
    <t>编写人员</t>
  </si>
  <si>
    <t>吴厚杭</t>
  </si>
  <si>
    <t>填写用例编写人员</t>
  </si>
  <si>
    <t xml:space="preserve">Part2：测试数据（自动生成）
</t>
  </si>
  <si>
    <t>用例总条数</t>
  </si>
  <si>
    <t>测试进度</t>
  </si>
  <si>
    <t>发现BUG数</t>
  </si>
  <si>
    <t>用例外BUG数(手工输入)</t>
  </si>
  <si>
    <t>用例覆盖率</t>
  </si>
  <si>
    <t>总用例情况</t>
  </si>
  <si>
    <t>A.功能部分情况</t>
  </si>
  <si>
    <t>B.场景部分情况</t>
  </si>
  <si>
    <t>C.性能部分情况</t>
  </si>
  <si>
    <t>D.兼容部分情况</t>
  </si>
  <si>
    <t>Part3：用例要素</t>
  </si>
  <si>
    <r>
      <rPr>
        <b/>
        <sz val="11"/>
        <color theme="1"/>
        <rFont val="微软雅黑"/>
        <charset val="134"/>
      </rPr>
      <t>1.用例标题：</t>
    </r>
    <r>
      <rPr>
        <sz val="11"/>
        <color theme="1"/>
        <rFont val="微软雅黑"/>
        <charset val="134"/>
      </rPr>
      <t xml:space="preserve">该用例标题。
</t>
    </r>
    <r>
      <rPr>
        <b/>
        <sz val="11"/>
        <color theme="1"/>
        <rFont val="微软雅黑"/>
        <charset val="134"/>
      </rPr>
      <t>2.前置条件/覆盖类型：</t>
    </r>
    <r>
      <rPr>
        <sz val="11"/>
        <color theme="1"/>
        <rFont val="微软雅黑"/>
        <charset val="134"/>
      </rPr>
      <t xml:space="preserve">填入用例执行的前置条件/覆盖类型（如：活动开启 or 活动关闭）。
</t>
    </r>
    <r>
      <rPr>
        <b/>
        <sz val="11"/>
        <color theme="1"/>
        <rFont val="微软雅黑"/>
        <charset val="134"/>
      </rPr>
      <t>3.测试方法/测试步骤：</t>
    </r>
    <r>
      <rPr>
        <sz val="11"/>
        <color theme="1"/>
        <rFont val="微软雅黑"/>
        <charset val="134"/>
      </rPr>
      <t xml:space="preserve">填入详细的测试方法/步骤（在xx情况，对xx目标，做xx操作）。
</t>
    </r>
    <r>
      <rPr>
        <b/>
        <sz val="11"/>
        <color theme="1"/>
        <rFont val="微软雅黑"/>
        <charset val="134"/>
      </rPr>
      <t>4.图示：</t>
    </r>
    <r>
      <rPr>
        <sz val="11"/>
        <color theme="1"/>
        <rFont val="微软雅黑"/>
        <charset val="134"/>
      </rPr>
      <t xml:space="preserve">有图示可插入具体图示。
</t>
    </r>
    <r>
      <rPr>
        <b/>
        <sz val="11"/>
        <color theme="1"/>
        <rFont val="微软雅黑"/>
        <charset val="134"/>
      </rPr>
      <t>5.质量要求/测试预期：</t>
    </r>
    <r>
      <rPr>
        <sz val="11"/>
        <color theme="1"/>
        <rFont val="微软雅黑"/>
        <charset val="134"/>
      </rPr>
      <t xml:space="preserve">填入详细的质量要求/测试预期，用例通过的标准。
</t>
    </r>
    <r>
      <rPr>
        <b/>
        <sz val="11"/>
        <color theme="1"/>
        <rFont val="微软雅黑"/>
        <charset val="134"/>
      </rPr>
      <t>6.测试结果：</t>
    </r>
    <r>
      <rPr>
        <sz val="11"/>
        <color theme="1"/>
        <rFont val="微软雅黑"/>
        <charset val="134"/>
      </rPr>
      <t xml:space="preserve">填入实际测试结果。
</t>
    </r>
    <r>
      <rPr>
        <b/>
        <sz val="11"/>
        <color theme="1"/>
        <rFont val="微软雅黑"/>
        <charset val="134"/>
      </rPr>
      <t>7.备注：</t>
    </r>
    <r>
      <rPr>
        <sz val="11"/>
        <color theme="1"/>
        <rFont val="微软雅黑"/>
        <charset val="134"/>
      </rPr>
      <t>用于填写测试相关数据，例如用例失败的结果或原因分析等。</t>
    </r>
  </si>
  <si>
    <t>Part4：测试结果</t>
  </si>
  <si>
    <r>
      <rPr>
        <b/>
        <sz val="11"/>
        <color theme="1"/>
        <rFont val="微软雅黑"/>
        <charset val="134"/>
      </rPr>
      <t>测试结果说明</t>
    </r>
    <r>
      <rPr>
        <sz val="11"/>
        <color theme="1"/>
        <rFont val="微软雅黑"/>
        <charset val="134"/>
      </rPr>
      <t xml:space="preserve">：
</t>
    </r>
    <r>
      <rPr>
        <sz val="11"/>
        <color rgb="FFFF0000"/>
        <rFont val="微软雅黑"/>
        <charset val="134"/>
      </rPr>
      <t>测试通过填</t>
    </r>
    <r>
      <rPr>
        <b/>
        <sz val="11"/>
        <color theme="9"/>
        <rFont val="微软雅黑"/>
        <charset val="134"/>
      </rPr>
      <t>Y</t>
    </r>
    <r>
      <rPr>
        <sz val="11"/>
        <color rgb="FFFF0000"/>
        <rFont val="微软雅黑"/>
        <charset val="134"/>
      </rPr>
      <t>、失败填</t>
    </r>
    <r>
      <rPr>
        <b/>
        <sz val="11"/>
        <color rgb="FFFF0000"/>
        <rFont val="微软雅黑"/>
        <charset val="134"/>
      </rPr>
      <t>N</t>
    </r>
    <r>
      <rPr>
        <sz val="11"/>
        <color rgb="FFFF0000"/>
        <rFont val="微软雅黑"/>
        <charset val="134"/>
      </rPr>
      <t>、用例不支持填</t>
    </r>
    <r>
      <rPr>
        <b/>
        <sz val="11"/>
        <color theme="7"/>
        <rFont val="微软雅黑"/>
        <charset val="134"/>
      </rPr>
      <t>NA</t>
    </r>
    <r>
      <rPr>
        <sz val="11"/>
        <color rgb="FFFF0000"/>
        <rFont val="微软雅黑"/>
        <charset val="134"/>
      </rPr>
      <t>、暂不填的视为</t>
    </r>
    <r>
      <rPr>
        <b/>
        <sz val="11"/>
        <color theme="1" tint="0.499984740745262"/>
        <rFont val="微软雅黑"/>
        <charset val="134"/>
      </rPr>
      <t>TBD</t>
    </r>
    <r>
      <rPr>
        <sz val="11"/>
        <color theme="1"/>
        <rFont val="微软雅黑"/>
        <charset val="134"/>
      </rPr>
      <t>(如，适用于因前置条件失败而导致无法确认</t>
    </r>
    <r>
      <rPr>
        <b/>
        <sz val="11"/>
        <color theme="1"/>
        <rFont val="微软雅黑"/>
        <charset val="134"/>
      </rPr>
      <t>Y</t>
    </r>
    <r>
      <rPr>
        <sz val="11"/>
        <color theme="1"/>
        <rFont val="微软雅黑"/>
        <charset val="134"/>
      </rPr>
      <t xml:space="preserve"> or </t>
    </r>
    <r>
      <rPr>
        <b/>
        <sz val="11"/>
        <color theme="1"/>
        <rFont val="微软雅黑"/>
        <charset val="134"/>
      </rPr>
      <t>N</t>
    </r>
    <r>
      <rPr>
        <sz val="11"/>
        <color theme="1"/>
        <rFont val="微软雅黑"/>
        <charset val="134"/>
      </rPr>
      <t>的情况)。Y/N/TBD/NA用不同底色标注出来(</t>
    </r>
    <r>
      <rPr>
        <b/>
        <sz val="11"/>
        <color theme="9"/>
        <rFont val="微软雅黑"/>
        <charset val="134"/>
      </rPr>
      <t>Y为绿底</t>
    </r>
    <r>
      <rPr>
        <sz val="11"/>
        <rFont val="微软雅黑"/>
        <charset val="134"/>
      </rPr>
      <t>，</t>
    </r>
    <r>
      <rPr>
        <b/>
        <sz val="11"/>
        <color rgb="FFFF0000"/>
        <rFont val="微软雅黑"/>
        <charset val="134"/>
      </rPr>
      <t>N为红底</t>
    </r>
    <r>
      <rPr>
        <sz val="11"/>
        <rFont val="微软雅黑"/>
        <charset val="134"/>
      </rPr>
      <t>，</t>
    </r>
    <r>
      <rPr>
        <b/>
        <sz val="11"/>
        <color theme="1" tint="0.499984740745262"/>
        <rFont val="微软雅黑"/>
        <charset val="134"/>
      </rPr>
      <t>TBD为灰底</t>
    </r>
    <r>
      <rPr>
        <sz val="11"/>
        <rFont val="微软雅黑"/>
        <charset val="134"/>
      </rPr>
      <t>，</t>
    </r>
    <r>
      <rPr>
        <b/>
        <sz val="11"/>
        <color theme="7"/>
        <rFont val="微软雅黑"/>
        <charset val="134"/>
      </rPr>
      <t>NA为黄底</t>
    </r>
    <r>
      <rPr>
        <sz val="11"/>
        <color theme="1"/>
        <rFont val="微软雅黑"/>
        <charset val="134"/>
      </rPr>
      <t xml:space="preserve">)。
最终测试完毕提交报告以进行质量评估时,不允许有空白项(即TBD)。
策划文档应支持，实际功能却不支持的（如：功能与策划文档出入），不管开发是否未支持或未实现，应评为N；对于前提条件不满足或功能性明确暂未支持或未实现，才允许酌情评为NA（关于这点，审核人员
应着重把关执行结果填写的合理性）。
</t>
    </r>
    <r>
      <rPr>
        <b/>
        <sz val="11"/>
        <color theme="1"/>
        <rFont val="微软雅黑"/>
        <charset val="134"/>
      </rPr>
      <t>测试方法说明</t>
    </r>
    <r>
      <rPr>
        <sz val="11"/>
        <color theme="1"/>
        <rFont val="微软雅黑"/>
        <charset val="134"/>
      </rPr>
      <t>：
1.按照用例逐一进行测试，并在测试后输出测试结果。
2.在测试失败条目后填写结果或原因分析。</t>
    </r>
  </si>
  <si>
    <t>用例序号</t>
  </si>
  <si>
    <t>用例标题</t>
  </si>
  <si>
    <t>前置条件/覆盖类型</t>
  </si>
  <si>
    <t>测试方法/测试步骤</t>
  </si>
  <si>
    <t>图示</t>
  </si>
  <si>
    <t>质量要求/测试预期</t>
  </si>
  <si>
    <r>
      <rPr>
        <b/>
        <sz val="11"/>
        <color theme="0"/>
        <rFont val="微软雅黑"/>
        <charset val="134"/>
      </rPr>
      <t>测试结果
(</t>
    </r>
    <r>
      <rPr>
        <b/>
        <sz val="11"/>
        <color rgb="FF00B050"/>
        <rFont val="微软雅黑"/>
        <charset val="134"/>
      </rPr>
      <t>Y</t>
    </r>
    <r>
      <rPr>
        <b/>
        <sz val="11"/>
        <color theme="0"/>
        <rFont val="微软雅黑"/>
        <charset val="134"/>
      </rPr>
      <t>/</t>
    </r>
    <r>
      <rPr>
        <b/>
        <sz val="11"/>
        <color rgb="FFFF0000"/>
        <rFont val="微软雅黑"/>
        <charset val="134"/>
      </rPr>
      <t>N</t>
    </r>
    <r>
      <rPr>
        <b/>
        <sz val="11"/>
        <color theme="0"/>
        <rFont val="微软雅黑"/>
        <charset val="134"/>
      </rPr>
      <t>/</t>
    </r>
    <r>
      <rPr>
        <b/>
        <sz val="11"/>
        <color theme="0" tint="-0.499984740745262"/>
        <rFont val="微软雅黑"/>
        <charset val="134"/>
      </rPr>
      <t>TBD</t>
    </r>
    <r>
      <rPr>
        <b/>
        <sz val="11"/>
        <color theme="0"/>
        <rFont val="微软雅黑"/>
        <charset val="134"/>
      </rPr>
      <t>/</t>
    </r>
    <r>
      <rPr>
        <b/>
        <sz val="11"/>
        <color rgb="FFFFFF00"/>
        <rFont val="微软雅黑"/>
        <charset val="134"/>
      </rPr>
      <t>NA</t>
    </r>
    <r>
      <rPr>
        <b/>
        <sz val="11"/>
        <color theme="0"/>
        <rFont val="微软雅黑"/>
        <charset val="134"/>
      </rPr>
      <t>)</t>
    </r>
  </si>
  <si>
    <t>备注</t>
  </si>
  <si>
    <t>A.功能篇</t>
  </si>
  <si>
    <t>A1 功能测试</t>
  </si>
  <si>
    <t>A1.1</t>
  </si>
  <si>
    <t>功能入口</t>
  </si>
  <si>
    <t>兵营外观</t>
  </si>
  <si>
    <t>使用道具更换文明，查看建筑风格</t>
  </si>
  <si>
    <t>建筑风格转换正确</t>
  </si>
  <si>
    <t>A1.2</t>
  </si>
  <si>
    <t>提升市政厅等级，升级时代，查看建筑外观</t>
  </si>
  <si>
    <t>建筑外观转换正确</t>
  </si>
  <si>
    <t>A1.3</t>
  </si>
  <si>
    <t>未训练时，查看兵营外观</t>
  </si>
  <si>
    <t>兵营休息特效提示正常</t>
  </si>
  <si>
    <t>A1.4</t>
  </si>
  <si>
    <t>正训练时，查看兵营特效</t>
  </si>
  <si>
    <t>兵营工作特效提示正常</t>
  </si>
  <si>
    <t>A1.5</t>
  </si>
  <si>
    <t>查看建筑占地格数</t>
  </si>
  <si>
    <t>与配置表一致</t>
  </si>
  <si>
    <t>A1.6</t>
  </si>
  <si>
    <t>基础按钮</t>
  </si>
  <si>
    <t>点击兵营建筑，点击"信息"按钮</t>
  </si>
  <si>
    <t>正确弹出建筑详情界面</t>
  </si>
  <si>
    <t>A1.7</t>
  </si>
  <si>
    <t>点击兵营建筑，点击"加速"按钮</t>
  </si>
  <si>
    <t>正确弹出加速界面</t>
  </si>
  <si>
    <t>A1.8</t>
  </si>
  <si>
    <t>点击兵营建筑，点击"训练"按钮</t>
  </si>
  <si>
    <t>正确弹出训练界面</t>
  </si>
  <si>
    <t>A2.1</t>
  </si>
  <si>
    <t>训练界面</t>
  </si>
  <si>
    <t>界面文本</t>
  </si>
  <si>
    <t>查看兵种建筑标题文本</t>
  </si>
  <si>
    <t>标题文本显示正确</t>
  </si>
  <si>
    <t>A2.2</t>
  </si>
  <si>
    <t>查看兵种名称文本</t>
  </si>
  <si>
    <t>兵种名称文本显示正确</t>
  </si>
  <si>
    <t>A2.3</t>
  </si>
  <si>
    <t>查看兵种介绍文本</t>
  </si>
  <si>
    <t>兵种介绍文本显示正确</t>
  </si>
  <si>
    <t>A2.4</t>
  </si>
  <si>
    <t>训练资源不足时，查看文本表现</t>
  </si>
  <si>
    <t>不足的资源文本显示为红色字体</t>
  </si>
  <si>
    <t>A2.5</t>
  </si>
  <si>
    <t>选中兵种时，查看已拥有兵数文本表现</t>
  </si>
  <si>
    <t>兵数文本显示为白色字体</t>
  </si>
  <si>
    <t>A2.6</t>
  </si>
  <si>
    <t>兵种图像</t>
  </si>
  <si>
    <t>查看兵种大图像显示</t>
  </si>
  <si>
    <t>兵种大图像显示正确</t>
  </si>
  <si>
    <t>A2.7</t>
  </si>
  <si>
    <t>查看兵种小图标显示</t>
  </si>
  <si>
    <t>兵种小图标显示正确</t>
  </si>
  <si>
    <t>A2.8</t>
  </si>
  <si>
    <t>已解锁兵种时，查看小图标表现</t>
  </si>
  <si>
    <t>兵种小图标点亮</t>
  </si>
  <si>
    <t>A2.9</t>
  </si>
  <si>
    <t>未解锁兵种时，查看小图标表现</t>
  </si>
  <si>
    <t>兵种小图标置灰</t>
  </si>
  <si>
    <t>A2.10</t>
  </si>
  <si>
    <t>点击已解锁小图标，查看选中时表现</t>
  </si>
  <si>
    <t>选中时，小图标边框为亮态</t>
  </si>
  <si>
    <t>亮态：代表当前兵种处于开启状态</t>
  </si>
  <si>
    <t>A2.11</t>
  </si>
  <si>
    <t>点击未解锁小图标，查看选中时表现</t>
  </si>
  <si>
    <t>选中时，小图标边框为灰态</t>
  </si>
  <si>
    <t>灰态：代表当前兵种处于未开启状态</t>
  </si>
  <si>
    <t>A2.12</t>
  </si>
  <si>
    <t>兵种训练</t>
  </si>
  <si>
    <t>在训练界面，资源充足，点击"训练"按钮，查看训情况</t>
  </si>
  <si>
    <t>正确开始训练兵种</t>
  </si>
  <si>
    <t>A2.13</t>
  </si>
  <si>
    <t>选择不同兵种，查看消耗的资源种类</t>
  </si>
  <si>
    <t>消耗资源种类与兵种对应</t>
  </si>
  <si>
    <t>A2.14</t>
  </si>
  <si>
    <t>开始训练后，查看资源消耗</t>
  </si>
  <si>
    <t>正确消耗对应资源</t>
  </si>
  <si>
    <t>A2.15</t>
  </si>
  <si>
    <t>开始训练后，查看训练音效</t>
  </si>
  <si>
    <t>正确播放训练音效</t>
  </si>
  <si>
    <t>A2.16</t>
  </si>
  <si>
    <t>正在训练时，查看取消训练按钮</t>
  </si>
  <si>
    <t>显示取消训练按钮</t>
  </si>
  <si>
    <t>A2.17</t>
  </si>
  <si>
    <t>正在训练时，点击取消训练</t>
  </si>
  <si>
    <t>正确停止训练</t>
  </si>
  <si>
    <t>A2.18</t>
  </si>
  <si>
    <t>取消训练后，查看资源</t>
  </si>
  <si>
    <t>资源正确返回</t>
  </si>
  <si>
    <t>返回比例查看配表Config.TrainingTerminate</t>
  </si>
  <si>
    <t>A2.19</t>
  </si>
  <si>
    <t>在训练界面，资源不足，点击"训练"按钮，查看训情况</t>
  </si>
  <si>
    <t>无法开始训练兵种</t>
  </si>
  <si>
    <t>A2.20</t>
  </si>
  <si>
    <t>无法训练时，查看训练提示</t>
  </si>
  <si>
    <t>正确提示不足的资源类型</t>
  </si>
  <si>
    <t>A2.21</t>
  </si>
  <si>
    <t>在训练界面，宝石充足，点击"立即完成"按钮</t>
  </si>
  <si>
    <t>正确立即完成训练</t>
  </si>
  <si>
    <t>A2.22</t>
  </si>
  <si>
    <t>在训练界面，宝石不足，点击"立即完成"按钮</t>
  </si>
  <si>
    <t>无法训练并弹窗提醒宝石不足</t>
  </si>
  <si>
    <t>A2.23</t>
  </si>
  <si>
    <t>建筑升级时，查看训练按钮</t>
  </si>
  <si>
    <t>不显示训练按钮</t>
  </si>
  <si>
    <t>A2.24</t>
  </si>
  <si>
    <t>拉动训练数量选择区间条</t>
  </si>
  <si>
    <t>正确显示可训练范围</t>
  </si>
  <si>
    <t>A2.25</t>
  </si>
  <si>
    <t>开始训练时，查看进度条表现</t>
  </si>
  <si>
    <t>进度条正确增加</t>
  </si>
  <si>
    <t>A2.26</t>
  </si>
  <si>
    <t>等待训练时，"训练"按钮表现</t>
  </si>
  <si>
    <t>按钮下方正确显示训练时长</t>
  </si>
  <si>
    <t>A2.27</t>
  </si>
  <si>
    <t>正在训练时，"训练"按钮表现</t>
  </si>
  <si>
    <t>"训练"按钮正确变换成加速</t>
  </si>
  <si>
    <t>A2.28</t>
  </si>
  <si>
    <t>训练完成，查看建筑表现</t>
  </si>
  <si>
    <t>建筑显示气泡提醒</t>
  </si>
  <si>
    <t>A2.29</t>
  </si>
  <si>
    <t>点击建筑气泡，查看飘字提醒</t>
  </si>
  <si>
    <t>正确显示飘字提醒，"**兵种加入"</t>
  </si>
  <si>
    <t>A2.30</t>
  </si>
  <si>
    <t>点击建筑气泡，查看动画表现</t>
  </si>
  <si>
    <t>兵种小图标飞入战斗力框中</t>
  </si>
  <si>
    <t>A2.31</t>
  </si>
  <si>
    <t>训练完成，查看战斗力值</t>
  </si>
  <si>
    <t>战斗力值正确增加</t>
  </si>
  <si>
    <t>A2.32</t>
  </si>
  <si>
    <t>使用宝石直接完成训练，查看建筑表现</t>
  </si>
  <si>
    <t>无建筑表现</t>
  </si>
  <si>
    <t>A2.33</t>
  </si>
  <si>
    <t>使用宝石直接完成训练，查看飘字提醒</t>
  </si>
  <si>
    <t>A2.34</t>
  </si>
  <si>
    <t>使用宝石直接完成训练，查看战斗力值</t>
  </si>
  <si>
    <t>A2.35</t>
  </si>
  <si>
    <t>拉动区间条到最左，训练数量为最小值</t>
  </si>
  <si>
    <t>最小训练数量为1</t>
  </si>
  <si>
    <t>训练、加速、立即完成，相对【兵种晋升】部分对应测试</t>
  </si>
  <si>
    <t>A2.36</t>
  </si>
  <si>
    <t>拉动区间条到最右，训练数量为最大值</t>
  </si>
  <si>
    <t>最大训练数量为建筑训练容量</t>
  </si>
  <si>
    <t>A2.37</t>
  </si>
  <si>
    <t>手动输入训练数量，超过训练最大容量时</t>
  </si>
  <si>
    <t>训练数量自动转为训练最大容量</t>
  </si>
  <si>
    <t>A2.38</t>
  </si>
  <si>
    <t>手动输入训练数量，等于训练最小值时</t>
  </si>
  <si>
    <t>训练数量自动转为1</t>
  </si>
  <si>
    <t>A2.39</t>
  </si>
  <si>
    <t>查看各兵种训练需要的资源类型</t>
  </si>
  <si>
    <t>资源类型与配置表一致</t>
  </si>
  <si>
    <t>A2.40</t>
  </si>
  <si>
    <t>兵种晋升</t>
  </si>
  <si>
    <t>正在晋升时，查看取消训练按钮</t>
  </si>
  <si>
    <t>满足以下条件兵种可晋升：
1.当前选择的兵种 ＜ 当前最高等级兵种存在时
2.选择的晋升的士兵数量 &lt;= 当前对应兵种待机状态的士兵数量
3.对应的招兵建筑处于空闲状态</t>
  </si>
  <si>
    <t>A2.41</t>
  </si>
  <si>
    <t>正在晋升时，查看点击取消训练</t>
  </si>
  <si>
    <t>A2.42</t>
  </si>
  <si>
    <t>选中可晋升兵种，点击晋升按钮</t>
  </si>
  <si>
    <t>跳转至兵种晋升界面</t>
  </si>
  <si>
    <t>A2.43</t>
  </si>
  <si>
    <t>A2.44</t>
  </si>
  <si>
    <t>已解锁更高等级兵种时，查看晋升按钮</t>
  </si>
  <si>
    <t>显示晋升入口按钮</t>
  </si>
  <si>
    <t>A2.45</t>
  </si>
  <si>
    <t>未解锁更高等级兵种时，查看晋升按钮</t>
  </si>
  <si>
    <t>不显示晋升入口按钮</t>
  </si>
  <si>
    <t>A2.46</t>
  </si>
  <si>
    <t>训练时，查看晋升按钮</t>
  </si>
  <si>
    <t>A2.47</t>
  </si>
  <si>
    <t>查看可晋升单位表现</t>
  </si>
  <si>
    <t>小图标左上角显示晋升提示</t>
  </si>
  <si>
    <t>A2.48</t>
  </si>
  <si>
    <t>训练容量</t>
  </si>
  <si>
    <t>查看"训练界面"与"建筑详情"的训练容量是否相同</t>
  </si>
  <si>
    <t>训练容量相同与配置表一致</t>
  </si>
  <si>
    <t>训练容量=筑训练容量 + 预备部队增益容量</t>
  </si>
  <si>
    <t>A2.49</t>
  </si>
  <si>
    <t>使用扩容道具后，查看训练容量</t>
  </si>
  <si>
    <t>训练容量对应增大</t>
  </si>
  <si>
    <t>A2.50</t>
  </si>
  <si>
    <t>使用扩容道具后，查看所需资源</t>
  </si>
  <si>
    <t>所需资源对应增加</t>
  </si>
  <si>
    <t>A2.51</t>
  </si>
  <si>
    <t>使用扩容道具后，查看训练时长</t>
  </si>
  <si>
    <t>训练时长对应增加</t>
  </si>
  <si>
    <t>A2.52</t>
  </si>
  <si>
    <t>使用扩容道具后，查看区间条最大值</t>
  </si>
  <si>
    <t>可选择区间最大值增加</t>
  </si>
  <si>
    <t>A2.53</t>
  </si>
  <si>
    <t>升级建筑后，查看训练容量</t>
  </si>
  <si>
    <t>A3.1</t>
  </si>
  <si>
    <t>兵种属性</t>
  </si>
  <si>
    <t>属性详情</t>
  </si>
  <si>
    <t>点击属性，查看表现</t>
  </si>
  <si>
    <t>正确弹出属性提示文本框</t>
  </si>
  <si>
    <t>A3.2</t>
  </si>
  <si>
    <t>查看属性提示文本</t>
  </si>
  <si>
    <t>文本显示正确</t>
  </si>
  <si>
    <t>显示基础属性（白色）：
1.时代阶段；2.攻击防御；
3.生命值；4.行军速度；
5.负载；6.战力；</t>
  </si>
  <si>
    <t>A3.3</t>
  </si>
  <si>
    <t>额外加成</t>
  </si>
  <si>
    <t>无属性加成时，查看数值显示</t>
  </si>
  <si>
    <t>正确显示基础属性数值，白色字体表现</t>
  </si>
  <si>
    <t>A3.4</t>
  </si>
  <si>
    <t>有属性加成时，查看数值显示</t>
  </si>
  <si>
    <t>基础属性数值后附加绿色字体显示加成属性数值</t>
  </si>
  <si>
    <t>A3.5</t>
  </si>
  <si>
    <t>兵种克制</t>
  </si>
  <si>
    <t>点击兵种克制，查看克制规则图示</t>
  </si>
  <si>
    <t>规则图示显示正确</t>
  </si>
  <si>
    <t>A3.6</t>
  </si>
  <si>
    <t>点击兵种克制，查看克制规则文本</t>
  </si>
  <si>
    <t>规则文本显示正确</t>
  </si>
  <si>
    <t>A3.7</t>
  </si>
  <si>
    <t>查看规则弹窗表现</t>
  </si>
  <si>
    <t>规则弹窗显示未半透明</t>
  </si>
  <si>
    <t>A3.8</t>
  </si>
  <si>
    <t>查看兵种被动技能图标</t>
  </si>
  <si>
    <t>图标显示正确</t>
  </si>
  <si>
    <t>A3.9</t>
  </si>
  <si>
    <t>点击被动技能图标，查看表现</t>
  </si>
  <si>
    <t>图标上方弹出技能介绍文本</t>
  </si>
  <si>
    <t>A3.10</t>
  </si>
  <si>
    <t>查看技能介绍文本</t>
  </si>
  <si>
    <t>技能介绍文本显示正确</t>
  </si>
  <si>
    <t>A4.1</t>
  </si>
  <si>
    <t>建筑详情</t>
  </si>
  <si>
    <t>UI</t>
  </si>
  <si>
    <t>点击右上角"关闭"按钮</t>
  </si>
  <si>
    <t>关闭"建筑详情"弹窗</t>
  </si>
  <si>
    <t>A4.2</t>
  </si>
  <si>
    <t>查看建筑介绍文本</t>
  </si>
  <si>
    <t>建筑介绍文本显示正确</t>
  </si>
  <si>
    <t>A4.3</t>
  </si>
  <si>
    <t>查看建筑标题文本</t>
  </si>
  <si>
    <t>建筑标题文本显示正确</t>
  </si>
  <si>
    <t>A4.4</t>
  </si>
  <si>
    <t>有属性加成时，查看建筑属性数值表现</t>
  </si>
  <si>
    <t>属性数值表现为绿色字体</t>
  </si>
  <si>
    <t>A4.5</t>
  </si>
  <si>
    <t>无属性加成时，查看建筑属性数值表现</t>
  </si>
  <si>
    <t>属性数值表现为白色字体</t>
  </si>
  <si>
    <t>A4.6</t>
  </si>
  <si>
    <t>点击"遣散"按钮</t>
  </si>
  <si>
    <t>弹出"遣散"部队弹窗</t>
  </si>
  <si>
    <t>A4.7</t>
  </si>
  <si>
    <t>训练等级数据</t>
  </si>
  <si>
    <t>点击大图像右上角"!"，查看表现</t>
  </si>
  <si>
    <t>弹窗显示训练等级数据</t>
  </si>
  <si>
    <t>B.战斗篇</t>
  </si>
  <si>
    <t>B1 战斗场景测试</t>
  </si>
  <si>
    <t>B1.1</t>
  </si>
  <si>
    <t>C.性能篇</t>
  </si>
  <si>
    <t>C1 性能测试</t>
  </si>
  <si>
    <t>D.兼容篇</t>
  </si>
  <si>
    <t>D1 设备兼容测试</t>
  </si>
  <si>
    <t>D2 系统兼容测试</t>
  </si>
  <si>
    <t>E.XXX</t>
  </si>
  <si>
    <t>E1 XXX</t>
  </si>
  <si>
    <t>Part1：维护用例信息</t>
  </si>
  <si>
    <t>CastleClash</t>
  </si>
  <si>
    <t>维护人员</t>
  </si>
  <si>
    <t>填写用例维护人员</t>
  </si>
  <si>
    <t xml:space="preserve">Part2：维护情况
</t>
  </si>
  <si>
    <t>总用例维护情况</t>
  </si>
  <si>
    <r>
      <rPr>
        <b/>
        <sz val="11"/>
        <color theme="1"/>
        <rFont val="微软雅黑"/>
        <charset val="134"/>
      </rPr>
      <t>1.功能需求变更：</t>
    </r>
    <r>
      <rPr>
        <sz val="11"/>
        <color theme="1"/>
        <rFont val="微软雅黑"/>
        <charset val="134"/>
      </rPr>
      <t xml:space="preserve">功能需求变更，导致软件功能的增加变化。
</t>
    </r>
    <r>
      <rPr>
        <b/>
        <sz val="11"/>
        <color theme="1"/>
        <rFont val="微软雅黑"/>
        <charset val="134"/>
      </rPr>
      <t>2.功能需求遗漏：</t>
    </r>
    <r>
      <rPr>
        <sz val="11"/>
        <color theme="1"/>
        <rFont val="微软雅黑"/>
        <charset val="134"/>
      </rPr>
      <t xml:space="preserve">由于测试需求分析不到位，导致测试需求遗漏或者误解，相应的测试用力也要进行变更。特别是对于功能隐性需求，在测试需求分析阶段容易遗漏，而在测试执行过程中被发现，这时需要补充测试用例。
</t>
    </r>
    <r>
      <rPr>
        <b/>
        <sz val="11"/>
        <color theme="1"/>
        <rFont val="微软雅黑"/>
        <charset val="134"/>
      </rPr>
      <t>3.测试用例遗漏：</t>
    </r>
    <r>
      <rPr>
        <sz val="11"/>
        <color theme="1"/>
        <rFont val="微软雅黑"/>
        <charset val="134"/>
      </rPr>
      <t xml:space="preserve">在测试过程中，发现测试用例未覆盖全部需求，需要补充相应的测试用例。
</t>
    </r>
    <r>
      <rPr>
        <b/>
        <sz val="11"/>
        <color theme="1"/>
        <rFont val="微软雅黑"/>
        <charset val="134"/>
      </rPr>
      <t>4.玩家反馈Bug：</t>
    </r>
    <r>
      <rPr>
        <sz val="11"/>
        <color theme="1"/>
        <rFont val="微软雅黑"/>
        <charset val="134"/>
      </rPr>
      <t>表明测试不全面，存在尚未发现的缺陷，需要补充或者修改测试用例。</t>
    </r>
  </si>
  <si>
    <t>A.需求变更</t>
  </si>
  <si>
    <t>B.需求遗漏</t>
  </si>
  <si>
    <t>C.用例遗漏</t>
  </si>
  <si>
    <t>D.反馈bug</t>
  </si>
  <si>
    <t>Part3：维护说明</t>
  </si>
  <si>
    <r>
      <rPr>
        <b/>
        <sz val="11"/>
        <color theme="1"/>
        <rFont val="微软雅黑"/>
        <charset val="134"/>
      </rPr>
      <t>用例维护说明</t>
    </r>
    <r>
      <rPr>
        <sz val="11"/>
        <color theme="1"/>
        <rFont val="微软雅黑"/>
        <charset val="134"/>
      </rPr>
      <t>：
1.用例维护时间在用例执行后到玩家反馈bug持续时间内进行维护，维护时间填写最后一次维护时间，时间持续更新。
2.用例维护人员为用例执行人员与用例编写人员共同维护，用例执行人员提供用例遗漏点，用例编写人员增删改测试用例，</t>
    </r>
    <r>
      <rPr>
        <sz val="11"/>
        <color rgb="FFFF0000"/>
        <rFont val="微软雅黑"/>
        <charset val="134"/>
      </rPr>
      <t>新增用例置前显示</t>
    </r>
    <r>
      <rPr>
        <sz val="11"/>
        <color theme="1"/>
        <rFont val="微软雅黑"/>
        <charset val="134"/>
      </rPr>
      <t xml:space="preserve">。
3.用例维护后发出用例进行组内共同评审，评审通过后入库。
</t>
    </r>
    <r>
      <rPr>
        <sz val="11"/>
        <color rgb="FFFF0000"/>
        <rFont val="微软雅黑"/>
        <charset val="134"/>
      </rPr>
      <t>4.用例增删改均要在功能用例中更新！</t>
    </r>
    <r>
      <rPr>
        <sz val="11"/>
        <color theme="1"/>
        <rFont val="微软雅黑"/>
        <charset val="134"/>
      </rPr>
      <t xml:space="preserve">
5.需求遗漏与用例遗漏的在后期列入用例覆盖度的评估。玩家反馈Bug多数存在运行环境复杂、操作非正常流程等情况，暂不列入用例覆盖度评估。
6.维护后收集玩家反馈Bug进行测试思路积累与玩家场景积累，加入后期用例设计中。
</t>
    </r>
  </si>
  <si>
    <t>维护时间</t>
  </si>
  <si>
    <t>A.功能需求变更</t>
  </si>
  <si>
    <t>A1功能用例</t>
  </si>
  <si>
    <t>B.功能需求遗漏</t>
  </si>
  <si>
    <t>B1功能用例</t>
  </si>
  <si>
    <t>C.测试用例遗漏</t>
  </si>
  <si>
    <t>C1 功能用例</t>
  </si>
  <si>
    <t>C1.1</t>
  </si>
  <si>
    <t>D.玩家反馈Bug</t>
  </si>
  <si>
    <t>D1 功能用例</t>
  </si>
  <si>
    <t>D1.1</t>
  </si>
  <si>
    <t>D2 场景用例</t>
  </si>
  <si>
    <t>D2.1</t>
  </si>
  <si>
    <r>
      <rPr>
        <b/>
        <sz val="11"/>
        <color theme="1"/>
        <rFont val="微软雅黑"/>
        <charset val="134"/>
      </rPr>
      <t>1.修改用例：</t>
    </r>
    <r>
      <rPr>
        <sz val="11"/>
        <color theme="1"/>
        <rFont val="微软雅黑"/>
        <charset val="134"/>
      </rPr>
      <t xml:space="preserve">因功能需求变更，导致软件功能的修改变化；用例测试点。
</t>
    </r>
    <r>
      <rPr>
        <b/>
        <sz val="11"/>
        <color theme="1"/>
        <rFont val="微软雅黑"/>
        <charset val="134"/>
      </rPr>
      <t>2.删除用例：</t>
    </r>
    <r>
      <rPr>
        <sz val="11"/>
        <color theme="1"/>
        <rFont val="微软雅黑"/>
        <charset val="134"/>
      </rPr>
      <t>删除需求变更导致无效用例和重复测试点用例。</t>
    </r>
  </si>
  <si>
    <t>A.修改用例</t>
  </si>
  <si>
    <t>B.删除用例</t>
  </si>
  <si>
    <r>
      <rPr>
        <b/>
        <sz val="11"/>
        <color theme="1"/>
        <rFont val="微软雅黑"/>
        <charset val="134"/>
      </rPr>
      <t>用例维护说明</t>
    </r>
    <r>
      <rPr>
        <sz val="11"/>
        <color theme="1"/>
        <rFont val="微软雅黑"/>
        <charset val="134"/>
      </rPr>
      <t xml:space="preserve">：
1.用例维护时间在用例执行后到玩家反馈bug持续时间内进行维护，维护时间填写最后一次维护时间，时间持续更新。
2.用例维护人员为用例执行人员与用例编写人员共同维护，用例执行人员提供用例遗漏点，用例编写人员增删改测试用例。
3.用例维护后发出用例进行组内共同评审，评审通过后入库。
</t>
    </r>
    <r>
      <rPr>
        <sz val="11"/>
        <color rgb="FFFF0000"/>
        <rFont val="微软雅黑"/>
        <charset val="134"/>
      </rPr>
      <t>4.用例增删改均要在功能用例中更新！</t>
    </r>
    <r>
      <rPr>
        <sz val="11"/>
        <color theme="1"/>
        <rFont val="微软雅黑"/>
        <charset val="134"/>
      </rPr>
      <t xml:space="preserve">
</t>
    </r>
    <r>
      <rPr>
        <b/>
        <sz val="11"/>
        <color theme="1"/>
        <rFont val="微软雅黑"/>
        <charset val="134"/>
      </rPr>
      <t>修改用例：</t>
    </r>
    <r>
      <rPr>
        <sz val="11"/>
        <color theme="1"/>
        <rFont val="微软雅黑"/>
        <charset val="134"/>
      </rPr>
      <t xml:space="preserve">
1.修改用例写明修改用的编号。
2.备注内标明修改用例的原因。
</t>
    </r>
    <r>
      <rPr>
        <b/>
        <sz val="11"/>
        <color theme="1"/>
        <rFont val="微软雅黑"/>
        <charset val="134"/>
      </rPr>
      <t xml:space="preserve">删除用例：  </t>
    </r>
    <r>
      <rPr>
        <sz val="11"/>
        <color theme="1"/>
        <rFont val="微软雅黑"/>
        <charset val="134"/>
      </rPr>
      <t xml:space="preserve">
1.完整列出删除的用例，并在备注中标明删除原因。
</t>
    </r>
  </si>
  <si>
    <r>
      <rPr>
        <sz val="11"/>
        <color theme="1"/>
        <rFont val="微软雅黑"/>
        <charset val="134"/>
      </rPr>
      <t>A1.1</t>
    </r>
    <r>
      <rPr>
        <sz val="11"/>
        <color rgb="FFFF0000"/>
        <rFont val="微软雅黑"/>
        <charset val="134"/>
      </rPr>
      <t>（修改用例编号）</t>
    </r>
  </si>
  <si>
    <r>
      <rPr>
        <sz val="11"/>
        <color theme="1"/>
        <rFont val="微软雅黑"/>
        <charset val="134"/>
      </rPr>
      <t>A1.2</t>
    </r>
    <r>
      <rPr>
        <sz val="11"/>
        <color rgb="FFFF0000"/>
        <rFont val="微软雅黑"/>
        <charset val="134"/>
      </rPr>
      <t>（修改用例编号）</t>
    </r>
  </si>
  <si>
    <r>
      <rPr>
        <sz val="11"/>
        <color theme="1"/>
        <rFont val="微软雅黑"/>
        <charset val="134"/>
      </rPr>
      <t>B1.1</t>
    </r>
    <r>
      <rPr>
        <sz val="11"/>
        <color rgb="FFFF0000"/>
        <rFont val="微软雅黑"/>
        <charset val="134"/>
      </rPr>
      <t>（删除用例编号）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</si>
</sst>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6">
    <font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1"/>
      <name val="微软雅黑"/>
      <charset val="134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6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微软雅黑"/>
      <charset val="134"/>
    </font>
    <font>
      <b/>
      <sz val="11"/>
      <color theme="9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7"/>
      <name val="微软雅黑"/>
      <charset val="134"/>
    </font>
    <font>
      <b/>
      <sz val="11"/>
      <color theme="1" tint="0.499984740745262"/>
      <name val="微软雅黑"/>
      <charset val="134"/>
    </font>
    <font>
      <b/>
      <sz val="11"/>
      <color rgb="FF00B050"/>
      <name val="微软雅黑"/>
      <charset val="134"/>
    </font>
    <font>
      <b/>
      <sz val="11"/>
      <color theme="0" tint="-0.499984740745262"/>
      <name val="微软雅黑"/>
      <charset val="134"/>
    </font>
    <font>
      <b/>
      <sz val="11"/>
      <color rgb="FFFFFF00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3" fillId="10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8" borderId="20" applyNumberFormat="0" applyFon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9" fillId="0" borderId="19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2" fillId="11" borderId="21" applyNumberFormat="0" applyAlignment="0" applyProtection="0">
      <alignment vertical="center"/>
    </xf>
    <xf numFmtId="0" fontId="14" fillId="11" borderId="17" applyNumberFormat="0" applyAlignment="0" applyProtection="0">
      <alignment vertical="center"/>
    </xf>
    <xf numFmtId="0" fontId="7" fillId="9" borderId="15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1" fillId="2" borderId="0" xfId="34" applyFont="1" applyFill="1" applyAlignment="1">
      <alignment wrapText="1"/>
    </xf>
    <xf numFmtId="0" fontId="2" fillId="0" borderId="0" xfId="0" applyFont="1" applyFill="1" applyAlignment="1">
      <alignment wrapText="1"/>
    </xf>
    <xf numFmtId="0" fontId="1" fillId="2" borderId="1" xfId="34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1" fillId="3" borderId="0" xfId="21" applyFont="1" applyFill="1" applyBorder="1" applyAlignment="1">
      <alignment vertical="center" wrapText="1"/>
    </xf>
    <xf numFmtId="0" fontId="3" fillId="4" borderId="2" xfId="36" applyFont="1" applyFill="1" applyBorder="1" applyAlignment="1">
      <alignment vertical="center" wrapText="1"/>
    </xf>
    <xf numFmtId="0" fontId="1" fillId="2" borderId="1" xfId="34" applyFont="1" applyFill="1" applyBorder="1" applyAlignment="1">
      <alignment horizontal="left" vertical="center"/>
    </xf>
    <xf numFmtId="0" fontId="1" fillId="2" borderId="1" xfId="34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0" xfId="34" applyFont="1" applyFill="1" applyAlignment="1">
      <alignment horizontal="left" vertical="center" wrapText="1"/>
    </xf>
    <xf numFmtId="0" fontId="1" fillId="2" borderId="0" xfId="34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1" fillId="2" borderId="3" xfId="34" applyFont="1" applyFill="1" applyBorder="1" applyAlignment="1">
      <alignment vertical="center" wrapText="1"/>
    </xf>
    <xf numFmtId="0" fontId="1" fillId="2" borderId="6" xfId="34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vertical="center" wrapText="1"/>
    </xf>
    <xf numFmtId="0" fontId="1" fillId="2" borderId="7" xfId="34" applyFont="1" applyFill="1" applyBorder="1" applyAlignment="1">
      <alignment horizontal="center" vertical="center" wrapText="1"/>
    </xf>
    <xf numFmtId="0" fontId="3" fillId="4" borderId="8" xfId="36" applyFont="1" applyFill="1" applyBorder="1" applyAlignment="1">
      <alignment horizontal="center" vertical="center" wrapText="1"/>
    </xf>
    <xf numFmtId="0" fontId="3" fillId="4" borderId="9" xfId="36" applyFont="1" applyFill="1" applyBorder="1" applyAlignment="1">
      <alignment vertical="center" wrapText="1"/>
    </xf>
    <xf numFmtId="0" fontId="3" fillId="4" borderId="0" xfId="36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3" xfId="0" applyFont="1" applyFill="1" applyBorder="1" applyAlignment="1">
      <alignment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1" fillId="5" borderId="0" xfId="34" applyFont="1" applyFill="1" applyAlignment="1">
      <alignment wrapText="1"/>
    </xf>
    <xf numFmtId="0" fontId="1" fillId="5" borderId="7" xfId="34" applyFont="1" applyFill="1" applyBorder="1" applyAlignment="1">
      <alignment vertical="center" wrapText="1"/>
    </xf>
    <xf numFmtId="0" fontId="1" fillId="5" borderId="1" xfId="34" applyFont="1" applyFill="1" applyBorder="1" applyAlignment="1">
      <alignment vertical="center" wrapText="1"/>
    </xf>
    <xf numFmtId="0" fontId="1" fillId="6" borderId="0" xfId="21" applyFont="1" applyFill="1" applyBorder="1" applyAlignment="1">
      <alignment vertical="center" wrapText="1"/>
    </xf>
    <xf numFmtId="0" fontId="3" fillId="7" borderId="2" xfId="36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" fillId="5" borderId="1" xfId="34" applyFont="1" applyFill="1" applyBorder="1" applyAlignment="1">
      <alignment horizontal="center" vertical="center"/>
    </xf>
    <xf numFmtId="0" fontId="1" fillId="5" borderId="1" xfId="34" applyFont="1" applyFill="1" applyBorder="1" applyAlignment="1">
      <alignment horizontal="center" vertical="center" wrapText="1"/>
    </xf>
    <xf numFmtId="0" fontId="1" fillId="5" borderId="0" xfId="34" applyFont="1" applyFill="1" applyAlignment="1">
      <alignment horizontal="center" vertical="center"/>
    </xf>
    <xf numFmtId="0" fontId="1" fillId="5" borderId="0" xfId="34" applyFont="1" applyFill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9" fontId="2" fillId="0" borderId="4" xfId="11" applyFont="1" applyFill="1" applyBorder="1" applyAlignment="1">
      <alignment horizontal="center" vertical="center" wrapText="1"/>
    </xf>
    <xf numFmtId="10" fontId="2" fillId="0" borderId="1" xfId="0" applyNumberFormat="1" applyFont="1" applyFill="1" applyBorder="1" applyAlignment="1">
      <alignment horizontal="center" vertical="center" wrapText="1"/>
    </xf>
    <xf numFmtId="0" fontId="1" fillId="5" borderId="11" xfId="34" applyFont="1" applyFill="1" applyBorder="1" applyAlignment="1">
      <alignment horizontal="center" vertical="center" wrapText="1"/>
    </xf>
    <xf numFmtId="0" fontId="1" fillId="5" borderId="12" xfId="34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1" fillId="5" borderId="3" xfId="34" applyFont="1" applyFill="1" applyBorder="1" applyAlignment="1">
      <alignment horizontal="center" vertical="center" wrapText="1"/>
    </xf>
    <xf numFmtId="0" fontId="1" fillId="5" borderId="6" xfId="34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1" fillId="5" borderId="7" xfId="34" applyFont="1" applyFill="1" applyBorder="1" applyAlignment="1">
      <alignment horizontal="center" vertical="center" wrapText="1"/>
    </xf>
    <xf numFmtId="0" fontId="1" fillId="6" borderId="0" xfId="21" applyFont="1" applyFill="1" applyBorder="1" applyAlignment="1">
      <alignment horizontal="center" vertical="center" wrapText="1"/>
    </xf>
    <xf numFmtId="0" fontId="3" fillId="7" borderId="8" xfId="36" applyFont="1" applyFill="1" applyBorder="1" applyAlignment="1">
      <alignment horizontal="center" vertical="center" wrapText="1"/>
    </xf>
    <xf numFmtId="0" fontId="3" fillId="7" borderId="9" xfId="36" applyFont="1" applyFill="1" applyBorder="1" applyAlignment="1">
      <alignment horizontal="center" vertical="center" wrapText="1"/>
    </xf>
    <xf numFmtId="0" fontId="4" fillId="7" borderId="9" xfId="36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vertical="center" wrapText="1"/>
    </xf>
    <xf numFmtId="0" fontId="5" fillId="0" borderId="7" xfId="0" applyFont="1" applyFill="1" applyBorder="1" applyAlignment="1">
      <alignment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wrapText="1"/>
    </xf>
    <xf numFmtId="0" fontId="1" fillId="5" borderId="12" xfId="34" applyFont="1" applyFill="1" applyBorder="1" applyAlignment="1">
      <alignment vertical="center" wrapText="1"/>
    </xf>
    <xf numFmtId="0" fontId="1" fillId="5" borderId="6" xfId="34" applyFont="1" applyFill="1" applyBorder="1" applyAlignment="1">
      <alignment vertical="center" wrapText="1"/>
    </xf>
    <xf numFmtId="0" fontId="3" fillId="7" borderId="0" xfId="36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theme="7"/>
      </font>
    </dxf>
    <dxf>
      <font>
        <color theme="1" tint="0.499984740745262"/>
      </font>
    </dxf>
    <dxf>
      <font>
        <color rgb="FFFF0000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144145</xdr:colOff>
      <xdr:row>19</xdr:row>
      <xdr:rowOff>8890</xdr:rowOff>
    </xdr:from>
    <xdr:to>
      <xdr:col>4</xdr:col>
      <xdr:colOff>1337945</xdr:colOff>
      <xdr:row>24</xdr:row>
      <xdr:rowOff>6985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560435" y="7213600"/>
          <a:ext cx="1193800" cy="10267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1430020</xdr:colOff>
      <xdr:row>19</xdr:row>
      <xdr:rowOff>9525</xdr:rowOff>
    </xdr:from>
    <xdr:to>
      <xdr:col>4</xdr:col>
      <xdr:colOff>2660015</xdr:colOff>
      <xdr:row>24</xdr:row>
      <xdr:rowOff>1905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846310" y="7214235"/>
          <a:ext cx="1229995" cy="1021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0</xdr:colOff>
      <xdr:row>52</xdr:row>
      <xdr:rowOff>0</xdr:rowOff>
    </xdr:from>
    <xdr:to>
      <xdr:col>4</xdr:col>
      <xdr:colOff>1355090</xdr:colOff>
      <xdr:row>54</xdr:row>
      <xdr:rowOff>3810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416290" y="15148560"/>
          <a:ext cx="1355090" cy="422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1401445</xdr:colOff>
      <xdr:row>52</xdr:row>
      <xdr:rowOff>0</xdr:rowOff>
    </xdr:from>
    <xdr:to>
      <xdr:col>5</xdr:col>
      <xdr:colOff>17780</xdr:colOff>
      <xdr:row>54</xdr:row>
      <xdr:rowOff>1270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817735" y="15148560"/>
          <a:ext cx="1367790" cy="4203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429895</xdr:colOff>
      <xdr:row>82</xdr:row>
      <xdr:rowOff>0</xdr:rowOff>
    </xdr:from>
    <xdr:to>
      <xdr:col>4</xdr:col>
      <xdr:colOff>2310765</xdr:colOff>
      <xdr:row>83</xdr:row>
      <xdr:rowOff>415290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846185" y="21435060"/>
          <a:ext cx="1880870" cy="62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86995</xdr:colOff>
      <xdr:row>27</xdr:row>
      <xdr:rowOff>9525</xdr:rowOff>
    </xdr:from>
    <xdr:to>
      <xdr:col>4</xdr:col>
      <xdr:colOff>2707005</xdr:colOff>
      <xdr:row>35</xdr:row>
      <xdr:rowOff>208915</xdr:rowOff>
    </xdr:to>
    <xdr:pic>
      <xdr:nvPicPr>
        <xdr:cNvPr id="11" name="图片 1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503285" y="8871585"/>
          <a:ext cx="2620010" cy="1875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3277870</xdr:colOff>
      <xdr:row>89</xdr:row>
      <xdr:rowOff>200025</xdr:rowOff>
    </xdr:from>
    <xdr:to>
      <xdr:col>5</xdr:col>
      <xdr:colOff>1270</xdr:colOff>
      <xdr:row>95</xdr:row>
      <xdr:rowOff>208280</xdr:rowOff>
    </xdr:to>
    <xdr:pic>
      <xdr:nvPicPr>
        <xdr:cNvPr id="14" name="图片 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406765" y="23311485"/>
          <a:ext cx="2762250" cy="1265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0</xdr:colOff>
      <xdr:row>42</xdr:row>
      <xdr:rowOff>0</xdr:rowOff>
    </xdr:from>
    <xdr:to>
      <xdr:col>5</xdr:col>
      <xdr:colOff>2540</xdr:colOff>
      <xdr:row>44</xdr:row>
      <xdr:rowOff>17145</xdr:rowOff>
    </xdr:to>
    <xdr:pic>
      <xdr:nvPicPr>
        <xdr:cNvPr id="15" name="图片 14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416290" y="12633960"/>
          <a:ext cx="2753995" cy="4362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1268730</xdr:colOff>
      <xdr:row>66</xdr:row>
      <xdr:rowOff>95250</xdr:rowOff>
    </xdr:from>
    <xdr:to>
      <xdr:col>4</xdr:col>
      <xdr:colOff>2574290</xdr:colOff>
      <xdr:row>73</xdr:row>
      <xdr:rowOff>83820</xdr:rowOff>
    </xdr:to>
    <xdr:pic>
      <xdr:nvPicPr>
        <xdr:cNvPr id="17" name="图片 16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685020" y="18177510"/>
          <a:ext cx="1305560" cy="1455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86995</xdr:colOff>
      <xdr:row>66</xdr:row>
      <xdr:rowOff>95250</xdr:rowOff>
    </xdr:from>
    <xdr:to>
      <xdr:col>4</xdr:col>
      <xdr:colOff>1174750</xdr:colOff>
      <xdr:row>73</xdr:row>
      <xdr:rowOff>78740</xdr:rowOff>
    </xdr:to>
    <xdr:pic>
      <xdr:nvPicPr>
        <xdr:cNvPr id="19" name="图片 18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503285" y="18177510"/>
          <a:ext cx="1087755" cy="145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934720</xdr:colOff>
      <xdr:row>54</xdr:row>
      <xdr:rowOff>19685</xdr:rowOff>
    </xdr:from>
    <xdr:to>
      <xdr:col>4</xdr:col>
      <xdr:colOff>1818640</xdr:colOff>
      <xdr:row>58</xdr:row>
      <xdr:rowOff>9525</xdr:rowOff>
    </xdr:to>
    <xdr:pic>
      <xdr:nvPicPr>
        <xdr:cNvPr id="20" name="图片 19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9351010" y="15587345"/>
          <a:ext cx="883920" cy="828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XFD111"/>
  <sheetViews>
    <sheetView tabSelected="1" topLeftCell="A37" workbookViewId="0">
      <selection activeCell="E49" sqref="E49"/>
    </sheetView>
  </sheetViews>
  <sheetFormatPr defaultColWidth="9" defaultRowHeight="13.5"/>
  <cols>
    <col min="1" max="1" width="17.8833333333333" style="43" customWidth="1"/>
    <col min="2" max="2" width="26.5666666666667" style="43" customWidth="1"/>
    <col min="3" max="3" width="22.8583333333333" style="43" customWidth="1"/>
    <col min="4" max="4" width="43.1416666666667" style="43" customWidth="1"/>
    <col min="5" max="5" width="36.1083333333333" style="43" customWidth="1"/>
    <col min="6" max="6" width="39" style="43" customWidth="1"/>
    <col min="7" max="7" width="14.7" style="43" customWidth="1"/>
    <col min="8" max="8" width="23" style="43" customWidth="1"/>
  </cols>
  <sheetData>
    <row r="1" s="38" customFormat="1" ht="15" spans="1:8">
      <c r="A1" s="44" t="s">
        <v>0</v>
      </c>
      <c r="B1" s="45"/>
      <c r="C1" s="45"/>
      <c r="D1" s="45"/>
      <c r="E1" s="45"/>
      <c r="F1" s="45"/>
      <c r="G1" s="45"/>
      <c r="H1" s="45"/>
    </row>
    <row r="2" s="2" customFormat="1" ht="16.5" customHeight="1" spans="1:9">
      <c r="A2" s="9" t="s">
        <v>1</v>
      </c>
      <c r="B2" s="10" t="s">
        <v>2</v>
      </c>
      <c r="C2" s="11" t="s">
        <v>3</v>
      </c>
      <c r="D2" s="12"/>
      <c r="E2" s="11"/>
      <c r="F2" s="12"/>
      <c r="G2" s="14"/>
      <c r="H2" s="10"/>
      <c r="I2" s="10"/>
    </row>
    <row r="3" s="2" customFormat="1" ht="16.5" customHeight="1" spans="1:9">
      <c r="A3" s="9" t="s">
        <v>4</v>
      </c>
      <c r="B3" s="10" t="s">
        <v>5</v>
      </c>
      <c r="C3" s="11" t="s">
        <v>6</v>
      </c>
      <c r="D3" s="12"/>
      <c r="E3" s="11"/>
      <c r="F3" s="12"/>
      <c r="G3" s="14"/>
      <c r="H3" s="10"/>
      <c r="I3" s="10"/>
    </row>
    <row r="4" s="2" customFormat="1" ht="16.5" customHeight="1" spans="1:9">
      <c r="A4" s="9" t="s">
        <v>7</v>
      </c>
      <c r="B4" s="10" t="s">
        <v>8</v>
      </c>
      <c r="C4" s="11" t="s">
        <v>9</v>
      </c>
      <c r="D4" s="12"/>
      <c r="E4" s="11"/>
      <c r="F4" s="12"/>
      <c r="G4" s="14"/>
      <c r="H4" s="10"/>
      <c r="I4" s="10"/>
    </row>
    <row r="5" s="2" customFormat="1" ht="16.5" customHeight="1" spans="1:9">
      <c r="A5" s="9" t="s">
        <v>10</v>
      </c>
      <c r="B5" s="10" t="s">
        <v>11</v>
      </c>
      <c r="C5" s="11" t="s">
        <v>12</v>
      </c>
      <c r="D5" s="12"/>
      <c r="E5" s="11"/>
      <c r="F5" s="12"/>
      <c r="G5" s="14"/>
      <c r="H5" s="10"/>
      <c r="I5" s="10"/>
    </row>
    <row r="6" s="38" customFormat="1" ht="15.95" customHeight="1" spans="1:8">
      <c r="A6" s="46" t="s">
        <v>13</v>
      </c>
      <c r="B6" s="47"/>
      <c r="C6" s="47"/>
      <c r="D6" s="47"/>
      <c r="E6" s="47"/>
      <c r="F6" s="47"/>
      <c r="G6" s="47"/>
      <c r="H6" s="47"/>
    </row>
    <row r="7" s="2" customFormat="1" ht="18.95" customHeight="1" spans="1:8">
      <c r="A7" s="10"/>
      <c r="B7" s="9" t="s">
        <v>14</v>
      </c>
      <c r="C7" s="48" t="s">
        <v>15</v>
      </c>
      <c r="D7" s="9" t="s">
        <v>16</v>
      </c>
      <c r="E7" s="9" t="s">
        <v>17</v>
      </c>
      <c r="F7" s="48" t="s">
        <v>18</v>
      </c>
      <c r="G7" s="10"/>
      <c r="H7" s="14"/>
    </row>
    <row r="8" s="2" customFormat="1" ht="16.5" spans="1:8">
      <c r="A8" s="9" t="s">
        <v>19</v>
      </c>
      <c r="B8" s="10">
        <f>SUM(B9:B12)</f>
        <v>82</v>
      </c>
      <c r="C8" s="49">
        <f>(COUNTA(G20:G98)+COUNTA(G100:G100)+COUNTA(G103:G104)+COUNTA(G106:G108))/B8</f>
        <v>0</v>
      </c>
      <c r="D8" s="10">
        <f>SUM(D9:D12)</f>
        <v>0</v>
      </c>
      <c r="E8" s="9">
        <f>SUM(E9:E12)</f>
        <v>0</v>
      </c>
      <c r="F8" s="50">
        <f>(B8-COUNTIF(G20:G98,"NA")-COUNTIF(G100:G101,"NA")-COUNTIF(G103:G104,"NA")-COUNTIF(G106:G109,"NA"))/B8</f>
        <v>1</v>
      </c>
      <c r="G8" s="10"/>
      <c r="H8" s="14"/>
    </row>
    <row r="9" s="2" customFormat="1" ht="16.5" spans="1:8">
      <c r="A9" s="9" t="s">
        <v>20</v>
      </c>
      <c r="B9" s="14">
        <f>COUNTA(A19:A98)-2</f>
        <v>78</v>
      </c>
      <c r="C9" s="49">
        <f>COUNTA(G20:G98)/B9</f>
        <v>0</v>
      </c>
      <c r="D9" s="10">
        <f>COUNTIF(G20:G98,"N")</f>
        <v>0</v>
      </c>
      <c r="E9" s="10"/>
      <c r="F9" s="50">
        <f>(B9-COUNTIF(G20:G98,"NA"))/B9</f>
        <v>1</v>
      </c>
      <c r="G9" s="10"/>
      <c r="H9" s="14"/>
    </row>
    <row r="10" s="2" customFormat="1" ht="16.5" spans="1:8">
      <c r="A10" s="9" t="s">
        <v>21</v>
      </c>
      <c r="B10" s="14">
        <f>COUNTA(A99:A101)-2</f>
        <v>1</v>
      </c>
      <c r="C10" s="49">
        <f>COUNTA(G100:G101)/B10</f>
        <v>0</v>
      </c>
      <c r="D10" s="10">
        <f>COUNTIF(G100:G101,"N")</f>
        <v>0</v>
      </c>
      <c r="E10" s="10"/>
      <c r="F10" s="50">
        <f>(B10-COUNTIF(G100:G101,"NA"))/B10</f>
        <v>1</v>
      </c>
      <c r="G10" s="10"/>
      <c r="H10" s="14"/>
    </row>
    <row r="11" s="2" customFormat="1" ht="16.5" spans="1:8">
      <c r="A11" s="9" t="s">
        <v>22</v>
      </c>
      <c r="B11" s="14">
        <f>COUNTA(A102:A104)-2</f>
        <v>1</v>
      </c>
      <c r="C11" s="49">
        <f>COUNTA(G103:G104)/B11</f>
        <v>0</v>
      </c>
      <c r="D11" s="10">
        <f>COUNTIF(G103:G104,"N")</f>
        <v>0</v>
      </c>
      <c r="E11" s="10"/>
      <c r="F11" s="50">
        <f>(B11-COUNTIF(G103:G104,"NA"))/B11</f>
        <v>1</v>
      </c>
      <c r="G11" s="10"/>
      <c r="H11" s="14"/>
    </row>
    <row r="12" s="2" customFormat="1" ht="16.5" spans="1:8">
      <c r="A12" s="9" t="s">
        <v>23</v>
      </c>
      <c r="B12" s="14">
        <f>COUNTA(A105:A109)-3</f>
        <v>2</v>
      </c>
      <c r="C12" s="49">
        <f>COUNTA(G106:G109)/B12</f>
        <v>0</v>
      </c>
      <c r="D12" s="10">
        <f>COUNTIF(G106:G109,"N")</f>
        <v>0</v>
      </c>
      <c r="E12" s="10"/>
      <c r="F12" s="50">
        <f>(B12-COUNTIF(G106:G109,"NA"))/B12</f>
        <v>1</v>
      </c>
      <c r="G12" s="10"/>
      <c r="H12" s="14"/>
    </row>
    <row r="13" s="39" customFormat="1" ht="15" customHeight="1" spans="1:20">
      <c r="A13" s="51" t="s">
        <v>24</v>
      </c>
      <c r="B13" s="52"/>
      <c r="C13" s="52"/>
      <c r="D13" s="52"/>
      <c r="E13" s="52"/>
      <c r="F13" s="52"/>
      <c r="G13" s="52"/>
      <c r="H13" s="52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</row>
    <row r="14" s="18" customFormat="1" ht="119.1" customHeight="1" spans="1:6">
      <c r="A14" s="53" t="s">
        <v>25</v>
      </c>
      <c r="B14" s="54"/>
      <c r="C14" s="54"/>
      <c r="D14" s="54"/>
      <c r="F14" s="54"/>
    </row>
    <row r="15" s="40" customFormat="1" ht="15" customHeight="1" spans="1:20">
      <c r="A15" s="55" t="s">
        <v>26</v>
      </c>
      <c r="B15" s="56"/>
      <c r="C15" s="56"/>
      <c r="D15" s="56"/>
      <c r="E15" s="56"/>
      <c r="F15" s="56"/>
      <c r="G15" s="56"/>
      <c r="H15" s="56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</row>
    <row r="16" s="4" customFormat="1" ht="131.1" customHeight="1" spans="1:20">
      <c r="A16" s="22" t="s">
        <v>27</v>
      </c>
      <c r="B16" s="57"/>
      <c r="C16" s="57"/>
      <c r="D16" s="57"/>
      <c r="E16" s="23"/>
      <c r="F16" s="57"/>
      <c r="G16" s="23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</row>
    <row r="17" s="38" customFormat="1" ht="45.95" customHeight="1" spans="1:8">
      <c r="A17" s="58" t="s">
        <v>28</v>
      </c>
      <c r="B17" s="58" t="s">
        <v>29</v>
      </c>
      <c r="C17" s="58" t="s">
        <v>30</v>
      </c>
      <c r="D17" s="58" t="s">
        <v>31</v>
      </c>
      <c r="E17" s="58" t="s">
        <v>32</v>
      </c>
      <c r="F17" s="58" t="s">
        <v>33</v>
      </c>
      <c r="G17" s="58" t="s">
        <v>34</v>
      </c>
      <c r="H17" s="58" t="s">
        <v>35</v>
      </c>
    </row>
    <row r="18" s="41" customFormat="1" ht="26.25" customHeight="1" spans="1:8">
      <c r="A18" s="59" t="s">
        <v>36</v>
      </c>
      <c r="B18" s="59"/>
      <c r="C18" s="59"/>
      <c r="D18" s="59"/>
      <c r="E18" s="59"/>
      <c r="F18" s="59"/>
      <c r="G18" s="59"/>
      <c r="H18" s="59"/>
    </row>
    <row r="19" s="42" customFormat="1" ht="16.5" spans="1:18">
      <c r="A19" s="60" t="s">
        <v>37</v>
      </c>
      <c r="B19" s="61"/>
      <c r="C19" s="61"/>
      <c r="D19" s="61"/>
      <c r="E19" s="61"/>
      <c r="F19" s="61"/>
      <c r="G19" s="61"/>
      <c r="H19" s="62"/>
      <c r="I19" s="83"/>
      <c r="J19" s="83"/>
      <c r="K19" s="83"/>
      <c r="L19" s="83"/>
      <c r="M19" s="83"/>
      <c r="N19" s="83"/>
      <c r="O19" s="83"/>
      <c r="P19" s="83"/>
      <c r="Q19" s="83"/>
      <c r="R19" s="83"/>
    </row>
    <row r="20" s="2" customFormat="1" ht="16.5" spans="1:8">
      <c r="A20" s="29" t="s">
        <v>38</v>
      </c>
      <c r="B20" s="32" t="s">
        <v>39</v>
      </c>
      <c r="C20" s="10" t="s">
        <v>40</v>
      </c>
      <c r="D20" s="29" t="s">
        <v>41</v>
      </c>
      <c r="E20" s="10"/>
      <c r="F20" s="10" t="s">
        <v>42</v>
      </c>
      <c r="G20" s="29"/>
      <c r="H20" s="63"/>
    </row>
    <row r="21" s="2" customFormat="1" ht="15" customHeight="1" spans="1:8">
      <c r="A21" s="29" t="s">
        <v>43</v>
      </c>
      <c r="B21" s="64"/>
      <c r="C21" s="10"/>
      <c r="D21" s="29" t="s">
        <v>44</v>
      </c>
      <c r="E21" s="10"/>
      <c r="F21" s="10" t="s">
        <v>45</v>
      </c>
      <c r="G21" s="29"/>
      <c r="H21" s="65"/>
    </row>
    <row r="22" s="2" customFormat="1" ht="16.5" spans="1:8">
      <c r="A22" s="29" t="s">
        <v>46</v>
      </c>
      <c r="B22" s="64"/>
      <c r="C22" s="10"/>
      <c r="D22" s="29" t="s">
        <v>47</v>
      </c>
      <c r="E22" s="10"/>
      <c r="F22" s="10" t="s">
        <v>48</v>
      </c>
      <c r="G22" s="29"/>
      <c r="H22" s="65"/>
    </row>
    <row r="23" s="2" customFormat="1" ht="16.5" spans="1:8">
      <c r="A23" s="29" t="s">
        <v>49</v>
      </c>
      <c r="B23" s="64"/>
      <c r="C23" s="10"/>
      <c r="D23" s="29" t="s">
        <v>50</v>
      </c>
      <c r="E23" s="10"/>
      <c r="F23" s="10" t="s">
        <v>51</v>
      </c>
      <c r="G23" s="29"/>
      <c r="H23" s="65"/>
    </row>
    <row r="24" s="2" customFormat="1" ht="16.5" spans="1:8">
      <c r="A24" s="29" t="s">
        <v>52</v>
      </c>
      <c r="B24" s="64"/>
      <c r="C24" s="10"/>
      <c r="D24" s="29" t="s">
        <v>53</v>
      </c>
      <c r="E24" s="10"/>
      <c r="F24" s="10" t="s">
        <v>54</v>
      </c>
      <c r="G24" s="29"/>
      <c r="H24" s="65"/>
    </row>
    <row r="25" s="2" customFormat="1" ht="16.5" spans="1:8">
      <c r="A25" s="29" t="s">
        <v>55</v>
      </c>
      <c r="B25" s="64"/>
      <c r="C25" s="64" t="s">
        <v>56</v>
      </c>
      <c r="D25" s="66" t="s">
        <v>57</v>
      </c>
      <c r="E25" s="4"/>
      <c r="F25" s="67" t="s">
        <v>58</v>
      </c>
      <c r="G25" s="29"/>
      <c r="H25" s="68"/>
    </row>
    <row r="26" s="2" customFormat="1" ht="16.5" spans="1:8">
      <c r="A26" s="29" t="s">
        <v>59</v>
      </c>
      <c r="B26" s="64"/>
      <c r="C26" s="64"/>
      <c r="D26" s="66" t="s">
        <v>60</v>
      </c>
      <c r="E26" s="4"/>
      <c r="F26" s="67" t="s">
        <v>61</v>
      </c>
      <c r="G26" s="29"/>
      <c r="H26" s="63"/>
    </row>
    <row r="27" s="2" customFormat="1" ht="16.5" spans="1:8">
      <c r="A27" s="29" t="s">
        <v>62</v>
      </c>
      <c r="B27" s="64"/>
      <c r="C27" s="64"/>
      <c r="D27" s="66" t="s">
        <v>63</v>
      </c>
      <c r="E27" s="4"/>
      <c r="F27" s="67" t="s">
        <v>64</v>
      </c>
      <c r="G27" s="29"/>
      <c r="H27" s="68"/>
    </row>
    <row r="28" s="2" customFormat="1" ht="16.5" spans="1:8">
      <c r="A28" s="29" t="s">
        <v>65</v>
      </c>
      <c r="B28" s="10" t="s">
        <v>66</v>
      </c>
      <c r="C28" s="10" t="s">
        <v>67</v>
      </c>
      <c r="D28" s="66" t="s">
        <v>68</v>
      </c>
      <c r="E28" s="32"/>
      <c r="F28" s="67" t="s">
        <v>69</v>
      </c>
      <c r="G28" s="29"/>
      <c r="H28" s="68"/>
    </row>
    <row r="29" s="2" customFormat="1" ht="16.5" spans="1:8">
      <c r="A29" s="29" t="s">
        <v>70</v>
      </c>
      <c r="B29" s="10"/>
      <c r="C29" s="10"/>
      <c r="D29" s="29" t="s">
        <v>71</v>
      </c>
      <c r="E29" s="64"/>
      <c r="F29" s="67" t="s">
        <v>72</v>
      </c>
      <c r="G29" s="29"/>
      <c r="H29" s="63"/>
    </row>
    <row r="30" s="2" customFormat="1" ht="16.5" spans="1:8">
      <c r="A30" s="29" t="s">
        <v>73</v>
      </c>
      <c r="B30" s="10"/>
      <c r="C30" s="10"/>
      <c r="D30" s="29" t="s">
        <v>74</v>
      </c>
      <c r="E30" s="64"/>
      <c r="F30" s="10" t="s">
        <v>75</v>
      </c>
      <c r="G30" s="29"/>
      <c r="H30" s="69"/>
    </row>
    <row r="31" s="2" customFormat="1" ht="16.5" spans="1:8">
      <c r="A31" s="29" t="s">
        <v>76</v>
      </c>
      <c r="B31" s="10"/>
      <c r="C31" s="10"/>
      <c r="D31" s="29" t="s">
        <v>77</v>
      </c>
      <c r="E31" s="64"/>
      <c r="F31" s="29" t="s">
        <v>78</v>
      </c>
      <c r="G31" s="29"/>
      <c r="H31" s="70"/>
    </row>
    <row r="32" s="2" customFormat="1" ht="16.5" spans="1:8">
      <c r="A32" s="29" t="s">
        <v>79</v>
      </c>
      <c r="B32" s="10"/>
      <c r="C32" s="10"/>
      <c r="D32" s="29" t="s">
        <v>80</v>
      </c>
      <c r="E32" s="64"/>
      <c r="F32" s="29" t="s">
        <v>81</v>
      </c>
      <c r="G32" s="29"/>
      <c r="H32" s="70"/>
    </row>
    <row r="33" s="2" customFormat="1" ht="16.5" spans="1:8">
      <c r="A33" s="29" t="s">
        <v>82</v>
      </c>
      <c r="B33" s="10"/>
      <c r="C33" s="10" t="s">
        <v>83</v>
      </c>
      <c r="D33" s="29" t="s">
        <v>84</v>
      </c>
      <c r="E33" s="64"/>
      <c r="F33" s="10" t="s">
        <v>85</v>
      </c>
      <c r="G33" s="29"/>
      <c r="H33" s="71"/>
    </row>
    <row r="34" s="2" customFormat="1" ht="16.5" spans="1:8">
      <c r="A34" s="29" t="s">
        <v>86</v>
      </c>
      <c r="B34" s="10"/>
      <c r="C34" s="10"/>
      <c r="D34" s="29" t="s">
        <v>87</v>
      </c>
      <c r="E34" s="64"/>
      <c r="F34" s="10" t="s">
        <v>88</v>
      </c>
      <c r="G34" s="72"/>
      <c r="H34" s="71"/>
    </row>
    <row r="35" s="2" customFormat="1" ht="16.5" spans="1:8">
      <c r="A35" s="29" t="s">
        <v>89</v>
      </c>
      <c r="B35" s="10"/>
      <c r="C35" s="10"/>
      <c r="D35" s="29" t="s">
        <v>90</v>
      </c>
      <c r="E35" s="64"/>
      <c r="F35" s="29" t="s">
        <v>91</v>
      </c>
      <c r="G35" s="72"/>
      <c r="H35" s="70"/>
    </row>
    <row r="36" s="2" customFormat="1" ht="16.5" spans="1:8">
      <c r="A36" s="29" t="s">
        <v>92</v>
      </c>
      <c r="B36" s="10"/>
      <c r="C36" s="10"/>
      <c r="D36" s="29" t="s">
        <v>93</v>
      </c>
      <c r="E36" s="29"/>
      <c r="F36" s="29" t="s">
        <v>94</v>
      </c>
      <c r="G36" s="72"/>
      <c r="H36" s="73"/>
    </row>
    <row r="37" s="2" customFormat="1" ht="33" spans="1:8">
      <c r="A37" s="29" t="s">
        <v>95</v>
      </c>
      <c r="B37" s="10"/>
      <c r="C37" s="10"/>
      <c r="D37" s="29" t="s">
        <v>96</v>
      </c>
      <c r="E37" s="29"/>
      <c r="F37" s="29" t="s">
        <v>97</v>
      </c>
      <c r="G37" s="72"/>
      <c r="H37" s="73" t="s">
        <v>98</v>
      </c>
    </row>
    <row r="38" s="2" customFormat="1" ht="33" spans="1:8">
      <c r="A38" s="29" t="s">
        <v>99</v>
      </c>
      <c r="B38" s="10"/>
      <c r="C38" s="10"/>
      <c r="D38" s="29" t="s">
        <v>100</v>
      </c>
      <c r="E38" s="29"/>
      <c r="F38" s="29" t="s">
        <v>101</v>
      </c>
      <c r="G38" s="72"/>
      <c r="H38" s="73" t="s">
        <v>102</v>
      </c>
    </row>
    <row r="39" s="2" customFormat="1" ht="33" spans="1:8">
      <c r="A39" s="29" t="s">
        <v>103</v>
      </c>
      <c r="B39" s="10"/>
      <c r="C39" s="32" t="s">
        <v>104</v>
      </c>
      <c r="D39" s="66" t="s">
        <v>105</v>
      </c>
      <c r="E39" s="74"/>
      <c r="F39" s="66" t="s">
        <v>106</v>
      </c>
      <c r="G39" s="72"/>
      <c r="H39" s="73"/>
    </row>
    <row r="40" s="2" customFormat="1" ht="16.5" spans="1:8">
      <c r="A40" s="29" t="s">
        <v>107</v>
      </c>
      <c r="B40" s="10"/>
      <c r="C40" s="64"/>
      <c r="D40" s="66" t="s">
        <v>108</v>
      </c>
      <c r="E40" s="74"/>
      <c r="F40" s="66" t="s">
        <v>109</v>
      </c>
      <c r="G40" s="72"/>
      <c r="H40" s="73"/>
    </row>
    <row r="41" s="2" customFormat="1" ht="16.5" spans="1:8">
      <c r="A41" s="29" t="s">
        <v>110</v>
      </c>
      <c r="B41" s="10"/>
      <c r="C41" s="64"/>
      <c r="D41" s="66" t="s">
        <v>111</v>
      </c>
      <c r="E41" s="74"/>
      <c r="F41" s="66" t="s">
        <v>112</v>
      </c>
      <c r="G41" s="72"/>
      <c r="H41" s="73"/>
    </row>
    <row r="42" s="2" customFormat="1" ht="16.5" spans="1:8">
      <c r="A42" s="29" t="s">
        <v>113</v>
      </c>
      <c r="B42" s="10"/>
      <c r="C42" s="64"/>
      <c r="D42" s="66" t="s">
        <v>114</v>
      </c>
      <c r="E42" s="74"/>
      <c r="F42" s="66" t="s">
        <v>115</v>
      </c>
      <c r="G42" s="72"/>
      <c r="H42" s="73"/>
    </row>
    <row r="43" s="2" customFormat="1" ht="16.5" spans="1:8">
      <c r="A43" s="29" t="s">
        <v>116</v>
      </c>
      <c r="B43" s="10"/>
      <c r="C43" s="64"/>
      <c r="D43" s="66" t="s">
        <v>117</v>
      </c>
      <c r="E43" s="75"/>
      <c r="F43" s="66" t="s">
        <v>118</v>
      </c>
      <c r="G43" s="72"/>
      <c r="H43" s="73"/>
    </row>
    <row r="44" s="2" customFormat="1" ht="16.5" spans="1:8">
      <c r="A44" s="29" t="s">
        <v>119</v>
      </c>
      <c r="B44" s="10"/>
      <c r="C44" s="64"/>
      <c r="D44" s="66" t="s">
        <v>120</v>
      </c>
      <c r="E44" s="66"/>
      <c r="F44" s="66" t="s">
        <v>121</v>
      </c>
      <c r="G44" s="72"/>
      <c r="H44" s="73"/>
    </row>
    <row r="45" s="2" customFormat="1" ht="33" spans="1:8">
      <c r="A45" s="29" t="s">
        <v>122</v>
      </c>
      <c r="B45" s="10"/>
      <c r="C45" s="64"/>
      <c r="D45" s="66" t="s">
        <v>123</v>
      </c>
      <c r="E45" s="74"/>
      <c r="F45" s="66" t="s">
        <v>124</v>
      </c>
      <c r="G45" s="72"/>
      <c r="H45" s="73" t="s">
        <v>125</v>
      </c>
    </row>
    <row r="46" s="2" customFormat="1" ht="33" spans="1:8">
      <c r="A46" s="29" t="s">
        <v>126</v>
      </c>
      <c r="B46" s="10"/>
      <c r="C46" s="64"/>
      <c r="D46" s="66" t="s">
        <v>127</v>
      </c>
      <c r="E46" s="74"/>
      <c r="F46" s="66" t="s">
        <v>128</v>
      </c>
      <c r="G46" s="72"/>
      <c r="H46" s="73"/>
    </row>
    <row r="47" s="2" customFormat="1" ht="16.5" spans="1:8">
      <c r="A47" s="29" t="s">
        <v>129</v>
      </c>
      <c r="B47" s="10"/>
      <c r="C47" s="64"/>
      <c r="D47" s="66" t="s">
        <v>130</v>
      </c>
      <c r="E47" s="74"/>
      <c r="F47" s="66" t="s">
        <v>131</v>
      </c>
      <c r="G47" s="72"/>
      <c r="H47" s="73"/>
    </row>
    <row r="48" s="2" customFormat="1" ht="16.5" spans="1:8">
      <c r="A48" s="29" t="s">
        <v>132</v>
      </c>
      <c r="B48" s="10"/>
      <c r="C48" s="64"/>
      <c r="D48" s="66" t="s">
        <v>133</v>
      </c>
      <c r="E48" s="4"/>
      <c r="F48" s="66" t="s">
        <v>134</v>
      </c>
      <c r="G48" s="72"/>
      <c r="H48" s="71"/>
    </row>
    <row r="49" s="2" customFormat="1" ht="16.5" spans="1:8">
      <c r="A49" s="29" t="s">
        <v>135</v>
      </c>
      <c r="B49" s="10"/>
      <c r="C49" s="64"/>
      <c r="D49" s="66" t="s">
        <v>136</v>
      </c>
      <c r="E49" s="72"/>
      <c r="F49" s="66" t="s">
        <v>137</v>
      </c>
      <c r="G49" s="72"/>
      <c r="H49" s="71"/>
    </row>
    <row r="50" s="2" customFormat="1" ht="16.5" spans="1:8">
      <c r="A50" s="29" t="s">
        <v>138</v>
      </c>
      <c r="B50" s="10"/>
      <c r="C50" s="64"/>
      <c r="D50" s="66" t="s">
        <v>139</v>
      </c>
      <c r="E50" s="4"/>
      <c r="F50" s="66" t="s">
        <v>140</v>
      </c>
      <c r="G50" s="72"/>
      <c r="H50" s="73"/>
    </row>
    <row r="51" s="2" customFormat="1" ht="16.5" spans="1:8">
      <c r="A51" s="29" t="s">
        <v>141</v>
      </c>
      <c r="B51" s="10"/>
      <c r="C51" s="64"/>
      <c r="D51" s="29" t="s">
        <v>142</v>
      </c>
      <c r="E51" s="4"/>
      <c r="F51" s="29" t="s">
        <v>143</v>
      </c>
      <c r="G51" s="72"/>
      <c r="H51" s="73"/>
    </row>
    <row r="52" s="2" customFormat="1" ht="16.5" spans="1:8">
      <c r="A52" s="29" t="s">
        <v>144</v>
      </c>
      <c r="B52" s="10"/>
      <c r="C52" s="64"/>
      <c r="D52" s="29" t="s">
        <v>145</v>
      </c>
      <c r="E52" s="76"/>
      <c r="F52" s="29" t="s">
        <v>146</v>
      </c>
      <c r="G52" s="72"/>
      <c r="H52" s="73"/>
    </row>
    <row r="53" s="2" customFormat="1" ht="16.5" spans="1:8">
      <c r="A53" s="29" t="s">
        <v>147</v>
      </c>
      <c r="B53" s="10"/>
      <c r="C53" s="64"/>
      <c r="D53" s="29" t="s">
        <v>148</v>
      </c>
      <c r="E53" s="32"/>
      <c r="F53" s="29" t="s">
        <v>149</v>
      </c>
      <c r="G53" s="72"/>
      <c r="H53" s="73"/>
    </row>
    <row r="54" s="2" customFormat="1" ht="16.5" spans="1:8">
      <c r="A54" s="29" t="s">
        <v>150</v>
      </c>
      <c r="B54" s="10"/>
      <c r="C54" s="64"/>
      <c r="D54" s="29" t="s">
        <v>151</v>
      </c>
      <c r="E54" s="29"/>
      <c r="F54" s="29" t="s">
        <v>152</v>
      </c>
      <c r="G54" s="72"/>
      <c r="H54" s="71"/>
    </row>
    <row r="55" s="2" customFormat="1" ht="16.5" spans="1:8">
      <c r="A55" s="29" t="s">
        <v>153</v>
      </c>
      <c r="B55" s="10"/>
      <c r="C55" s="64"/>
      <c r="D55" s="29" t="s">
        <v>154</v>
      </c>
      <c r="E55" s="64"/>
      <c r="F55" s="29" t="s">
        <v>155</v>
      </c>
      <c r="G55" s="72"/>
      <c r="H55" s="77"/>
    </row>
    <row r="56" s="2" customFormat="1" ht="16.5" spans="1:8">
      <c r="A56" s="29" t="s">
        <v>156</v>
      </c>
      <c r="B56" s="10"/>
      <c r="C56" s="64"/>
      <c r="D56" s="29" t="s">
        <v>157</v>
      </c>
      <c r="E56" s="64"/>
      <c r="F56" s="29" t="s">
        <v>158</v>
      </c>
      <c r="G56" s="72"/>
      <c r="H56" s="77"/>
    </row>
    <row r="57" s="2" customFormat="1" ht="16.5" spans="1:8">
      <c r="A57" s="29" t="s">
        <v>159</v>
      </c>
      <c r="B57" s="10"/>
      <c r="C57" s="64"/>
      <c r="D57" s="29" t="s">
        <v>160</v>
      </c>
      <c r="E57" s="64"/>
      <c r="F57" s="29" t="s">
        <v>161</v>
      </c>
      <c r="G57" s="72"/>
      <c r="H57" s="77"/>
    </row>
    <row r="58" s="2" customFormat="1" ht="16.5" spans="1:8">
      <c r="A58" s="29" t="s">
        <v>162</v>
      </c>
      <c r="B58" s="10"/>
      <c r="C58" s="64"/>
      <c r="D58" s="29" t="s">
        <v>163</v>
      </c>
      <c r="E58" s="29"/>
      <c r="F58" s="29" t="s">
        <v>164</v>
      </c>
      <c r="G58" s="72"/>
      <c r="H58" s="77"/>
    </row>
    <row r="59" s="2" customFormat="1" ht="16.5" spans="1:8">
      <c r="A59" s="29" t="s">
        <v>165</v>
      </c>
      <c r="B59" s="10"/>
      <c r="C59" s="64"/>
      <c r="D59" s="29" t="s">
        <v>166</v>
      </c>
      <c r="E59" s="29"/>
      <c r="F59" s="29" t="s">
        <v>167</v>
      </c>
      <c r="G59" s="72"/>
      <c r="H59" s="77"/>
    </row>
    <row r="60" s="2" customFormat="1" ht="16.5" spans="1:8">
      <c r="A60" s="29" t="s">
        <v>168</v>
      </c>
      <c r="B60" s="10"/>
      <c r="C60" s="64"/>
      <c r="D60" s="29" t="s">
        <v>169</v>
      </c>
      <c r="E60" s="29"/>
      <c r="F60" s="29" t="s">
        <v>158</v>
      </c>
      <c r="G60" s="72"/>
      <c r="H60" s="77"/>
    </row>
    <row r="61" s="2" customFormat="1" ht="16.5" spans="1:8">
      <c r="A61" s="29" t="s">
        <v>170</v>
      </c>
      <c r="B61" s="10"/>
      <c r="C61" s="64"/>
      <c r="D61" s="29" t="s">
        <v>171</v>
      </c>
      <c r="E61" s="10"/>
      <c r="F61" s="29" t="s">
        <v>164</v>
      </c>
      <c r="G61" s="72"/>
      <c r="H61" s="77"/>
    </row>
    <row r="62" s="2" customFormat="1" ht="16.5" spans="1:8">
      <c r="A62" s="29" t="s">
        <v>172</v>
      </c>
      <c r="B62" s="10"/>
      <c r="C62" s="64"/>
      <c r="D62" s="29" t="s">
        <v>173</v>
      </c>
      <c r="E62" s="4"/>
      <c r="F62" s="29" t="s">
        <v>174</v>
      </c>
      <c r="G62" s="72"/>
      <c r="H62" s="78" t="s">
        <v>175</v>
      </c>
    </row>
    <row r="63" s="2" customFormat="1" ht="16.5" spans="1:8">
      <c r="A63" s="29" t="s">
        <v>176</v>
      </c>
      <c r="B63" s="10"/>
      <c r="C63" s="64"/>
      <c r="D63" s="29" t="s">
        <v>177</v>
      </c>
      <c r="E63" s="4"/>
      <c r="F63" s="29" t="s">
        <v>178</v>
      </c>
      <c r="G63" s="72"/>
      <c r="H63" s="79"/>
    </row>
    <row r="64" s="2" customFormat="1" ht="16.5" spans="1:8">
      <c r="A64" s="29" t="s">
        <v>179</v>
      </c>
      <c r="B64" s="10"/>
      <c r="C64" s="64"/>
      <c r="D64" s="29" t="s">
        <v>180</v>
      </c>
      <c r="E64" s="80"/>
      <c r="F64" s="29" t="s">
        <v>181</v>
      </c>
      <c r="G64" s="72"/>
      <c r="H64" s="79"/>
    </row>
    <row r="65" s="2" customFormat="1" ht="16.5" spans="1:8">
      <c r="A65" s="29" t="s">
        <v>182</v>
      </c>
      <c r="B65" s="10"/>
      <c r="C65" s="64"/>
      <c r="D65" s="29" t="s">
        <v>183</v>
      </c>
      <c r="E65" s="4"/>
      <c r="F65" s="29" t="s">
        <v>184</v>
      </c>
      <c r="G65" s="72"/>
      <c r="H65" s="79"/>
    </row>
    <row r="66" s="2" customFormat="1" ht="16.5" spans="1:8">
      <c r="A66" s="29" t="s">
        <v>185</v>
      </c>
      <c r="B66" s="10"/>
      <c r="C66" s="64"/>
      <c r="D66" s="29" t="s">
        <v>186</v>
      </c>
      <c r="E66" s="4"/>
      <c r="F66" s="29" t="s">
        <v>187</v>
      </c>
      <c r="G66" s="72"/>
      <c r="H66" s="70"/>
    </row>
    <row r="67" s="2" customFormat="1" ht="16.5" spans="1:8">
      <c r="A67" s="29" t="s">
        <v>188</v>
      </c>
      <c r="B67" s="10"/>
      <c r="C67" s="32" t="s">
        <v>189</v>
      </c>
      <c r="D67" s="66" t="s">
        <v>190</v>
      </c>
      <c r="E67" s="64"/>
      <c r="F67" s="66" t="s">
        <v>118</v>
      </c>
      <c r="G67" s="72"/>
      <c r="H67" s="84" t="s">
        <v>191</v>
      </c>
    </row>
    <row r="68" s="2" customFormat="1" ht="16.5" spans="1:8">
      <c r="A68" s="29" t="s">
        <v>192</v>
      </c>
      <c r="B68" s="10"/>
      <c r="C68" s="64"/>
      <c r="D68" s="66" t="s">
        <v>193</v>
      </c>
      <c r="E68" s="64"/>
      <c r="F68" s="66" t="s">
        <v>121</v>
      </c>
      <c r="G68" s="72"/>
      <c r="H68" s="84"/>
    </row>
    <row r="69" s="2" customFormat="1" ht="16.5" spans="1:8">
      <c r="A69" s="29" t="s">
        <v>194</v>
      </c>
      <c r="B69" s="10"/>
      <c r="C69" s="64"/>
      <c r="D69" s="29" t="s">
        <v>195</v>
      </c>
      <c r="E69" s="64"/>
      <c r="F69" s="29" t="s">
        <v>196</v>
      </c>
      <c r="G69" s="72"/>
      <c r="H69" s="84"/>
    </row>
    <row r="70" s="2" customFormat="1" ht="16.5" spans="1:8">
      <c r="A70" s="29" t="s">
        <v>197</v>
      </c>
      <c r="B70" s="10"/>
      <c r="C70" s="64"/>
      <c r="D70" s="29" t="s">
        <v>142</v>
      </c>
      <c r="E70" s="64"/>
      <c r="F70" s="29" t="s">
        <v>143</v>
      </c>
      <c r="G70" s="72"/>
      <c r="H70" s="84"/>
    </row>
    <row r="71" s="2" customFormat="1" ht="16.5" spans="1:8">
      <c r="A71" s="29" t="s">
        <v>198</v>
      </c>
      <c r="B71" s="10"/>
      <c r="C71" s="64"/>
      <c r="D71" s="29" t="s">
        <v>199</v>
      </c>
      <c r="E71" s="64"/>
      <c r="F71" s="29" t="s">
        <v>200</v>
      </c>
      <c r="G71" s="72"/>
      <c r="H71" s="84"/>
    </row>
    <row r="72" s="2" customFormat="1" ht="16.5" spans="1:8">
      <c r="A72" s="29" t="s">
        <v>201</v>
      </c>
      <c r="B72" s="10"/>
      <c r="C72" s="64"/>
      <c r="D72" s="29" t="s">
        <v>202</v>
      </c>
      <c r="E72" s="64"/>
      <c r="F72" s="29" t="s">
        <v>203</v>
      </c>
      <c r="G72" s="72"/>
      <c r="H72" s="84"/>
    </row>
    <row r="73" s="2" customFormat="1" ht="16.5" spans="1:8">
      <c r="A73" s="29" t="s">
        <v>204</v>
      </c>
      <c r="B73" s="10"/>
      <c r="C73" s="64"/>
      <c r="D73" s="29" t="s">
        <v>205</v>
      </c>
      <c r="E73" s="64"/>
      <c r="F73" s="29" t="s">
        <v>203</v>
      </c>
      <c r="G73" s="72"/>
      <c r="H73" s="84"/>
    </row>
    <row r="74" s="2" customFormat="1" ht="16.5" spans="1:8">
      <c r="A74" s="29" t="s">
        <v>206</v>
      </c>
      <c r="B74" s="10"/>
      <c r="C74" s="64"/>
      <c r="D74" s="29" t="s">
        <v>207</v>
      </c>
      <c r="E74" s="64"/>
      <c r="F74" s="29" t="s">
        <v>208</v>
      </c>
      <c r="G74" s="72"/>
      <c r="H74" s="84"/>
    </row>
    <row r="75" s="2" customFormat="1" ht="16.5" spans="1:8">
      <c r="A75" s="29" t="s">
        <v>209</v>
      </c>
      <c r="B75" s="10"/>
      <c r="C75" s="10" t="s">
        <v>210</v>
      </c>
      <c r="D75" s="29" t="s">
        <v>211</v>
      </c>
      <c r="E75" s="10"/>
      <c r="F75" s="29" t="s">
        <v>212</v>
      </c>
      <c r="G75" s="72"/>
      <c r="H75" s="79" t="s">
        <v>213</v>
      </c>
    </row>
    <row r="76" s="2" customFormat="1" ht="16.5" spans="1:8">
      <c r="A76" s="29" t="s">
        <v>214</v>
      </c>
      <c r="B76" s="10"/>
      <c r="C76" s="10"/>
      <c r="D76" s="29" t="s">
        <v>215</v>
      </c>
      <c r="E76" s="10"/>
      <c r="F76" s="29" t="s">
        <v>216</v>
      </c>
      <c r="G76" s="72"/>
      <c r="H76" s="79"/>
    </row>
    <row r="77" s="2" customFormat="1" ht="16.5" spans="1:8">
      <c r="A77" s="29" t="s">
        <v>217</v>
      </c>
      <c r="B77" s="10"/>
      <c r="C77" s="10"/>
      <c r="D77" s="29" t="s">
        <v>218</v>
      </c>
      <c r="E77" s="10"/>
      <c r="F77" s="29" t="s">
        <v>219</v>
      </c>
      <c r="G77" s="72"/>
      <c r="H77" s="79"/>
    </row>
    <row r="78" s="2" customFormat="1" ht="16.5" spans="1:8">
      <c r="A78" s="29" t="s">
        <v>220</v>
      </c>
      <c r="B78" s="10"/>
      <c r="C78" s="10"/>
      <c r="D78" s="29" t="s">
        <v>221</v>
      </c>
      <c r="E78" s="10"/>
      <c r="F78" s="29" t="s">
        <v>222</v>
      </c>
      <c r="G78" s="72"/>
      <c r="H78" s="79"/>
    </row>
    <row r="79" s="2" customFormat="1" ht="16.5" spans="1:8">
      <c r="A79" s="29" t="s">
        <v>223</v>
      </c>
      <c r="B79" s="10"/>
      <c r="C79" s="10"/>
      <c r="D79" s="29" t="s">
        <v>224</v>
      </c>
      <c r="E79" s="29"/>
      <c r="F79" s="29" t="s">
        <v>225</v>
      </c>
      <c r="G79" s="72"/>
      <c r="H79" s="79"/>
    </row>
    <row r="80" s="2" customFormat="1" ht="16.5" spans="1:8">
      <c r="A80" s="29" t="s">
        <v>226</v>
      </c>
      <c r="B80" s="10"/>
      <c r="C80" s="10"/>
      <c r="D80" s="29" t="s">
        <v>227</v>
      </c>
      <c r="E80" s="29"/>
      <c r="F80" s="29" t="s">
        <v>216</v>
      </c>
      <c r="G80" s="72"/>
      <c r="H80" s="79"/>
    </row>
    <row r="81" s="2" customFormat="1" ht="16.5" spans="1:8">
      <c r="A81" s="29" t="s">
        <v>228</v>
      </c>
      <c r="B81" s="10" t="s">
        <v>229</v>
      </c>
      <c r="C81" s="10" t="s">
        <v>230</v>
      </c>
      <c r="D81" s="29" t="s">
        <v>231</v>
      </c>
      <c r="E81" s="72"/>
      <c r="F81" s="29" t="s">
        <v>232</v>
      </c>
      <c r="G81" s="72"/>
      <c r="H81" s="71"/>
    </row>
    <row r="82" s="2" customFormat="1" ht="16.5" spans="1:8">
      <c r="A82" s="29" t="s">
        <v>233</v>
      </c>
      <c r="B82" s="10"/>
      <c r="C82" s="10"/>
      <c r="D82" s="29" t="s">
        <v>234</v>
      </c>
      <c r="E82" s="72"/>
      <c r="F82" s="29" t="s">
        <v>235</v>
      </c>
      <c r="G82" s="72"/>
      <c r="H82" s="85" t="s">
        <v>236</v>
      </c>
    </row>
    <row r="83" s="2" customFormat="1" ht="16.5" spans="1:8">
      <c r="A83" s="29" t="s">
        <v>237</v>
      </c>
      <c r="B83" s="10"/>
      <c r="C83" s="10" t="s">
        <v>238</v>
      </c>
      <c r="D83" s="29" t="s">
        <v>239</v>
      </c>
      <c r="E83" s="64"/>
      <c r="F83" s="29" t="s">
        <v>240</v>
      </c>
      <c r="G83" s="72"/>
      <c r="H83" s="85"/>
    </row>
    <row r="84" s="2" customFormat="1" ht="33" spans="1:8">
      <c r="A84" s="29" t="s">
        <v>241</v>
      </c>
      <c r="B84" s="10"/>
      <c r="C84" s="10"/>
      <c r="D84" s="29" t="s">
        <v>242</v>
      </c>
      <c r="E84" s="29"/>
      <c r="F84" s="29" t="s">
        <v>243</v>
      </c>
      <c r="G84" s="72"/>
      <c r="H84" s="86"/>
    </row>
    <row r="85" s="2" customFormat="1" ht="16.5" spans="1:8">
      <c r="A85" s="29" t="s">
        <v>244</v>
      </c>
      <c r="B85" s="10"/>
      <c r="C85" s="10" t="s">
        <v>245</v>
      </c>
      <c r="D85" s="29" t="s">
        <v>246</v>
      </c>
      <c r="E85" s="72"/>
      <c r="F85" s="29" t="s">
        <v>247</v>
      </c>
      <c r="G85" s="72"/>
      <c r="H85" s="71"/>
    </row>
    <row r="86" s="2" customFormat="1" ht="16.5" spans="1:8">
      <c r="A86" s="29" t="s">
        <v>248</v>
      </c>
      <c r="B86" s="10"/>
      <c r="C86" s="10"/>
      <c r="D86" s="29" t="s">
        <v>249</v>
      </c>
      <c r="E86" s="72"/>
      <c r="F86" s="29" t="s">
        <v>250</v>
      </c>
      <c r="G86" s="72"/>
      <c r="H86" s="71"/>
    </row>
    <row r="87" s="2" customFormat="1" ht="16.5" spans="1:8">
      <c r="A87" s="29" t="s">
        <v>251</v>
      </c>
      <c r="B87" s="10"/>
      <c r="C87" s="10"/>
      <c r="D87" s="29" t="s">
        <v>252</v>
      </c>
      <c r="E87" s="72"/>
      <c r="F87" s="29" t="s">
        <v>253</v>
      </c>
      <c r="G87" s="72"/>
      <c r="H87" s="71"/>
    </row>
    <row r="88" s="2" customFormat="1" ht="16.5" spans="1:8">
      <c r="A88" s="29" t="s">
        <v>254</v>
      </c>
      <c r="B88" s="10"/>
      <c r="C88" s="10"/>
      <c r="D88" s="29" t="s">
        <v>255</v>
      </c>
      <c r="E88" s="72"/>
      <c r="F88" s="29" t="s">
        <v>256</v>
      </c>
      <c r="G88" s="72"/>
      <c r="H88" s="70"/>
    </row>
    <row r="89" s="2" customFormat="1" ht="16.5" spans="1:8">
      <c r="A89" s="29" t="s">
        <v>257</v>
      </c>
      <c r="B89" s="10"/>
      <c r="C89" s="10"/>
      <c r="D89" s="29" t="s">
        <v>258</v>
      </c>
      <c r="E89" s="72"/>
      <c r="F89" s="29" t="s">
        <v>259</v>
      </c>
      <c r="G89" s="72"/>
      <c r="H89" s="73"/>
    </row>
    <row r="90" s="2" customFormat="1" ht="16.5" spans="1:8">
      <c r="A90" s="29" t="s">
        <v>260</v>
      </c>
      <c r="B90" s="10"/>
      <c r="C90" s="10"/>
      <c r="D90" s="29" t="s">
        <v>261</v>
      </c>
      <c r="E90" s="72"/>
      <c r="F90" s="29" t="s">
        <v>262</v>
      </c>
      <c r="G90" s="72"/>
      <c r="H90" s="73"/>
    </row>
    <row r="91" s="2" customFormat="1" ht="16.5" spans="1:8">
      <c r="A91" s="10" t="s">
        <v>263</v>
      </c>
      <c r="B91" s="10" t="s">
        <v>264</v>
      </c>
      <c r="C91" s="10" t="s">
        <v>265</v>
      </c>
      <c r="D91" s="10" t="s">
        <v>266</v>
      </c>
      <c r="E91" s="10"/>
      <c r="F91" s="10" t="s">
        <v>267</v>
      </c>
      <c r="G91" s="4"/>
      <c r="H91" s="71"/>
    </row>
    <row r="92" s="2" customFormat="1" ht="16.5" spans="1:8">
      <c r="A92" s="10" t="s">
        <v>268</v>
      </c>
      <c r="B92" s="10"/>
      <c r="C92" s="10"/>
      <c r="D92" s="10" t="s">
        <v>269</v>
      </c>
      <c r="E92" s="10"/>
      <c r="F92" s="67" t="s">
        <v>270</v>
      </c>
      <c r="G92" s="4"/>
      <c r="H92" s="71"/>
    </row>
    <row r="93" s="2" customFormat="1" ht="16.5" spans="1:8">
      <c r="A93" s="10" t="s">
        <v>271</v>
      </c>
      <c r="B93" s="10"/>
      <c r="C93" s="10"/>
      <c r="D93" s="10" t="s">
        <v>272</v>
      </c>
      <c r="E93" s="10"/>
      <c r="F93" s="67" t="s">
        <v>273</v>
      </c>
      <c r="G93" s="4"/>
      <c r="H93" s="71"/>
    </row>
    <row r="94" s="2" customFormat="1" ht="16.5" spans="1:8">
      <c r="A94" s="10" t="s">
        <v>274</v>
      </c>
      <c r="B94" s="10"/>
      <c r="C94" s="10"/>
      <c r="D94" s="10" t="s">
        <v>275</v>
      </c>
      <c r="E94" s="10"/>
      <c r="F94" s="10" t="s">
        <v>276</v>
      </c>
      <c r="G94" s="4"/>
      <c r="H94" s="71"/>
    </row>
    <row r="95" s="2" customFormat="1" ht="16.5" spans="1:8">
      <c r="A95" s="10" t="s">
        <v>277</v>
      </c>
      <c r="B95" s="10"/>
      <c r="C95" s="10"/>
      <c r="D95" s="10" t="s">
        <v>278</v>
      </c>
      <c r="E95" s="10"/>
      <c r="F95" s="10" t="s">
        <v>279</v>
      </c>
      <c r="G95" s="4"/>
      <c r="H95" s="4"/>
    </row>
    <row r="96" s="2" customFormat="1" ht="16.5" spans="1:8">
      <c r="A96" s="10" t="s">
        <v>280</v>
      </c>
      <c r="B96" s="10"/>
      <c r="C96" s="10"/>
      <c r="D96" s="10" t="s">
        <v>281</v>
      </c>
      <c r="E96" s="10"/>
      <c r="F96" s="10" t="s">
        <v>282</v>
      </c>
      <c r="G96" s="4"/>
      <c r="H96" s="4"/>
    </row>
    <row r="97" s="2" customFormat="1" ht="16.5" spans="1:8">
      <c r="A97" s="10" t="s">
        <v>283</v>
      </c>
      <c r="B97" s="10"/>
      <c r="C97" s="10" t="s">
        <v>284</v>
      </c>
      <c r="D97" s="10" t="s">
        <v>285</v>
      </c>
      <c r="E97" s="4"/>
      <c r="F97" s="10" t="s">
        <v>286</v>
      </c>
      <c r="G97" s="4"/>
      <c r="H97" s="4"/>
    </row>
    <row r="98" s="41" customFormat="1" ht="26.25" customHeight="1" spans="1:8">
      <c r="A98" s="59" t="s">
        <v>287</v>
      </c>
      <c r="B98" s="59"/>
      <c r="C98" s="59"/>
      <c r="D98" s="59"/>
      <c r="E98" s="59"/>
      <c r="F98" s="59"/>
      <c r="G98" s="59"/>
      <c r="H98" s="59"/>
    </row>
    <row r="99" s="42" customFormat="1" ht="15" spans="1:18">
      <c r="A99" s="60" t="s">
        <v>288</v>
      </c>
      <c r="B99" s="61"/>
      <c r="C99" s="61"/>
      <c r="D99" s="61"/>
      <c r="E99" s="61"/>
      <c r="F99" s="61"/>
      <c r="G99" s="61"/>
      <c r="H99" s="61"/>
      <c r="I99" s="83"/>
      <c r="J99" s="83"/>
      <c r="K99" s="83"/>
      <c r="L99" s="83"/>
      <c r="M99" s="83"/>
      <c r="N99" s="83"/>
      <c r="O99" s="83"/>
      <c r="P99" s="83"/>
      <c r="Q99" s="83"/>
      <c r="R99" s="83"/>
    </row>
    <row r="100" s="2" customFormat="1" ht="16.5" spans="1:8">
      <c r="A100" s="10" t="s">
        <v>289</v>
      </c>
      <c r="B100" s="10"/>
      <c r="C100" s="10"/>
      <c r="D100" s="10"/>
      <c r="E100" s="10"/>
      <c r="F100" s="10"/>
      <c r="G100" s="10"/>
      <c r="H100" s="10"/>
    </row>
    <row r="101" s="41" customFormat="1" ht="26.25" customHeight="1" spans="1:8">
      <c r="A101" s="59" t="s">
        <v>290</v>
      </c>
      <c r="B101" s="59"/>
      <c r="C101" s="59"/>
      <c r="D101" s="59"/>
      <c r="E101" s="59"/>
      <c r="F101" s="59"/>
      <c r="G101" s="59"/>
      <c r="H101" s="59"/>
    </row>
    <row r="102" s="42" customFormat="1" ht="15" spans="1:18">
      <c r="A102" s="60" t="s">
        <v>291</v>
      </c>
      <c r="B102" s="61"/>
      <c r="C102" s="61"/>
      <c r="D102" s="61"/>
      <c r="E102" s="61"/>
      <c r="F102" s="61"/>
      <c r="G102" s="61"/>
      <c r="H102" s="61"/>
      <c r="I102" s="83"/>
      <c r="J102" s="83"/>
      <c r="K102" s="83"/>
      <c r="L102" s="83"/>
      <c r="M102" s="83"/>
      <c r="N102" s="83"/>
      <c r="O102" s="83"/>
      <c r="P102" s="83"/>
      <c r="Q102" s="83"/>
      <c r="R102" s="83"/>
    </row>
    <row r="103" s="2" customFormat="1" ht="16.5" spans="1:8">
      <c r="A103" s="10" t="str">
        <f>"C1."&amp;(ROW(A20)-19)</f>
        <v>C1.1</v>
      </c>
      <c r="B103" s="10"/>
      <c r="C103" s="29"/>
      <c r="D103" s="29"/>
      <c r="E103" s="10"/>
      <c r="F103" s="10"/>
      <c r="G103" s="10"/>
      <c r="H103" s="29"/>
    </row>
    <row r="104" s="41" customFormat="1" ht="26.25" customHeight="1" spans="1:8">
      <c r="A104" s="59" t="s">
        <v>292</v>
      </c>
      <c r="B104" s="59"/>
      <c r="C104" s="59"/>
      <c r="D104" s="59"/>
      <c r="E104" s="59"/>
      <c r="F104" s="59"/>
      <c r="G104" s="59"/>
      <c r="H104" s="59"/>
    </row>
    <row r="105" s="42" customFormat="1" ht="15" spans="1:18">
      <c r="A105" s="60" t="s">
        <v>293</v>
      </c>
      <c r="B105" s="61"/>
      <c r="C105" s="61"/>
      <c r="D105" s="61"/>
      <c r="E105" s="61"/>
      <c r="F105" s="61"/>
      <c r="G105" s="61"/>
      <c r="H105" s="61"/>
      <c r="I105" s="83"/>
      <c r="J105" s="83"/>
      <c r="K105" s="83"/>
      <c r="L105" s="83"/>
      <c r="M105" s="83"/>
      <c r="N105" s="83"/>
      <c r="O105" s="83"/>
      <c r="P105" s="83"/>
      <c r="Q105" s="83"/>
      <c r="R105" s="83"/>
    </row>
    <row r="106" s="2" customFormat="1" ht="16.5" spans="1:8">
      <c r="A106" s="10" t="str">
        <f>"D1."&amp;(ROW(A20)-19)</f>
        <v>D1.1</v>
      </c>
      <c r="B106" s="10"/>
      <c r="C106" s="10"/>
      <c r="D106" s="10"/>
      <c r="E106" s="10"/>
      <c r="F106" s="10"/>
      <c r="G106" s="10"/>
      <c r="H106" s="10"/>
    </row>
    <row r="107" s="42" customFormat="1" ht="15" spans="1:18">
      <c r="A107" s="60" t="s">
        <v>294</v>
      </c>
      <c r="B107" s="61"/>
      <c r="C107" s="61"/>
      <c r="D107" s="61"/>
      <c r="E107" s="61"/>
      <c r="F107" s="61"/>
      <c r="G107" s="61"/>
      <c r="H107" s="61"/>
      <c r="I107" s="83"/>
      <c r="J107" s="83"/>
      <c r="K107" s="83"/>
      <c r="L107" s="83"/>
      <c r="M107" s="83"/>
      <c r="N107" s="83"/>
      <c r="O107" s="83"/>
      <c r="P107" s="83"/>
      <c r="Q107" s="83"/>
      <c r="R107" s="83"/>
    </row>
    <row r="108" s="2" customFormat="1" ht="16.5" spans="1:8">
      <c r="A108" s="10" t="str">
        <f>"D2."&amp;(ROW(A20)-19)</f>
        <v>D2.1</v>
      </c>
      <c r="B108" s="10"/>
      <c r="C108" s="10"/>
      <c r="D108" s="10"/>
      <c r="E108" s="10"/>
      <c r="F108" s="10"/>
      <c r="G108" s="10"/>
      <c r="H108" s="10"/>
    </row>
    <row r="109" s="41" customFormat="1" ht="26.25" customHeight="1" spans="1:8">
      <c r="A109" s="59" t="s">
        <v>295</v>
      </c>
      <c r="B109" s="59"/>
      <c r="C109" s="59"/>
      <c r="D109" s="59"/>
      <c r="E109" s="59"/>
      <c r="F109" s="59"/>
      <c r="G109" s="59"/>
      <c r="H109" s="59"/>
    </row>
    <row r="110" s="42" customFormat="1" ht="15" spans="1:18">
      <c r="A110" s="60" t="s">
        <v>296</v>
      </c>
      <c r="B110" s="61"/>
      <c r="C110" s="61"/>
      <c r="D110" s="61"/>
      <c r="E110" s="61"/>
      <c r="F110" s="61"/>
      <c r="G110" s="61"/>
      <c r="H110" s="61"/>
      <c r="I110" s="83"/>
      <c r="J110" s="83"/>
      <c r="K110" s="83"/>
      <c r="L110" s="83"/>
      <c r="M110" s="83"/>
      <c r="N110" s="83"/>
      <c r="O110" s="83"/>
      <c r="P110" s="83"/>
      <c r="Q110" s="83"/>
      <c r="R110" s="83"/>
    </row>
    <row r="111" s="2" customFormat="1" ht="16.5" spans="1:8">
      <c r="A111" s="10"/>
      <c r="B111" s="10"/>
      <c r="C111" s="10"/>
      <c r="D111" s="10"/>
      <c r="E111" s="10"/>
      <c r="F111" s="10"/>
      <c r="G111" s="10"/>
      <c r="H111" s="10"/>
    </row>
  </sheetData>
  <mergeCells count="34">
    <mergeCell ref="C1:D1"/>
    <mergeCell ref="C2:D2"/>
    <mergeCell ref="C3:D3"/>
    <mergeCell ref="C4:D4"/>
    <mergeCell ref="C5:D5"/>
    <mergeCell ref="A14:XFD14"/>
    <mergeCell ref="A16:H16"/>
    <mergeCell ref="B20:B27"/>
    <mergeCell ref="B28:B80"/>
    <mergeCell ref="B81:B90"/>
    <mergeCell ref="B91:B97"/>
    <mergeCell ref="C20:C24"/>
    <mergeCell ref="C25:C27"/>
    <mergeCell ref="C28:C32"/>
    <mergeCell ref="C33:C38"/>
    <mergeCell ref="C39:C66"/>
    <mergeCell ref="C67:C74"/>
    <mergeCell ref="C75:C80"/>
    <mergeCell ref="C81:C82"/>
    <mergeCell ref="C83:C84"/>
    <mergeCell ref="C85:C90"/>
    <mergeCell ref="C91:C96"/>
    <mergeCell ref="E20:E24"/>
    <mergeCell ref="E28:E36"/>
    <mergeCell ref="E43:E44"/>
    <mergeCell ref="E53:E54"/>
    <mergeCell ref="E55:E58"/>
    <mergeCell ref="E67:E74"/>
    <mergeCell ref="E83:E84"/>
    <mergeCell ref="E91:E96"/>
    <mergeCell ref="H62:H66"/>
    <mergeCell ref="H67:H74"/>
    <mergeCell ref="H75:H80"/>
    <mergeCell ref="H82:H84"/>
  </mergeCells>
  <conditionalFormatting sqref="G107">
    <cfRule type="cellIs" dxfId="0" priority="1" operator="equal">
      <formula>"NA"</formula>
    </cfRule>
    <cfRule type="cellIs" dxfId="1" priority="2" operator="equal">
      <formula>"TBD"</formula>
    </cfRule>
    <cfRule type="cellIs" dxfId="2" priority="3" operator="equal">
      <formula>"N"</formula>
    </cfRule>
    <cfRule type="cellIs" dxfId="3" priority="4" operator="equal">
      <formula>"Y"</formula>
    </cfRule>
  </conditionalFormatting>
  <conditionalFormatting sqref="G98:G99">
    <cfRule type="cellIs" dxfId="0" priority="17" operator="equal">
      <formula>"NA"</formula>
    </cfRule>
    <cfRule type="cellIs" dxfId="1" priority="18" operator="equal">
      <formula>"TBD"</formula>
    </cfRule>
    <cfRule type="cellIs" dxfId="2" priority="19" operator="equal">
      <formula>"N"</formula>
    </cfRule>
    <cfRule type="cellIs" dxfId="3" priority="20" operator="equal">
      <formula>"Y"</formula>
    </cfRule>
  </conditionalFormatting>
  <conditionalFormatting sqref="G101:G102">
    <cfRule type="cellIs" dxfId="0" priority="13" operator="equal">
      <formula>"NA"</formula>
    </cfRule>
    <cfRule type="cellIs" dxfId="1" priority="14" operator="equal">
      <formula>"TBD"</formula>
    </cfRule>
    <cfRule type="cellIs" dxfId="2" priority="15" operator="equal">
      <formula>"N"</formula>
    </cfRule>
    <cfRule type="cellIs" dxfId="3" priority="16" operator="equal">
      <formula>"Y"</formula>
    </cfRule>
  </conditionalFormatting>
  <conditionalFormatting sqref="G104:G105">
    <cfRule type="cellIs" dxfId="0" priority="9" operator="equal">
      <formula>"NA"</formula>
    </cfRule>
    <cfRule type="cellIs" dxfId="1" priority="10" operator="equal">
      <formula>"TBD"</formula>
    </cfRule>
    <cfRule type="cellIs" dxfId="2" priority="11" operator="equal">
      <formula>"N"</formula>
    </cfRule>
    <cfRule type="cellIs" dxfId="3" priority="12" operator="equal">
      <formula>"Y"</formula>
    </cfRule>
  </conditionalFormatting>
  <conditionalFormatting sqref="G109:G110">
    <cfRule type="cellIs" dxfId="0" priority="5" operator="equal">
      <formula>"NA"</formula>
    </cfRule>
    <cfRule type="cellIs" dxfId="1" priority="6" operator="equal">
      <formula>"TBD"</formula>
    </cfRule>
    <cfRule type="cellIs" dxfId="2" priority="7" operator="equal">
      <formula>"N"</formula>
    </cfRule>
    <cfRule type="cellIs" dxfId="3" priority="8" operator="equal">
      <formula>"Y"</formula>
    </cfRule>
  </conditionalFormatting>
  <conditionalFormatting sqref="G1:G19 G100 G106 G111:G1048576">
    <cfRule type="cellIs" dxfId="0" priority="21" operator="equal">
      <formula>"NA"</formula>
    </cfRule>
    <cfRule type="cellIs" dxfId="1" priority="22" operator="equal">
      <formula>"TBD"</formula>
    </cfRule>
    <cfRule type="cellIs" dxfId="2" priority="23" operator="equal">
      <formula>"N"</formula>
    </cfRule>
    <cfRule type="cellIs" dxfId="3" priority="24" operator="equal">
      <formula>"Y"</formula>
    </cfRule>
  </conditionalFormatting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T59"/>
  <sheetViews>
    <sheetView topLeftCell="A13" workbookViewId="0">
      <selection activeCell="A12" sqref="A12:H12"/>
    </sheetView>
  </sheetViews>
  <sheetFormatPr defaultColWidth="9" defaultRowHeight="13.5"/>
  <cols>
    <col min="1" max="1" width="17.8833333333333" customWidth="1"/>
    <col min="2" max="2" width="26.5666666666667" customWidth="1"/>
    <col min="3" max="3" width="22.8583333333333" customWidth="1"/>
    <col min="4" max="4" width="43.1416666666667" customWidth="1"/>
    <col min="5" max="5" width="20.7166666666667" customWidth="1"/>
    <col min="6" max="6" width="39" customWidth="1"/>
    <col min="7" max="7" width="25.5" customWidth="1"/>
    <col min="8" max="8" width="23" customWidth="1"/>
  </cols>
  <sheetData>
    <row r="1" s="1" customFormat="1" ht="15" spans="1:8">
      <c r="A1" s="7" t="s">
        <v>297</v>
      </c>
      <c r="B1" s="8"/>
      <c r="C1" s="8"/>
      <c r="D1" s="8"/>
      <c r="E1" s="8"/>
      <c r="F1" s="8"/>
      <c r="G1" s="8"/>
      <c r="H1" s="8"/>
    </row>
    <row r="2" s="2" customFormat="1" ht="16.5" customHeight="1" spans="1:9">
      <c r="A2" s="9" t="s">
        <v>1</v>
      </c>
      <c r="B2" s="10" t="s">
        <v>298</v>
      </c>
      <c r="C2" s="11" t="s">
        <v>3</v>
      </c>
      <c r="D2" s="12"/>
      <c r="E2" s="35"/>
      <c r="F2" s="13"/>
      <c r="G2" s="14"/>
      <c r="H2" s="10"/>
      <c r="I2" s="10"/>
    </row>
    <row r="3" s="2" customFormat="1" ht="16.5" customHeight="1" spans="1:9">
      <c r="A3" s="9" t="s">
        <v>4</v>
      </c>
      <c r="B3" s="10"/>
      <c r="C3" s="11" t="s">
        <v>6</v>
      </c>
      <c r="D3" s="12"/>
      <c r="E3" s="35"/>
      <c r="F3" s="13"/>
      <c r="G3" s="14"/>
      <c r="H3" s="10"/>
      <c r="I3" s="10"/>
    </row>
    <row r="4" s="2" customFormat="1" ht="16.5" customHeight="1" spans="1:9">
      <c r="A4" s="9" t="s">
        <v>299</v>
      </c>
      <c r="B4" s="10"/>
      <c r="C4" s="11" t="s">
        <v>300</v>
      </c>
      <c r="D4" s="12"/>
      <c r="E4" s="35"/>
      <c r="F4" s="13"/>
      <c r="G4" s="14"/>
      <c r="H4" s="10"/>
      <c r="I4" s="10"/>
    </row>
    <row r="5" s="1" customFormat="1" ht="15.95" customHeight="1" spans="1:8">
      <c r="A5" s="15" t="s">
        <v>301</v>
      </c>
      <c r="B5" s="16"/>
      <c r="C5" s="16"/>
      <c r="D5" s="16"/>
      <c r="E5" s="16"/>
      <c r="F5" s="16"/>
      <c r="G5" s="16"/>
      <c r="H5" s="16"/>
    </row>
    <row r="6" s="2" customFormat="1" ht="16.5" spans="1:8">
      <c r="A6" s="9" t="s">
        <v>302</v>
      </c>
      <c r="B6" s="10">
        <f>SUM(B7:B10)</f>
        <v>14</v>
      </c>
      <c r="C6" s="17" t="s">
        <v>303</v>
      </c>
      <c r="D6" s="18"/>
      <c r="E6" s="18"/>
      <c r="F6" s="18"/>
      <c r="G6" s="18"/>
      <c r="H6" s="19"/>
    </row>
    <row r="7" s="2" customFormat="1" ht="16.5" spans="1:8">
      <c r="A7" s="9" t="s">
        <v>304</v>
      </c>
      <c r="B7" s="14">
        <f>COUNTA(A15:A22)-2</f>
        <v>5</v>
      </c>
      <c r="C7" s="18"/>
      <c r="D7" s="18"/>
      <c r="E7" s="18"/>
      <c r="F7" s="18"/>
      <c r="G7" s="18"/>
      <c r="H7" s="19"/>
    </row>
    <row r="8" s="2" customFormat="1" ht="16.5" spans="1:8">
      <c r="A8" s="9" t="s">
        <v>305</v>
      </c>
      <c r="B8" s="14">
        <f>COUNTA(A23:A29)-2</f>
        <v>4</v>
      </c>
      <c r="C8" s="18"/>
      <c r="D8" s="18"/>
      <c r="E8" s="18"/>
      <c r="F8" s="18"/>
      <c r="G8" s="18"/>
      <c r="H8" s="19"/>
    </row>
    <row r="9" s="2" customFormat="1" ht="16.5" spans="1:8">
      <c r="A9" s="9" t="s">
        <v>306</v>
      </c>
      <c r="B9" s="14">
        <f>COUNTA(A30:A36)-2</f>
        <v>2</v>
      </c>
      <c r="C9" s="18"/>
      <c r="D9" s="18"/>
      <c r="E9" s="18"/>
      <c r="F9" s="18"/>
      <c r="G9" s="18"/>
      <c r="H9" s="19"/>
    </row>
    <row r="10" s="2" customFormat="1" ht="16.5" spans="1:8">
      <c r="A10" s="9" t="s">
        <v>307</v>
      </c>
      <c r="B10" s="14">
        <f>COUNTA(A37:A44)-3</f>
        <v>3</v>
      </c>
      <c r="C10" s="36"/>
      <c r="D10" s="36"/>
      <c r="E10" s="36"/>
      <c r="F10" s="36"/>
      <c r="G10" s="36"/>
      <c r="H10" s="37"/>
    </row>
    <row r="11" s="3" customFormat="1" ht="15" customHeight="1" spans="1:20">
      <c r="A11" s="20" t="s">
        <v>308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</row>
    <row r="12" s="4" customFormat="1" ht="117" customHeight="1" spans="1:20">
      <c r="A12" s="22" t="s">
        <v>309</v>
      </c>
      <c r="B12" s="23"/>
      <c r="C12" s="23"/>
      <c r="D12" s="23"/>
      <c r="E12" s="23"/>
      <c r="F12" s="23"/>
      <c r="G12" s="23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</row>
    <row r="13" s="1" customFormat="1" ht="45.95" customHeight="1" spans="1:8">
      <c r="A13" s="25" t="s">
        <v>28</v>
      </c>
      <c r="B13" s="25" t="s">
        <v>29</v>
      </c>
      <c r="C13" s="25" t="s">
        <v>30</v>
      </c>
      <c r="D13" s="25" t="s">
        <v>31</v>
      </c>
      <c r="E13" s="25" t="s">
        <v>32</v>
      </c>
      <c r="F13" s="25" t="s">
        <v>33</v>
      </c>
      <c r="G13" s="25" t="s">
        <v>35</v>
      </c>
      <c r="H13" s="25" t="s">
        <v>310</v>
      </c>
    </row>
    <row r="14" s="5" customFormat="1" ht="26.25" customHeight="1" spans="1:1">
      <c r="A14" s="5" t="s">
        <v>311</v>
      </c>
    </row>
    <row r="15" s="6" customFormat="1" ht="15" spans="1:18">
      <c r="A15" s="26" t="s">
        <v>312</v>
      </c>
      <c r="B15" s="27"/>
      <c r="C15" s="27"/>
      <c r="D15" s="27"/>
      <c r="E15" s="27"/>
      <c r="F15" s="27"/>
      <c r="G15" s="27"/>
      <c r="H15" s="27"/>
      <c r="I15" s="28"/>
      <c r="J15" s="28"/>
      <c r="K15" s="28"/>
      <c r="L15" s="28"/>
      <c r="M15" s="28"/>
      <c r="N15" s="28"/>
      <c r="O15" s="28"/>
      <c r="P15" s="28"/>
      <c r="Q15" s="28"/>
      <c r="R15" s="28"/>
    </row>
    <row r="16" s="2" customFormat="1" ht="16.5" spans="1:8">
      <c r="A16" s="29" t="s">
        <v>38</v>
      </c>
      <c r="B16" s="30"/>
      <c r="C16" s="30"/>
      <c r="D16" s="30"/>
      <c r="E16" s="30"/>
      <c r="F16" s="30"/>
      <c r="G16" s="29"/>
      <c r="H16" s="30"/>
    </row>
    <row r="17" s="2" customFormat="1" ht="16.5" spans="1:8">
      <c r="A17" s="29" t="s">
        <v>43</v>
      </c>
      <c r="B17" s="30"/>
      <c r="C17" s="30"/>
      <c r="D17" s="30"/>
      <c r="E17" s="29"/>
      <c r="F17" s="30"/>
      <c r="G17" s="29"/>
      <c r="H17" s="30"/>
    </row>
    <row r="18" s="2" customFormat="1" ht="16.5" spans="1:8">
      <c r="A18" s="29" t="s">
        <v>46</v>
      </c>
      <c r="B18" s="30"/>
      <c r="C18" s="30"/>
      <c r="D18" s="30"/>
      <c r="E18" s="29"/>
      <c r="F18" s="30"/>
      <c r="G18" s="29"/>
      <c r="H18" s="30"/>
    </row>
    <row r="19" s="2" customFormat="1" ht="16.5" spans="1:8">
      <c r="A19" s="29" t="s">
        <v>49</v>
      </c>
      <c r="B19" s="30"/>
      <c r="C19" s="30"/>
      <c r="D19" s="30"/>
      <c r="E19" s="29"/>
      <c r="F19" s="30"/>
      <c r="G19" s="29"/>
      <c r="H19" s="30"/>
    </row>
    <row r="20" s="2" customFormat="1" ht="16.5" spans="1:8">
      <c r="A20" s="29" t="s">
        <v>52</v>
      </c>
      <c r="B20" s="30"/>
      <c r="C20" s="30"/>
      <c r="D20" s="30"/>
      <c r="E20" s="29"/>
      <c r="F20" s="30"/>
      <c r="G20" s="29"/>
      <c r="H20" s="30"/>
    </row>
    <row r="21" s="2" customFormat="1" ht="16.5" spans="1:8">
      <c r="A21" s="10"/>
      <c r="B21" s="31"/>
      <c r="C21" s="31"/>
      <c r="D21" s="31"/>
      <c r="E21" s="10"/>
      <c r="F21" s="31"/>
      <c r="G21" s="10"/>
      <c r="H21" s="31"/>
    </row>
    <row r="22" s="5" customFormat="1" ht="26.25" customHeight="1" spans="1:1">
      <c r="A22" s="5" t="s">
        <v>313</v>
      </c>
    </row>
    <row r="23" s="6" customFormat="1" ht="15" spans="1:18">
      <c r="A23" s="26" t="s">
        <v>314</v>
      </c>
      <c r="B23" s="27"/>
      <c r="C23" s="27"/>
      <c r="D23" s="27"/>
      <c r="E23" s="27"/>
      <c r="F23" s="27"/>
      <c r="G23" s="27"/>
      <c r="H23" s="27"/>
      <c r="I23" s="28"/>
      <c r="J23" s="28"/>
      <c r="K23" s="28"/>
      <c r="L23" s="28"/>
      <c r="M23" s="28"/>
      <c r="N23" s="28"/>
      <c r="O23" s="28"/>
      <c r="P23" s="28"/>
      <c r="Q23" s="28"/>
      <c r="R23" s="28"/>
    </row>
    <row r="24" s="2" customFormat="1" ht="16.5" spans="1:8">
      <c r="A24" s="10" t="s">
        <v>289</v>
      </c>
      <c r="B24" s="31"/>
      <c r="C24" s="31"/>
      <c r="D24" s="31"/>
      <c r="E24" s="10"/>
      <c r="F24" s="31"/>
      <c r="G24" s="10"/>
      <c r="H24" s="31"/>
    </row>
    <row r="25" s="2" customFormat="1" ht="16.5" spans="1:8">
      <c r="A25" s="10" t="s">
        <v>289</v>
      </c>
      <c r="B25" s="31"/>
      <c r="C25" s="31"/>
      <c r="D25" s="31"/>
      <c r="E25" s="10"/>
      <c r="F25" s="31"/>
      <c r="G25" s="10"/>
      <c r="H25" s="31"/>
    </row>
    <row r="26" s="2" customFormat="1" ht="16.5" spans="1:8">
      <c r="A26" s="10" t="s">
        <v>289</v>
      </c>
      <c r="B26" s="31"/>
      <c r="C26" s="31"/>
      <c r="D26" s="31"/>
      <c r="E26" s="10"/>
      <c r="F26" s="31"/>
      <c r="G26" s="10"/>
      <c r="H26" s="31"/>
    </row>
    <row r="27" s="2" customFormat="1" ht="16.5" spans="1:8">
      <c r="A27" s="10" t="s">
        <v>289</v>
      </c>
      <c r="B27" s="31"/>
      <c r="C27" s="31"/>
      <c r="D27" s="31"/>
      <c r="E27" s="10"/>
      <c r="F27" s="31"/>
      <c r="G27" s="10"/>
      <c r="H27" s="31"/>
    </row>
    <row r="28" s="2" customFormat="1" ht="16.5" spans="1:8">
      <c r="A28" s="10"/>
      <c r="B28" s="31"/>
      <c r="C28" s="31"/>
      <c r="D28" s="31"/>
      <c r="E28" s="10"/>
      <c r="F28" s="31"/>
      <c r="G28" s="10"/>
      <c r="H28" s="31"/>
    </row>
    <row r="29" s="5" customFormat="1" ht="26.25" customHeight="1" spans="1:1">
      <c r="A29" s="5" t="s">
        <v>315</v>
      </c>
    </row>
    <row r="30" s="6" customFormat="1" ht="15" spans="1:18">
      <c r="A30" s="26" t="s">
        <v>316</v>
      </c>
      <c r="B30" s="27"/>
      <c r="C30" s="27"/>
      <c r="D30" s="27"/>
      <c r="E30" s="27"/>
      <c r="F30" s="27"/>
      <c r="G30" s="27"/>
      <c r="H30" s="27"/>
      <c r="I30" s="28"/>
      <c r="J30" s="28"/>
      <c r="K30" s="28"/>
      <c r="L30" s="28"/>
      <c r="M30" s="28"/>
      <c r="N30" s="28"/>
      <c r="O30" s="28"/>
      <c r="P30" s="28"/>
      <c r="Q30" s="28"/>
      <c r="R30" s="28"/>
    </row>
    <row r="31" s="2" customFormat="1" ht="16.5" spans="1:8">
      <c r="A31" s="10" t="s">
        <v>317</v>
      </c>
      <c r="B31" s="31"/>
      <c r="C31" s="31"/>
      <c r="D31" s="31"/>
      <c r="E31" s="10"/>
      <c r="F31" s="31"/>
      <c r="G31" s="10"/>
      <c r="H31" s="31"/>
    </row>
    <row r="32" s="2" customFormat="1" ht="16.5" spans="1:8">
      <c r="A32" s="10" t="s">
        <v>317</v>
      </c>
      <c r="B32" s="33"/>
      <c r="C32" s="31"/>
      <c r="D32" s="31"/>
      <c r="E32" s="10"/>
      <c r="F32" s="31"/>
      <c r="G32" s="10"/>
      <c r="H32" s="31"/>
    </row>
    <row r="33" s="2" customFormat="1" ht="16.5" spans="1:8">
      <c r="A33" s="32"/>
      <c r="B33" s="33"/>
      <c r="C33" s="31"/>
      <c r="D33" s="31"/>
      <c r="E33" s="10"/>
      <c r="F33" s="31"/>
      <c r="G33" s="10"/>
      <c r="H33" s="31"/>
    </row>
    <row r="34" s="2" customFormat="1" ht="16.5" spans="1:8">
      <c r="A34" s="32"/>
      <c r="B34" s="33"/>
      <c r="C34" s="31"/>
      <c r="D34" s="31"/>
      <c r="E34" s="10"/>
      <c r="F34" s="31"/>
      <c r="G34" s="10"/>
      <c r="H34" s="31"/>
    </row>
    <row r="35" s="2" customFormat="1" ht="16.5" spans="1:8">
      <c r="A35" s="32"/>
      <c r="B35" s="33"/>
      <c r="C35" s="33"/>
      <c r="D35" s="33"/>
      <c r="E35" s="32"/>
      <c r="F35" s="33"/>
      <c r="G35" s="32"/>
      <c r="H35" s="33"/>
    </row>
    <row r="36" s="5" customFormat="1" ht="26.25" customHeight="1" spans="1:1">
      <c r="A36" s="5" t="s">
        <v>318</v>
      </c>
    </row>
    <row r="37" s="6" customFormat="1" ht="15" spans="1:18">
      <c r="A37" s="26" t="s">
        <v>319</v>
      </c>
      <c r="B37" s="27"/>
      <c r="C37" s="27"/>
      <c r="D37" s="27"/>
      <c r="E37" s="27"/>
      <c r="F37" s="27"/>
      <c r="G37" s="27"/>
      <c r="H37" s="27"/>
      <c r="I37" s="28"/>
      <c r="J37" s="28"/>
      <c r="K37" s="28"/>
      <c r="L37" s="28"/>
      <c r="M37" s="28"/>
      <c r="N37" s="28"/>
      <c r="O37" s="28"/>
      <c r="P37" s="28"/>
      <c r="Q37" s="28"/>
      <c r="R37" s="28"/>
    </row>
    <row r="38" s="2" customFormat="1" ht="16.5" spans="1:8">
      <c r="A38" s="10" t="s">
        <v>320</v>
      </c>
      <c r="B38" s="31"/>
      <c r="C38" s="31"/>
      <c r="D38" s="31"/>
      <c r="E38" s="10"/>
      <c r="F38" s="31"/>
      <c r="G38" s="10"/>
      <c r="H38" s="31"/>
    </row>
    <row r="39" s="2" customFormat="1" ht="16.5" spans="1:8">
      <c r="A39" s="10"/>
      <c r="B39" s="31"/>
      <c r="C39" s="31"/>
      <c r="D39" s="31"/>
      <c r="E39" s="10"/>
      <c r="F39" s="31"/>
      <c r="G39" s="10"/>
      <c r="H39" s="31"/>
    </row>
    <row r="40" s="6" customFormat="1" ht="15" spans="1:18">
      <c r="A40" s="26" t="s">
        <v>321</v>
      </c>
      <c r="B40" s="27"/>
      <c r="C40" s="27"/>
      <c r="D40" s="27"/>
      <c r="E40" s="27"/>
      <c r="F40" s="27"/>
      <c r="G40" s="27"/>
      <c r="H40" s="27"/>
      <c r="I40" s="28"/>
      <c r="J40" s="28"/>
      <c r="K40" s="28"/>
      <c r="L40" s="28"/>
      <c r="M40" s="28"/>
      <c r="N40" s="28"/>
      <c r="O40" s="28"/>
      <c r="P40" s="28"/>
      <c r="Q40" s="28"/>
      <c r="R40" s="28"/>
    </row>
    <row r="41" s="2" customFormat="1" ht="16.5" spans="1:8">
      <c r="A41" s="10" t="s">
        <v>322</v>
      </c>
      <c r="B41" s="31"/>
      <c r="C41" s="31"/>
      <c r="D41" s="31"/>
      <c r="E41" s="10"/>
      <c r="F41" s="31"/>
      <c r="G41" s="10"/>
      <c r="H41" s="31"/>
    </row>
    <row r="42" s="2" customFormat="1" ht="16.5" spans="1:8">
      <c r="A42" s="10" t="s">
        <v>322</v>
      </c>
      <c r="B42" s="31"/>
      <c r="C42" s="31"/>
      <c r="D42" s="31"/>
      <c r="E42" s="10"/>
      <c r="F42" s="31"/>
      <c r="G42" s="10"/>
      <c r="H42" s="31"/>
    </row>
    <row r="43" s="2" customFormat="1" ht="16.5" spans="1:8">
      <c r="A43" s="10" t="s">
        <v>322</v>
      </c>
      <c r="B43" s="31"/>
      <c r="C43" s="31"/>
      <c r="D43" s="31"/>
      <c r="E43" s="10"/>
      <c r="F43" s="31"/>
      <c r="G43" s="10"/>
      <c r="H43" s="31"/>
    </row>
    <row r="44" s="2" customFormat="1" ht="16.5" spans="1:8">
      <c r="A44" s="10"/>
      <c r="B44" s="31"/>
      <c r="C44" s="31"/>
      <c r="D44" s="31"/>
      <c r="E44" s="10"/>
      <c r="F44" s="31"/>
      <c r="G44" s="10"/>
      <c r="H44" s="31"/>
    </row>
    <row r="45" spans="2:8">
      <c r="B45" s="34"/>
      <c r="C45" s="34"/>
      <c r="H45" s="34"/>
    </row>
    <row r="46" spans="2:8">
      <c r="B46" s="34"/>
      <c r="C46" s="34"/>
      <c r="H46" s="34"/>
    </row>
    <row r="47" spans="2:8">
      <c r="B47" s="34"/>
      <c r="C47" s="34"/>
      <c r="H47" s="34"/>
    </row>
    <row r="48" spans="2:8">
      <c r="B48" s="34"/>
      <c r="C48" s="34"/>
      <c r="H48" s="34"/>
    </row>
    <row r="49" spans="2:8">
      <c r="B49" s="34"/>
      <c r="C49" s="34"/>
      <c r="H49" s="34"/>
    </row>
    <row r="50" spans="2:8">
      <c r="B50" s="34"/>
      <c r="C50" s="34"/>
      <c r="H50" s="34"/>
    </row>
    <row r="51" spans="2:8">
      <c r="B51" s="34"/>
      <c r="C51" s="34"/>
      <c r="H51" s="34"/>
    </row>
    <row r="52" spans="2:8">
      <c r="B52" s="34"/>
      <c r="C52" s="34"/>
      <c r="H52" s="34"/>
    </row>
    <row r="53" spans="2:8">
      <c r="B53" s="34"/>
      <c r="H53" s="34"/>
    </row>
    <row r="54" spans="2:8">
      <c r="B54" s="34"/>
      <c r="H54" s="34"/>
    </row>
    <row r="55" spans="2:8">
      <c r="B55" s="34"/>
      <c r="H55" s="34"/>
    </row>
    <row r="56" spans="2:2">
      <c r="B56" s="34"/>
    </row>
    <row r="57" spans="2:2">
      <c r="B57" s="34"/>
    </row>
    <row r="58" spans="2:2">
      <c r="B58" s="34"/>
    </row>
    <row r="59" spans="2:2">
      <c r="B59" s="34"/>
    </row>
  </sheetData>
  <mergeCells count="6">
    <mergeCell ref="C1:D1"/>
    <mergeCell ref="C2:D2"/>
    <mergeCell ref="C3:D3"/>
    <mergeCell ref="C4:D4"/>
    <mergeCell ref="A12:H12"/>
    <mergeCell ref="C6:H10"/>
  </mergeCells>
  <conditionalFormatting sqref="G40">
    <cfRule type="cellIs" dxfId="0" priority="1" operator="equal">
      <formula>"NA"</formula>
    </cfRule>
    <cfRule type="cellIs" dxfId="1" priority="2" operator="equal">
      <formula>"TBD"</formula>
    </cfRule>
    <cfRule type="cellIs" dxfId="2" priority="3" operator="equal">
      <formula>"N"</formula>
    </cfRule>
    <cfRule type="cellIs" dxfId="3" priority="4" operator="equal">
      <formula>"Y"</formula>
    </cfRule>
  </conditionalFormatting>
  <conditionalFormatting sqref="G22:G23">
    <cfRule type="cellIs" dxfId="0" priority="17" operator="equal">
      <formula>"NA"</formula>
    </cfRule>
    <cfRule type="cellIs" dxfId="1" priority="18" operator="equal">
      <formula>"TBD"</formula>
    </cfRule>
    <cfRule type="cellIs" dxfId="2" priority="19" operator="equal">
      <formula>"N"</formula>
    </cfRule>
    <cfRule type="cellIs" dxfId="3" priority="20" operator="equal">
      <formula>"Y"</formula>
    </cfRule>
  </conditionalFormatting>
  <conditionalFormatting sqref="G29:G30">
    <cfRule type="cellIs" dxfId="0" priority="13" operator="equal">
      <formula>"NA"</formula>
    </cfRule>
    <cfRule type="cellIs" dxfId="1" priority="14" operator="equal">
      <formula>"TBD"</formula>
    </cfRule>
    <cfRule type="cellIs" dxfId="2" priority="15" operator="equal">
      <formula>"N"</formula>
    </cfRule>
    <cfRule type="cellIs" dxfId="3" priority="16" operator="equal">
      <formula>"Y"</formula>
    </cfRule>
  </conditionalFormatting>
  <conditionalFormatting sqref="G36:G37">
    <cfRule type="cellIs" dxfId="0" priority="9" operator="equal">
      <formula>"NA"</formula>
    </cfRule>
    <cfRule type="cellIs" dxfId="1" priority="10" operator="equal">
      <formula>"TBD"</formula>
    </cfRule>
    <cfRule type="cellIs" dxfId="2" priority="11" operator="equal">
      <formula>"N"</formula>
    </cfRule>
    <cfRule type="cellIs" dxfId="3" priority="12" operator="equal">
      <formula>"Y"</formula>
    </cfRule>
  </conditionalFormatting>
  <conditionalFormatting sqref="G1:G5 G14:G15 G11:G12 G24:G25 G21 G35 G38:G39 G44:G1048576 G27:G28">
    <cfRule type="cellIs" dxfId="0" priority="41" operator="equal">
      <formula>"NA"</formula>
    </cfRule>
    <cfRule type="cellIs" dxfId="1" priority="42" operator="equal">
      <formula>"TBD"</formula>
    </cfRule>
    <cfRule type="cellIs" dxfId="2" priority="43" operator="equal">
      <formula>"N"</formula>
    </cfRule>
    <cfRule type="cellIs" dxfId="3" priority="44" operator="equal">
      <formula>"Y"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S38"/>
  <sheetViews>
    <sheetView topLeftCell="A19" workbookViewId="0">
      <selection activeCell="A10" sqref="A10:G10"/>
    </sheetView>
  </sheetViews>
  <sheetFormatPr defaultColWidth="9" defaultRowHeight="13.5"/>
  <cols>
    <col min="1" max="1" width="20.75" customWidth="1"/>
    <col min="2" max="2" width="26.5666666666667" customWidth="1"/>
    <col min="3" max="3" width="22.8583333333333" customWidth="1"/>
    <col min="4" max="4" width="43.1416666666667" customWidth="1"/>
    <col min="5" max="5" width="39" customWidth="1"/>
    <col min="6" max="6" width="33.75" customWidth="1"/>
    <col min="7" max="7" width="23" customWidth="1"/>
  </cols>
  <sheetData>
    <row r="1" s="1" customFormat="1" ht="15" spans="1:7">
      <c r="A1" s="7" t="s">
        <v>297</v>
      </c>
      <c r="B1" s="8"/>
      <c r="C1" s="8"/>
      <c r="D1" s="8"/>
      <c r="E1" s="8"/>
      <c r="F1" s="8"/>
      <c r="G1" s="8"/>
    </row>
    <row r="2" s="2" customFormat="1" ht="16.5" customHeight="1" spans="1:8">
      <c r="A2" s="9" t="s">
        <v>1</v>
      </c>
      <c r="B2" s="10" t="s">
        <v>298</v>
      </c>
      <c r="C2" s="11" t="s">
        <v>3</v>
      </c>
      <c r="D2" s="12"/>
      <c r="E2" s="13"/>
      <c r="F2" s="14"/>
      <c r="G2" s="10"/>
      <c r="H2" s="10"/>
    </row>
    <row r="3" s="2" customFormat="1" ht="16.5" customHeight="1" spans="1:8">
      <c r="A3" s="9" t="s">
        <v>4</v>
      </c>
      <c r="B3" s="10"/>
      <c r="C3" s="11" t="s">
        <v>6</v>
      </c>
      <c r="D3" s="12"/>
      <c r="E3" s="13"/>
      <c r="F3" s="14"/>
      <c r="G3" s="10"/>
      <c r="H3" s="10"/>
    </row>
    <row r="4" s="2" customFormat="1" ht="16.5" customHeight="1" spans="1:8">
      <c r="A4" s="9" t="s">
        <v>299</v>
      </c>
      <c r="B4" s="10"/>
      <c r="C4" s="11" t="s">
        <v>300</v>
      </c>
      <c r="D4" s="12"/>
      <c r="E4" s="13"/>
      <c r="F4" s="14"/>
      <c r="G4" s="10"/>
      <c r="H4" s="10"/>
    </row>
    <row r="5" s="1" customFormat="1" ht="15.95" customHeight="1" spans="1:7">
      <c r="A5" s="15" t="s">
        <v>301</v>
      </c>
      <c r="B5" s="16"/>
      <c r="C5" s="16"/>
      <c r="D5" s="16"/>
      <c r="E5" s="16"/>
      <c r="F5" s="16"/>
      <c r="G5" s="16"/>
    </row>
    <row r="6" s="2" customFormat="1" ht="16.5" spans="1:7">
      <c r="A6" s="9" t="s">
        <v>302</v>
      </c>
      <c r="B6" s="10">
        <f>SUM(B7:B8)</f>
        <v>3</v>
      </c>
      <c r="C6" s="17" t="s">
        <v>323</v>
      </c>
      <c r="D6" s="18"/>
      <c r="E6" s="18"/>
      <c r="F6" s="18"/>
      <c r="G6" s="19"/>
    </row>
    <row r="7" s="2" customFormat="1" ht="16.5" spans="1:7">
      <c r="A7" s="9" t="s">
        <v>324</v>
      </c>
      <c r="B7" s="14">
        <f>COUNTA(A13:A17)-2</f>
        <v>2</v>
      </c>
      <c r="C7" s="18"/>
      <c r="D7" s="18"/>
      <c r="E7" s="18"/>
      <c r="F7" s="18"/>
      <c r="G7" s="19"/>
    </row>
    <row r="8" s="2" customFormat="1" ht="16.5" spans="1:7">
      <c r="A8" s="9" t="s">
        <v>325</v>
      </c>
      <c r="B8" s="14">
        <f>COUNTA(A18:A21)-2</f>
        <v>1</v>
      </c>
      <c r="C8" s="18"/>
      <c r="D8" s="18"/>
      <c r="E8" s="18"/>
      <c r="F8" s="18"/>
      <c r="G8" s="19"/>
    </row>
    <row r="9" s="3" customFormat="1" ht="15" customHeight="1" spans="1:19">
      <c r="A9" s="20" t="s">
        <v>308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s="4" customFormat="1" ht="165" customHeight="1" spans="1:19">
      <c r="A10" s="22" t="s">
        <v>326</v>
      </c>
      <c r="B10" s="23"/>
      <c r="C10" s="23"/>
      <c r="D10" s="23"/>
      <c r="E10" s="23"/>
      <c r="F10" s="23"/>
      <c r="G10" s="23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</row>
    <row r="11" s="1" customFormat="1" ht="45.95" customHeight="1" spans="1:7">
      <c r="A11" s="25" t="s">
        <v>28</v>
      </c>
      <c r="B11" s="25" t="s">
        <v>29</v>
      </c>
      <c r="C11" s="25" t="s">
        <v>30</v>
      </c>
      <c r="D11" s="25" t="s">
        <v>31</v>
      </c>
      <c r="E11" s="25" t="s">
        <v>33</v>
      </c>
      <c r="F11" s="25" t="s">
        <v>35</v>
      </c>
      <c r="G11" s="25" t="s">
        <v>310</v>
      </c>
    </row>
    <row r="12" s="5" customFormat="1" ht="26.25" customHeight="1" spans="1:1">
      <c r="A12" s="5" t="s">
        <v>324</v>
      </c>
    </row>
    <row r="13" s="6" customFormat="1" ht="15" spans="1:17">
      <c r="A13" s="26" t="s">
        <v>312</v>
      </c>
      <c r="B13" s="27"/>
      <c r="C13" s="27"/>
      <c r="D13" s="27"/>
      <c r="E13" s="27"/>
      <c r="F13" s="27"/>
      <c r="G13" s="27"/>
      <c r="H13" s="28"/>
      <c r="I13" s="28"/>
      <c r="J13" s="28"/>
      <c r="K13" s="28"/>
      <c r="L13" s="28"/>
      <c r="M13" s="28"/>
      <c r="N13" s="28"/>
      <c r="O13" s="28"/>
      <c r="P13" s="28"/>
      <c r="Q13" s="28"/>
    </row>
    <row r="14" s="2" customFormat="1" ht="16.5" spans="1:7">
      <c r="A14" s="29" t="s">
        <v>327</v>
      </c>
      <c r="B14" s="30"/>
      <c r="C14" s="30"/>
      <c r="D14" s="30"/>
      <c r="E14" s="30"/>
      <c r="F14" s="29"/>
      <c r="G14" s="30"/>
    </row>
    <row r="15" s="2" customFormat="1" ht="16.5" spans="1:7">
      <c r="A15" s="29" t="s">
        <v>328</v>
      </c>
      <c r="B15" s="30"/>
      <c r="C15" s="30"/>
      <c r="D15" s="30"/>
      <c r="E15" s="30"/>
      <c r="F15" s="29"/>
      <c r="G15" s="30"/>
    </row>
    <row r="16" s="2" customFormat="1" ht="16.5" spans="1:7">
      <c r="A16" s="10"/>
      <c r="B16" s="31"/>
      <c r="C16" s="31"/>
      <c r="D16" s="31"/>
      <c r="E16" s="31"/>
      <c r="F16" s="10"/>
      <c r="G16" s="31"/>
    </row>
    <row r="17" s="5" customFormat="1" ht="26.25" customHeight="1" spans="1:1">
      <c r="A17" s="5" t="s">
        <v>325</v>
      </c>
    </row>
    <row r="18" s="6" customFormat="1" ht="15" spans="1:17">
      <c r="A18" s="26" t="s">
        <v>314</v>
      </c>
      <c r="B18" s="27"/>
      <c r="C18" s="27"/>
      <c r="D18" s="27"/>
      <c r="E18" s="27"/>
      <c r="F18" s="27"/>
      <c r="G18" s="27"/>
      <c r="H18" s="28"/>
      <c r="I18" s="28"/>
      <c r="J18" s="28"/>
      <c r="K18" s="28"/>
      <c r="L18" s="28"/>
      <c r="M18" s="28"/>
      <c r="N18" s="28"/>
      <c r="O18" s="28"/>
      <c r="P18" s="28"/>
      <c r="Q18" s="28"/>
    </row>
    <row r="19" s="2" customFormat="1" ht="16.5" spans="1:7">
      <c r="A19" s="10" t="s">
        <v>329</v>
      </c>
      <c r="B19" s="31"/>
      <c r="C19" s="31"/>
      <c r="D19" s="31"/>
      <c r="E19" s="31"/>
      <c r="F19" s="10"/>
      <c r="G19" s="31"/>
    </row>
    <row r="20" s="2" customFormat="1" ht="16.5" spans="1:7">
      <c r="A20" s="10" t="s">
        <v>329</v>
      </c>
      <c r="B20" s="31"/>
      <c r="C20" s="31"/>
      <c r="D20" s="31"/>
      <c r="E20" s="31"/>
      <c r="F20" s="10"/>
      <c r="G20" s="31"/>
    </row>
    <row r="21" s="2" customFormat="1" ht="16.5" spans="1:7">
      <c r="A21" s="10"/>
      <c r="B21" s="31"/>
      <c r="C21" s="31"/>
      <c r="D21" s="31"/>
      <c r="E21" s="31"/>
      <c r="F21" s="10"/>
      <c r="G21" s="31"/>
    </row>
    <row r="22" s="2" customFormat="1" ht="16.5" spans="1:7">
      <c r="A22" s="32"/>
      <c r="B22" s="33"/>
      <c r="C22" s="33"/>
      <c r="D22" s="33"/>
      <c r="E22" s="33"/>
      <c r="F22" s="32"/>
      <c r="G22" s="33"/>
    </row>
    <row r="23" spans="2:7">
      <c r="B23" s="34"/>
      <c r="C23" s="34"/>
      <c r="G23" s="34"/>
    </row>
    <row r="24" spans="2:7">
      <c r="B24" s="34"/>
      <c r="C24" s="34"/>
      <c r="G24" s="34"/>
    </row>
    <row r="25" spans="2:7">
      <c r="B25" s="34"/>
      <c r="C25" s="34"/>
      <c r="G25" s="34"/>
    </row>
    <row r="26" spans="2:7">
      <c r="B26" s="34"/>
      <c r="C26" s="34"/>
      <c r="G26" s="34"/>
    </row>
    <row r="27" spans="2:7">
      <c r="B27" s="34"/>
      <c r="C27" s="34"/>
      <c r="G27" s="34"/>
    </row>
    <row r="28" spans="2:7">
      <c r="B28" s="34"/>
      <c r="C28" s="34"/>
      <c r="G28" s="34"/>
    </row>
    <row r="29" spans="2:7">
      <c r="B29" s="34"/>
      <c r="C29" s="34"/>
      <c r="G29" s="34"/>
    </row>
    <row r="30" spans="2:7">
      <c r="B30" s="34"/>
      <c r="C30" s="34"/>
      <c r="G30" s="34"/>
    </row>
    <row r="31" spans="2:7">
      <c r="B31" s="34"/>
      <c r="C31" s="34"/>
      <c r="G31" s="34"/>
    </row>
    <row r="32" spans="2:7">
      <c r="B32" s="34"/>
      <c r="G32" s="34"/>
    </row>
    <row r="33" spans="2:7">
      <c r="B33" s="34"/>
      <c r="G33" s="34"/>
    </row>
    <row r="34" spans="2:7">
      <c r="B34" s="34"/>
      <c r="G34" s="34"/>
    </row>
    <row r="35" spans="2:2">
      <c r="B35" s="34"/>
    </row>
    <row r="36" spans="2:2">
      <c r="B36" s="34"/>
    </row>
    <row r="37" spans="2:2">
      <c r="B37" s="34"/>
    </row>
    <row r="38" spans="2:2">
      <c r="B38" s="34"/>
    </row>
  </sheetData>
  <mergeCells count="6">
    <mergeCell ref="C1:D1"/>
    <mergeCell ref="C2:D2"/>
    <mergeCell ref="C3:D3"/>
    <mergeCell ref="C4:D4"/>
    <mergeCell ref="A10:G10"/>
    <mergeCell ref="C6:G8"/>
  </mergeCells>
  <conditionalFormatting sqref="F17:F18">
    <cfRule type="cellIs" dxfId="0" priority="17" operator="equal">
      <formula>"NA"</formula>
    </cfRule>
    <cfRule type="cellIs" dxfId="1" priority="18" operator="equal">
      <formula>"TBD"</formula>
    </cfRule>
    <cfRule type="cellIs" dxfId="2" priority="19" operator="equal">
      <formula>"N"</formula>
    </cfRule>
    <cfRule type="cellIs" dxfId="3" priority="20" operator="equal">
      <formula>"Y"</formula>
    </cfRule>
  </conditionalFormatting>
  <conditionalFormatting sqref="F1:F5 F16 F19:F1048576 F9:F10 F12:F13">
    <cfRule type="cellIs" dxfId="0" priority="21" operator="equal">
      <formula>"NA"</formula>
    </cfRule>
    <cfRule type="cellIs" dxfId="1" priority="22" operator="equal">
      <formula>"TBD"</formula>
    </cfRule>
    <cfRule type="cellIs" dxfId="2" priority="23" operator="equal">
      <formula>"N"</formula>
    </cfRule>
    <cfRule type="cellIs" dxfId="3" priority="24" operator="equal">
      <formula>"Y"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功能名称</vt:lpstr>
      <vt:lpstr>用例新增</vt:lpstr>
      <vt:lpstr>用例修改、删除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IGG</dc:creator>
  <cp:lastModifiedBy>WHH</cp:lastModifiedBy>
  <dcterms:created xsi:type="dcterms:W3CDTF">2019-03-18T02:53:00Z</dcterms:created>
  <dcterms:modified xsi:type="dcterms:W3CDTF">2021-09-17T08:50:13Z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2052-11.1.0.7842</vt:lpwstr>
  </property>
  <property fmtid="{D5CDD505-2E9C-101B-9397-08002B2CF9AE}" pid="3" name="ICV">
    <vt:lpwstr>4C3AACDFEB4A4CEFA1E009A0840D291E</vt:lpwstr>
  </property>
</Properties>
</file>