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60" windowWidth="14880" windowHeight="7755" tabRatio="848"/>
  </bookViews>
  <sheets>
    <sheet name="COMP-SETIEMBRE- 2013" sheetId="20" r:id="rId1"/>
  </sheets>
  <definedNames>
    <definedName name="_xlnm._FilterDatabase" localSheetId="0" hidden="1">'COMP-SETIEMBRE- 2013'!$A$10:$AC$392</definedName>
  </definedNames>
  <calcPr calcId="124519"/>
</workbook>
</file>

<file path=xl/calcChain.xml><?xml version="1.0" encoding="utf-8"?>
<calcChain xmlns="http://schemas.openxmlformats.org/spreadsheetml/2006/main">
  <c r="C18" i="20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12"/>
  <c r="C13"/>
  <c r="C14"/>
  <c r="C15"/>
  <c r="C16"/>
  <c r="C17"/>
  <c r="C11"/>
  <c r="O395"/>
  <c r="T393"/>
  <c r="S393"/>
  <c r="R393"/>
  <c r="Q393"/>
  <c r="P393"/>
  <c r="O393"/>
  <c r="N393"/>
  <c r="M393"/>
  <c r="L393"/>
  <c r="K393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393" l="1"/>
  <c r="O396" s="1"/>
</calcChain>
</file>

<file path=xl/sharedStrings.xml><?xml version="1.0" encoding="utf-8"?>
<sst xmlns="http://schemas.openxmlformats.org/spreadsheetml/2006/main" count="1063" uniqueCount="336">
  <si>
    <t>IGV</t>
  </si>
  <si>
    <t>FORMATO 8.1: REGISTRO DE COMPRAS</t>
  </si>
  <si>
    <t>Número correlativo del registro o código único de la operación</t>
  </si>
  <si>
    <t>Fecha de emisión del comprobante de pago o documento</t>
  </si>
  <si>
    <t>Comprobante de pago o documento</t>
  </si>
  <si>
    <t>Nº Doc, Formulario, DUA, DSI, Liquid. Cobranza u Otros Doc SUNAT para acreditar crédito fiscal</t>
  </si>
  <si>
    <t>Información del proveedor</t>
  </si>
  <si>
    <t>Adquisiciones Gravadas destinadas a operaciones no gravadas</t>
  </si>
  <si>
    <t>Valor de adquisiciones no gravadas</t>
  </si>
  <si>
    <t>Importe total del comprobante de pago</t>
  </si>
  <si>
    <t>Tipo</t>
  </si>
  <si>
    <t>Serie o Cod Aduanero</t>
  </si>
  <si>
    <t>Año DUA</t>
  </si>
  <si>
    <t>Documento de Identidad</t>
  </si>
  <si>
    <t>Apellidos y Nombres, Denominación o Razón Social</t>
  </si>
  <si>
    <t>Base Imponible</t>
  </si>
  <si>
    <t>Numero</t>
  </si>
  <si>
    <t>RUC: 20104050337</t>
  </si>
  <si>
    <t>Apellidos y Nombres, Denominación o Razón Social: TELEVISION SAN MARTIN S.A.C.</t>
  </si>
  <si>
    <t xml:space="preserve">SALAS FATAMA HERMINIA </t>
  </si>
  <si>
    <t>TOTALES</t>
  </si>
  <si>
    <t>Fecha de vencimiento y/o pago</t>
  </si>
  <si>
    <t xml:space="preserve">SCIENTIFIC SATELLITE S.A.C. </t>
  </si>
  <si>
    <t xml:space="preserve">IMPORTACIONES ELECTRONICA  MURUHUAY SRL </t>
  </si>
  <si>
    <t xml:space="preserve">COPY CENTRO TARAPOTO S.A.C. </t>
  </si>
  <si>
    <t xml:space="preserve">AMIDATA NEGOCIOS S.A.C. </t>
  </si>
  <si>
    <t xml:space="preserve">TELEFONICA DEL PERU SAA </t>
  </si>
  <si>
    <t xml:space="preserve">SILVA CORAL LUIS </t>
  </si>
  <si>
    <t xml:space="preserve">VASQUEZ YALTA FERNANDO </t>
  </si>
  <si>
    <t xml:space="preserve">MOVIL TOURS S.A. </t>
  </si>
  <si>
    <t xml:space="preserve">GUERRERO RUIZ JULIO CESAR </t>
  </si>
  <si>
    <t xml:space="preserve">CORPORACION AMAZON TRAVEL S.A.C. </t>
  </si>
  <si>
    <t xml:space="preserve">COMERCIAL FERRETERA S.A.C. </t>
  </si>
  <si>
    <t xml:space="preserve">GUARDAMINO ALVAREZ SAMMAR JESUS </t>
  </si>
  <si>
    <t xml:space="preserve">CAMARA DE COMERCIO Y PRODUCCION DE SAN MARTIN - TARAPOTO </t>
  </si>
  <si>
    <t xml:space="preserve">CONCESIONARIA IIRSA NORTE S.A. </t>
  </si>
  <si>
    <t>0</t>
  </si>
  <si>
    <t>Adquisiciones Gravadas destinadas a operaciones gravadas y/o de exportación</t>
  </si>
  <si>
    <t>Adquisiciones Gravadas destinadas a operaciones gravadas y/o de exportación y a operaciones no gravadas</t>
  </si>
  <si>
    <t>ISC</t>
  </si>
  <si>
    <t>Percepción</t>
  </si>
  <si>
    <t>Otros tributos y cargos que no forman parte de la base imponible</t>
  </si>
  <si>
    <t>Nº de Comprobante de pago emitido por sujeto no domiciliado</t>
  </si>
  <si>
    <t>Constancia de depósito de detracción</t>
  </si>
  <si>
    <t>Tipo de cambio</t>
  </si>
  <si>
    <t>Fecha</t>
  </si>
  <si>
    <t>Número</t>
  </si>
  <si>
    <t>Fecha de Emisión</t>
  </si>
  <si>
    <t>Serie</t>
  </si>
  <si>
    <t>Nº del comprobante o documento</t>
  </si>
  <si>
    <t>C16</t>
  </si>
  <si>
    <t>C08</t>
  </si>
  <si>
    <t xml:space="preserve">TARAPOTOGRAFIK S.R.L. </t>
  </si>
  <si>
    <t xml:space="preserve">MURRIETA PAREDES LIDER </t>
  </si>
  <si>
    <t xml:space="preserve">KROTON S.A.C. </t>
  </si>
  <si>
    <t>C12</t>
  </si>
  <si>
    <t xml:space="preserve">RIOS TRIGOSO MARGARITA ESTHER </t>
  </si>
  <si>
    <t xml:space="preserve">NEPTUNO E.I.R.L. </t>
  </si>
  <si>
    <t xml:space="preserve">SANGAMA AMASIFUEN MARDOLITH </t>
  </si>
  <si>
    <t xml:space="preserve">FASANANDO PEZO JAMILTON </t>
  </si>
  <si>
    <t xml:space="preserve">PINEDO VARGAS ELISA </t>
  </si>
  <si>
    <t>20450489931</t>
  </si>
  <si>
    <t>10011369818</t>
  </si>
  <si>
    <t xml:space="preserve">HORNA &amp;amp; ASOCIADOS CONSULTORES SAC </t>
  </si>
  <si>
    <t>10010869744</t>
  </si>
  <si>
    <t>20531409478</t>
  </si>
  <si>
    <t xml:space="preserve">EMPRESA SAN MARTIN SA </t>
  </si>
  <si>
    <t>10010875191</t>
  </si>
  <si>
    <t>20160771861</t>
  </si>
  <si>
    <t>10010863835</t>
  </si>
  <si>
    <t xml:space="preserve">EMPRESA DE TRANSPORTES Y TURISMO CAJAMARCA S.A. </t>
  </si>
  <si>
    <t>20107916343</t>
  </si>
  <si>
    <t>10076402588</t>
  </si>
  <si>
    <t>20230152421</t>
  </si>
  <si>
    <t>20511004251</t>
  </si>
  <si>
    <t>10181600433</t>
  </si>
  <si>
    <t>20404340388</t>
  </si>
  <si>
    <t>20531521120</t>
  </si>
  <si>
    <t>10403270500</t>
  </si>
  <si>
    <t>10413171763</t>
  </si>
  <si>
    <t>20100315751</t>
  </si>
  <si>
    <t>10415920411</t>
  </si>
  <si>
    <t>20494155240</t>
  </si>
  <si>
    <t>Periodo: Setiembre del 2013</t>
  </si>
  <si>
    <t>20531343949</t>
  </si>
  <si>
    <t xml:space="preserve">INVERSIONES ORO NEGRO S.A.C. </t>
  </si>
  <si>
    <t xml:space="preserve">FYCO TELECOMUNICACIONES S. A. C. </t>
  </si>
  <si>
    <t xml:space="preserve">UNION DE COMPRAS DEL PERU S.A.C. </t>
  </si>
  <si>
    <t xml:space="preserve">GRIFO LATINO E.I.R.L. </t>
  </si>
  <si>
    <t>20103795631</t>
  </si>
  <si>
    <t xml:space="preserve">EMP REG DE SERV PUBLICO DE ELECTRICIDAD </t>
  </si>
  <si>
    <t xml:space="preserve">IMPORTADORA PAREDES ORTEGA E.I.R.L. </t>
  </si>
  <si>
    <t>20346833280</t>
  </si>
  <si>
    <t>10011103087</t>
  </si>
  <si>
    <t xml:space="preserve">DEL CASTILLO RUIZ ZOILA </t>
  </si>
  <si>
    <t xml:space="preserve">AG VIAJES Y TURISM QUIQUIRIQUI TOURS SRL </t>
  </si>
  <si>
    <t>20100017491</t>
  </si>
  <si>
    <t>20232663694</t>
  </si>
  <si>
    <t>20450384322</t>
  </si>
  <si>
    <t xml:space="preserve">AUTONORT NOR ORIENTE S.A.C. </t>
  </si>
  <si>
    <t>10074783681</t>
  </si>
  <si>
    <t xml:space="preserve">ORBE SAAVEDRA FELIA MILAGRO </t>
  </si>
  <si>
    <t>20100538203</t>
  </si>
  <si>
    <t xml:space="preserve">ASOC PERUANA DE AUTORES Y COMPOSITORES </t>
  </si>
  <si>
    <t>20542237652</t>
  </si>
  <si>
    <t xml:space="preserve">DIALOG COMUNICACIONES E IMPRESIONES S.A.C. </t>
  </si>
  <si>
    <t>20493835921</t>
  </si>
  <si>
    <t>10011024632</t>
  </si>
  <si>
    <t xml:space="preserve">MENDEZ SAN MARTIN ALFONSO </t>
  </si>
  <si>
    <t>20429253579</t>
  </si>
  <si>
    <t xml:space="preserve">OPTRONICS TECHNOLOGY S.A.C. </t>
  </si>
  <si>
    <t xml:space="preserve">GRANDEZ ARMAS DE PAREDES ESTELI </t>
  </si>
  <si>
    <t>20172030611</t>
  </si>
  <si>
    <t>10011579278</t>
  </si>
  <si>
    <t xml:space="preserve">RAMIREZ SCHRADER ANGELA </t>
  </si>
  <si>
    <t>10718844881</t>
  </si>
  <si>
    <t xml:space="preserve">RIOS SANCHEZ KEVIN ARNOLD </t>
  </si>
  <si>
    <t xml:space="preserve">PEREA VELA JANETH </t>
  </si>
  <si>
    <t xml:space="preserve">GRUPO DE APOYO Y SOPORTE SOCIAL SONRISAS </t>
  </si>
  <si>
    <t>10011612577</t>
  </si>
  <si>
    <t xml:space="preserve">BARTRA VALDIVIESO DE RIVERO LISSETTE MERCEDES </t>
  </si>
  <si>
    <t xml:space="preserve">ZONA REGISTRAL N III SEDE MOYOBAMBA </t>
  </si>
  <si>
    <t xml:space="preserve">MACHOA PINEDO GUILMER </t>
  </si>
  <si>
    <t>10421873823</t>
  </si>
  <si>
    <t xml:space="preserve">GARCIA REATEGUI OSCAR ROGER </t>
  </si>
  <si>
    <t xml:space="preserve">SANCHEZ LOZANO KARLA </t>
  </si>
  <si>
    <t xml:space="preserve">RAMIREZ MACEDO IRIS PATRICIA </t>
  </si>
  <si>
    <t>10412803618</t>
  </si>
  <si>
    <t xml:space="preserve">GARCIA ALEGRIA ABELARDO </t>
  </si>
  <si>
    <t>10470722474</t>
  </si>
  <si>
    <t xml:space="preserve">GARCIA TUANAMA CESAR AUGUSTO </t>
  </si>
  <si>
    <t xml:space="preserve">MEGO CHANCHARI JANDER </t>
  </si>
  <si>
    <t>10181265073</t>
  </si>
  <si>
    <t xml:space="preserve">REYES POLO SANTOS PABLO </t>
  </si>
  <si>
    <t>10471192321</t>
  </si>
  <si>
    <t xml:space="preserve">ORTIZ LOPEZ MATT WILLIAM </t>
  </si>
  <si>
    <t xml:space="preserve">SALDARRIAGA DIAZ FREDY ROBERTO </t>
  </si>
  <si>
    <t xml:space="preserve">TECNOLOGIA Y COMUNICACIONES BETH  E.I.R.L. - TECOBE  E.I.R.L. </t>
  </si>
  <si>
    <t>10701814164</t>
  </si>
  <si>
    <t xml:space="preserve">GARCIA PINEDO VICTOR HUGO </t>
  </si>
  <si>
    <t>10473008527</t>
  </si>
  <si>
    <t>20488969952</t>
  </si>
  <si>
    <t xml:space="preserve">NEGOCIOS Y SERVICIOS POSTALES SAC </t>
  </si>
  <si>
    <t xml:space="preserve">SILVA TANANTA ZONIA </t>
  </si>
  <si>
    <t>20404097343</t>
  </si>
  <si>
    <t xml:space="preserve">SUPERMERCADOS LA INMACULADA S.A.C </t>
  </si>
  <si>
    <t>10434544101</t>
  </si>
  <si>
    <t xml:space="preserve">ZAMORA PINEDO JORGE ISAAC </t>
  </si>
  <si>
    <t>10010666347</t>
  </si>
  <si>
    <t xml:space="preserve">NAVAS CHUJUTALLI GUILLERMO </t>
  </si>
  <si>
    <t xml:space="preserve">ROJAS ARANDA HECTOR ISAIAS </t>
  </si>
  <si>
    <t>10011113431</t>
  </si>
  <si>
    <t>10011184753</t>
  </si>
  <si>
    <t xml:space="preserve">GARCIA GONZALES RONALD </t>
  </si>
  <si>
    <t>10466705387</t>
  </si>
  <si>
    <t xml:space="preserve">FLORES PINEDO TOBIAS FERNANDO </t>
  </si>
  <si>
    <t>10010746308</t>
  </si>
  <si>
    <t xml:space="preserve">CHU RUIZ EDWIN </t>
  </si>
  <si>
    <t>10433267929</t>
  </si>
  <si>
    <t>10416938356</t>
  </si>
  <si>
    <t>20531534027</t>
  </si>
  <si>
    <t xml:space="preserve">NEGOCIOS TE TE S.A.C </t>
  </si>
  <si>
    <t>10011115832</t>
  </si>
  <si>
    <t xml:space="preserve">ISUIZA GUERRA NINFA </t>
  </si>
  <si>
    <t>10411153164</t>
  </si>
  <si>
    <t xml:space="preserve">BRICEÑO CHUPILLON ROSANA MARIELA </t>
  </si>
  <si>
    <t>10008844416</t>
  </si>
  <si>
    <t xml:space="preserve">LOZANO RAMIREZ JAMES </t>
  </si>
  <si>
    <t>10757564861</t>
  </si>
  <si>
    <t xml:space="preserve">CUEVA GONZALES KELY </t>
  </si>
  <si>
    <t xml:space="preserve">OSORIO VILLANUEVA SANTOS VICTOR </t>
  </si>
  <si>
    <t>10417205263</t>
  </si>
  <si>
    <t xml:space="preserve">SANTA MARIA PINEDO JOHN CLARK </t>
  </si>
  <si>
    <t>10700890118</t>
  </si>
  <si>
    <t xml:space="preserve">PINCHI VASQUEZ MILER ENRRIQUE </t>
  </si>
  <si>
    <t xml:space="preserve">ROMERO CARDENAS FAUSTINO </t>
  </si>
  <si>
    <t>10804598591</t>
  </si>
  <si>
    <t xml:space="preserve">LOZANO VASQUEZ JORGE </t>
  </si>
  <si>
    <t>10011024292</t>
  </si>
  <si>
    <t>20450456846</t>
  </si>
  <si>
    <t>10802683184</t>
  </si>
  <si>
    <t xml:space="preserve">V &amp; S CONSULTORES ASOCIADOS S.A.C. </t>
  </si>
  <si>
    <t>20542207745</t>
  </si>
  <si>
    <t xml:space="preserve">GRUPO 101 S.A.C. </t>
  </si>
  <si>
    <t>DISCOVERY LATIN AMERICA L.L.C.</t>
  </si>
  <si>
    <t>FOX LATIN AMERICA CHANNEL INC.</t>
  </si>
  <si>
    <t>FOX SPORTS LATIN AMERICA LTd</t>
  </si>
  <si>
    <t>LAPTV ATLANTA PARTNERS</t>
  </si>
  <si>
    <t>ESPN INTERNATIONAL IS A DIVISION OF ESPN, INC</t>
  </si>
  <si>
    <t>BUENA VISTA INTERNACIONAL INC</t>
  </si>
  <si>
    <t>VISAT S.A. DE CV</t>
  </si>
  <si>
    <t>HBO OLE DISTRIBUTION I A.V.V.</t>
  </si>
  <si>
    <t xml:space="preserve">INVERSIONES JUAN PABLO PERU S.A.C </t>
  </si>
  <si>
    <t>10465815171</t>
  </si>
  <si>
    <t xml:space="preserve">GAMARRA LOZANO LUISA HELLYN </t>
  </si>
  <si>
    <t>10011251281</t>
  </si>
  <si>
    <t xml:space="preserve">BURGA VASQUEZ ELDA </t>
  </si>
  <si>
    <t>CHAVEZ ANAYA MANUEL ANTONIO</t>
  </si>
  <si>
    <t>10010924311</t>
  </si>
  <si>
    <t xml:space="preserve">DAVILA DAVILA TOMASA </t>
  </si>
  <si>
    <t>10010895516</t>
  </si>
  <si>
    <t xml:space="preserve">REATEGUI VELA JOEL </t>
  </si>
  <si>
    <t>20493982983</t>
  </si>
  <si>
    <t xml:space="preserve">VASCA CORPORATION S.A.C. </t>
  </si>
  <si>
    <t>10408350676</t>
  </si>
  <si>
    <t xml:space="preserve">DIAZ MONTENEGRO WENDY LIZ </t>
  </si>
  <si>
    <t>10011287919</t>
  </si>
  <si>
    <t xml:space="preserve">PINEDO PEZO MONICA ELIZABETH </t>
  </si>
  <si>
    <t xml:space="preserve">EMPRESA DE TRANSPORTES Y TURISMO RIOJA S.A. </t>
  </si>
  <si>
    <t>10009540224</t>
  </si>
  <si>
    <t xml:space="preserve">AMERICA MOVIL PERU S.A.C. </t>
  </si>
  <si>
    <t>20494147492</t>
  </si>
  <si>
    <t xml:space="preserve">CORPORACION TOMASIN EIRL </t>
  </si>
  <si>
    <t>10011011093</t>
  </si>
  <si>
    <t xml:space="preserve">REATEGUI HIDALGO EDITH </t>
  </si>
  <si>
    <t>10454108405</t>
  </si>
  <si>
    <t xml:space="preserve">PIZANGO AMASIFUEN MARY CARMEN </t>
  </si>
  <si>
    <t>20256136865</t>
  </si>
  <si>
    <t xml:space="preserve">SERVICIOS POSTALES DEL PERU SOCIEDAD ANONIMA     &amp;amp;quot;SERPOST S.A." </t>
  </si>
  <si>
    <t>20515619373</t>
  </si>
  <si>
    <t xml:space="preserve">INVERSIONES DESNETEL SOCIEDAD ANONIMA CERRADA </t>
  </si>
  <si>
    <t>20494004039</t>
  </si>
  <si>
    <t xml:space="preserve">MULTISERVICIOS TICLA SOCIEDAD ANONIMA CERRADA </t>
  </si>
  <si>
    <t xml:space="preserve">INVERSIONES KEROPPY EIRL </t>
  </si>
  <si>
    <t>SILVA TANANTA ZONIA</t>
  </si>
  <si>
    <t>20542320711</t>
  </si>
  <si>
    <t xml:space="preserve">LAK INVERSIONES ALIMENTARIAS S.A.C. </t>
  </si>
  <si>
    <t>10742369809</t>
  </si>
  <si>
    <t xml:space="preserve">MONTENEGRO SABOYA MARISOL </t>
  </si>
  <si>
    <t>20542314665</t>
  </si>
  <si>
    <t xml:space="preserve">CHIFA CARREFOUR E.I.R.L. </t>
  </si>
  <si>
    <t>20511265216</t>
  </si>
  <si>
    <t xml:space="preserve">EMPRESA DE TRANSPORTES GRUPO HORNA SOCIEDAD ANONIMA CERRADA </t>
  </si>
  <si>
    <t>10011176114</t>
  </si>
  <si>
    <t xml:space="preserve">RODRIGUEZ LOZANO ZADITH </t>
  </si>
  <si>
    <t>10081730895</t>
  </si>
  <si>
    <t xml:space="preserve">CORDOVA BENITES DANIEL EDUARDO </t>
  </si>
  <si>
    <t>10406332093</t>
  </si>
  <si>
    <t xml:space="preserve">SAAVEDRA PANAIFO MARNITH IVONI </t>
  </si>
  <si>
    <t>10400356292</t>
  </si>
  <si>
    <t xml:space="preserve">GRANDEZ BARDALES DORA ISABEL </t>
  </si>
  <si>
    <t>20542319543</t>
  </si>
  <si>
    <t xml:space="preserve">CENTRO DISTRIBUIDOR DE PLASTICOS PERU S.A.C. </t>
  </si>
  <si>
    <t>20493940717</t>
  </si>
  <si>
    <t xml:space="preserve">DISTRIBUIDORA MARGARITA SAN MARTIN S.A.C. </t>
  </si>
  <si>
    <t>10452544976</t>
  </si>
  <si>
    <t xml:space="preserve">PIRO GONZALES ELENI KAREN </t>
  </si>
  <si>
    <t>10010996762</t>
  </si>
  <si>
    <t xml:space="preserve">REATEGUI CULQUI WALTER </t>
  </si>
  <si>
    <t>20100177774</t>
  </si>
  <si>
    <t xml:space="preserve">TELEFONICA MOVILES S.A </t>
  </si>
  <si>
    <t>10011633086</t>
  </si>
  <si>
    <t xml:space="preserve">ROJAS RUIZ JESSICA LISSY </t>
  </si>
  <si>
    <t>10416686560</t>
  </si>
  <si>
    <t xml:space="preserve">RUIZ GRANDEZ CARMEN ROSA </t>
  </si>
  <si>
    <t>E001</t>
  </si>
  <si>
    <t>10713420684</t>
  </si>
  <si>
    <t xml:space="preserve">REATEGUI RIOS FIORELLA </t>
  </si>
  <si>
    <t>10802647463</t>
  </si>
  <si>
    <t xml:space="preserve">HIDALGO FONSECA OLGA </t>
  </si>
  <si>
    <t>20446423283</t>
  </si>
  <si>
    <t xml:space="preserve">DISTRIBUIDORA YAVIL S.A. </t>
  </si>
  <si>
    <t xml:space="preserve">HAITI MIRAFLORES S A </t>
  </si>
  <si>
    <t>20231266993</t>
  </si>
  <si>
    <t xml:space="preserve">SHILCAYO GRIFO S R LTDA </t>
  </si>
  <si>
    <t>10337391767</t>
  </si>
  <si>
    <t xml:space="preserve">LOPEZ MENDOZA LLULIANA </t>
  </si>
  <si>
    <t>20104230581</t>
  </si>
  <si>
    <t xml:space="preserve">SERVICENTRO LA MARGINAL S.A.C. </t>
  </si>
  <si>
    <t>20450212033</t>
  </si>
  <si>
    <t xml:space="preserve">REAL E.I.R.L. </t>
  </si>
  <si>
    <t>20100049008</t>
  </si>
  <si>
    <t xml:space="preserve">CIA PERUANA DE RADIODIFUSION S A </t>
  </si>
  <si>
    <t>10010620088</t>
  </si>
  <si>
    <t xml:space="preserve">CARLOS ESCUDERO SANDOVAL SUCESORES </t>
  </si>
  <si>
    <t>10077526744</t>
  </si>
  <si>
    <t xml:space="preserve">ESPINOZA MORENO ESTHER UBALDINA </t>
  </si>
  <si>
    <t xml:space="preserve">LOPEZ GARCIA MARTHA ISABEL </t>
  </si>
  <si>
    <t xml:space="preserve">VARGAS GUTIERREZ MARIA DEL PILAR </t>
  </si>
  <si>
    <t>10457950263</t>
  </si>
  <si>
    <t xml:space="preserve">GODOY AYALA DHEINY ANTONIS </t>
  </si>
  <si>
    <t>20531375808</t>
  </si>
  <si>
    <t xml:space="preserve">GOBIERNO REGIONAL SAN MARTIN </t>
  </si>
  <si>
    <t>10405991808</t>
  </si>
  <si>
    <t xml:space="preserve">ANGULO RAMIREZ REY ROYCER </t>
  </si>
  <si>
    <t>10010900269</t>
  </si>
  <si>
    <t xml:space="preserve">MASIAS ZEGARRA JUAN GERARDO </t>
  </si>
  <si>
    <t>20493976665</t>
  </si>
  <si>
    <t xml:space="preserve">FLORENZA SOCIEDAD ANONIMA CERRADA </t>
  </si>
  <si>
    <t>20531404085</t>
  </si>
  <si>
    <t>10010650891</t>
  </si>
  <si>
    <t xml:space="preserve">CORAL PEREZ VICTOR DANIEL </t>
  </si>
  <si>
    <t>10420583597</t>
  </si>
  <si>
    <t xml:space="preserve">PEREZ PINEDO NIDIA </t>
  </si>
  <si>
    <t>10011065991</t>
  </si>
  <si>
    <t xml:space="preserve">PINCHI RAMIREZ HUGO </t>
  </si>
  <si>
    <t xml:space="preserve">ORBEGOZO DE TABACCHI ARMINDA MAGDALENA </t>
  </si>
  <si>
    <t>10011088231</t>
  </si>
  <si>
    <t xml:space="preserve">TORRES GARCIA MARCO ANTONIO </t>
  </si>
  <si>
    <t>10465439616</t>
  </si>
  <si>
    <t>20392955390</t>
  </si>
  <si>
    <t xml:space="preserve">ELECTRO COMERCIAL AMTASA S.A.C. </t>
  </si>
  <si>
    <t>10078831354</t>
  </si>
  <si>
    <t xml:space="preserve">CRUZALEGUI RAMIREZ JORGE LUIS </t>
  </si>
  <si>
    <t>10072573256</t>
  </si>
  <si>
    <t xml:space="preserve">ROMAN ORNETTA ALFREDO EDUARDO </t>
  </si>
  <si>
    <t>10011284871</t>
  </si>
  <si>
    <t>10038538913</t>
  </si>
  <si>
    <t>10010143565</t>
  </si>
  <si>
    <t xml:space="preserve">FLORES HERNANDEZ MARIA TERESA </t>
  </si>
  <si>
    <t>20493974379</t>
  </si>
  <si>
    <t xml:space="preserve">GRUPO SERVICE DEL ORIENTE S.A.C. </t>
  </si>
  <si>
    <t xml:space="preserve">GONZALES PAREDES GLORIA </t>
  </si>
  <si>
    <t>10473805290</t>
  </si>
  <si>
    <t xml:space="preserve">CUNIAS MEREGILDO NORMA </t>
  </si>
  <si>
    <t>10010614509</t>
  </si>
  <si>
    <t xml:space="preserve">GARCIA ANGULO DE REATEGUI ANITA </t>
  </si>
  <si>
    <t>10438783364</t>
  </si>
  <si>
    <t>10011198282</t>
  </si>
  <si>
    <t xml:space="preserve">ROJAS FLORES VILMA </t>
  </si>
  <si>
    <t>20494014263</t>
  </si>
  <si>
    <t xml:space="preserve">CONSORCIO LA PLANICIE S.A.C. </t>
  </si>
  <si>
    <t>10098837545</t>
  </si>
  <si>
    <t xml:space="preserve">CARRANZA CABANILLAS JOSE ANTONIO </t>
  </si>
  <si>
    <t>10008600436</t>
  </si>
  <si>
    <t xml:space="preserve">CELIZ SANCHEZ ESTELA </t>
  </si>
  <si>
    <t xml:space="preserve">LINGKEN PERU SOCIEDAD ANONIMA CERRADA </t>
  </si>
  <si>
    <t>10010718860</t>
  </si>
  <si>
    <t xml:space="preserve">MONTENEGRO SANCHEZ EMILIA </t>
  </si>
  <si>
    <t>10432803355</t>
  </si>
  <si>
    <t xml:space="preserve">PUTPAÑA LOPEZ RONY </t>
  </si>
  <si>
    <t xml:space="preserve">PAREDES PAREDES DE TORRES ALINA </t>
  </si>
  <si>
    <t>20493915011</t>
  </si>
  <si>
    <t xml:space="preserve">MARISQUERIA Y POLLERIA MAREA ALTA EMPRESA INDIVIDUAL DE RESPONSABILIDAD LIMITADA </t>
  </si>
  <si>
    <t>20404344707</t>
  </si>
  <si>
    <t xml:space="preserve">CORPORACION HOTELERA DEL ORIENTE S.A.C. 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</si>
</sst>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00"/>
    <numFmt numFmtId="165" formatCode="000"/>
    <numFmt numFmtId="166" formatCode="000000"/>
    <numFmt numFmtId="167" formatCode="0000"/>
    <numFmt numFmtId="168" formatCode="00000000"/>
    <numFmt numFmtId="169" formatCode="0000000"/>
    <numFmt numFmtId="170" formatCode="00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43" fontId="2" fillId="0" borderId="0" applyFont="0" applyFill="0" applyBorder="0" applyAlignment="0" applyProtection="0"/>
  </cellStyleXfs>
  <cellXfs count="72">
    <xf numFmtId="0" fontId="0" fillId="0" borderId="0" xfId="0"/>
    <xf numFmtId="49" fontId="3" fillId="0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3" fillId="0" borderId="5" xfId="0" applyNumberFormat="1" applyFont="1" applyFill="1" applyBorder="1" applyAlignment="1"/>
    <xf numFmtId="0" fontId="3" fillId="0" borderId="0" xfId="0" applyFont="1" applyFill="1" applyAlignment="1"/>
    <xf numFmtId="14" fontId="3" fillId="0" borderId="7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 wrapText="1"/>
    </xf>
    <xf numFmtId="164" fontId="3" fillId="0" borderId="7" xfId="0" applyNumberFormat="1" applyFont="1" applyFill="1" applyBorder="1" applyAlignment="1">
      <alignment horizontal="left" vertical="center"/>
    </xf>
    <xf numFmtId="4" fontId="3" fillId="0" borderId="7" xfId="0" applyNumberFormat="1" applyFont="1" applyFill="1" applyBorder="1" applyAlignment="1"/>
    <xf numFmtId="43" fontId="3" fillId="0" borderId="7" xfId="2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/>
    <xf numFmtId="49" fontId="3" fillId="0" borderId="8" xfId="0" applyNumberFormat="1" applyFont="1" applyFill="1" applyBorder="1" applyAlignment="1"/>
    <xf numFmtId="165" fontId="4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68" fontId="4" fillId="0" borderId="0" xfId="0" applyNumberFormat="1" applyFont="1" applyFill="1" applyBorder="1" applyAlignment="1">
      <alignment vertical="center"/>
    </xf>
    <xf numFmtId="0" fontId="4" fillId="0" borderId="12" xfId="0" applyFont="1" applyFill="1" applyBorder="1" applyAlignment="1"/>
    <xf numFmtId="43" fontId="4" fillId="0" borderId="12" xfId="2" applyFont="1" applyFill="1" applyBorder="1" applyAlignment="1"/>
    <xf numFmtId="43" fontId="3" fillId="0" borderId="0" xfId="2" applyFont="1" applyFill="1" applyAlignment="1"/>
    <xf numFmtId="43" fontId="4" fillId="0" borderId="0" xfId="2" applyFont="1" applyFill="1" applyAlignment="1"/>
    <xf numFmtId="0" fontId="4" fillId="0" borderId="0" xfId="0" applyFont="1" applyFill="1" applyAlignment="1"/>
    <xf numFmtId="169" fontId="3" fillId="0" borderId="0" xfId="0" applyNumberFormat="1" applyFont="1" applyFill="1" applyAlignment="1"/>
    <xf numFmtId="0" fontId="3" fillId="0" borderId="0" xfId="0" applyFont="1" applyFill="1" applyAlignment="1">
      <alignment horizontal="center" wrapText="1"/>
    </xf>
    <xf numFmtId="0" fontId="4" fillId="0" borderId="7" xfId="0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67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43" fontId="3" fillId="0" borderId="1" xfId="2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5" fontId="3" fillId="0" borderId="6" xfId="0" applyNumberFormat="1" applyFont="1" applyFill="1" applyBorder="1" applyAlignment="1">
      <alignment horizontal="left" vertical="center"/>
    </xf>
    <xf numFmtId="167" fontId="3" fillId="0" borderId="7" xfId="0" applyNumberFormat="1" applyFont="1" applyFill="1" applyBorder="1" applyAlignment="1">
      <alignment horizontal="left"/>
    </xf>
    <xf numFmtId="166" fontId="3" fillId="0" borderId="7" xfId="0" applyNumberFormat="1" applyFont="1" applyFill="1" applyBorder="1" applyAlignment="1">
      <alignment horizontal="left"/>
    </xf>
    <xf numFmtId="49" fontId="5" fillId="0" borderId="7" xfId="0" applyNumberFormat="1" applyFont="1" applyFill="1" applyBorder="1" applyAlignment="1">
      <alignment horizontal="left"/>
    </xf>
    <xf numFmtId="0" fontId="5" fillId="0" borderId="7" xfId="0" applyFont="1" applyFill="1" applyBorder="1" applyAlignment="1" applyProtection="1">
      <alignment horizontal="left"/>
      <protection locked="0"/>
    </xf>
    <xf numFmtId="0" fontId="3" fillId="0" borderId="23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center" wrapText="1"/>
    </xf>
    <xf numFmtId="0" fontId="4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wrapText="1"/>
    </xf>
    <xf numFmtId="43" fontId="3" fillId="0" borderId="0" xfId="0" applyNumberFormat="1" applyFont="1" applyFill="1" applyAlignment="1"/>
    <xf numFmtId="170" fontId="3" fillId="0" borderId="1" xfId="2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43" fontId="3" fillId="0" borderId="1" xfId="2" applyFont="1" applyFill="1" applyBorder="1"/>
    <xf numFmtId="4" fontId="3" fillId="0" borderId="1" xfId="0" applyNumberFormat="1" applyFont="1" applyFill="1" applyBorder="1"/>
    <xf numFmtId="4" fontId="3" fillId="0" borderId="1" xfId="2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C471"/>
  <sheetViews>
    <sheetView tabSelected="1" zoomScale="85" zoomScaleNormal="85" workbookViewId="0">
      <selection activeCell="B12" sqref="B12"/>
    </sheetView>
  </sheetViews>
  <sheetFormatPr baseColWidth="10" defaultRowHeight="12"/>
  <cols>
    <col min="1" max="1" width="7.28515625" style="6" customWidth="1"/>
    <col min="2" max="2" width="12.28515625" style="6" customWidth="1"/>
    <col min="3" max="3" width="9.140625" style="6" customWidth="1"/>
    <col min="4" max="4" width="6" style="6" customWidth="1"/>
    <col min="5" max="5" width="8.140625" style="6" customWidth="1"/>
    <col min="6" max="6" width="7.140625" style="6" customWidth="1"/>
    <col min="7" max="7" width="12.5703125" style="6" customWidth="1"/>
    <col min="8" max="8" width="5.85546875" style="6" customWidth="1"/>
    <col min="9" max="9" width="14.5703125" style="6" customWidth="1"/>
    <col min="10" max="10" width="33.85546875" style="6" customWidth="1"/>
    <col min="11" max="13" width="12" style="6" customWidth="1"/>
    <col min="14" max="14" width="12" style="25" customWidth="1"/>
    <col min="15" max="17" width="12" style="6" customWidth="1"/>
    <col min="18" max="18" width="11.140625" style="6" customWidth="1"/>
    <col min="19" max="19" width="6" style="6" customWidth="1"/>
    <col min="20" max="20" width="9.85546875" style="6" customWidth="1"/>
    <col min="21" max="21" width="16.140625" style="6" customWidth="1"/>
    <col min="22" max="22" width="7.7109375" style="6" customWidth="1"/>
    <col min="23" max="29" width="8.5703125" style="6" customWidth="1"/>
    <col min="30" max="32" width="12.7109375" style="6" customWidth="1"/>
    <col min="33" max="37" width="11.42578125" style="6"/>
    <col min="38" max="38" width="14.140625" style="6" customWidth="1"/>
    <col min="39" max="16384" width="11.42578125" style="6"/>
  </cols>
  <sheetData>
    <row r="1" spans="1:29" ht="15" customHeight="1">
      <c r="K1" s="23"/>
      <c r="L1" s="23"/>
      <c r="M1" s="23"/>
      <c r="N1" s="24"/>
      <c r="P1" s="23"/>
      <c r="Q1" s="23"/>
      <c r="R1" s="23"/>
      <c r="S1" s="23"/>
      <c r="T1" s="23"/>
      <c r="U1" s="23"/>
    </row>
    <row r="2" spans="1:29" ht="15" customHeight="1">
      <c r="A2" s="25" t="s">
        <v>1</v>
      </c>
      <c r="G2" s="26"/>
      <c r="K2" s="23"/>
      <c r="L2" s="23"/>
      <c r="M2" s="23"/>
      <c r="N2" s="24"/>
      <c r="P2" s="23"/>
      <c r="Q2" s="23"/>
      <c r="R2" s="23"/>
      <c r="S2" s="23"/>
      <c r="T2" s="23"/>
      <c r="U2" s="23"/>
    </row>
    <row r="3" spans="1:29" ht="15" customHeight="1">
      <c r="A3" s="25" t="s">
        <v>83</v>
      </c>
      <c r="G3" s="26"/>
      <c r="K3" s="23"/>
      <c r="L3" s="23"/>
      <c r="M3" s="23"/>
      <c r="N3" s="24"/>
      <c r="P3" s="23"/>
      <c r="Q3" s="23"/>
      <c r="R3" s="23"/>
      <c r="S3" s="23"/>
      <c r="T3" s="23"/>
      <c r="U3" s="23"/>
    </row>
    <row r="4" spans="1:29" ht="15" customHeight="1">
      <c r="A4" s="25" t="s">
        <v>17</v>
      </c>
      <c r="G4" s="26"/>
      <c r="K4" s="23"/>
      <c r="L4" s="23"/>
      <c r="M4" s="23"/>
      <c r="N4" s="24"/>
      <c r="P4" s="23"/>
      <c r="Q4" s="23"/>
      <c r="R4" s="23"/>
      <c r="S4" s="23"/>
      <c r="T4" s="23"/>
      <c r="U4" s="23"/>
    </row>
    <row r="5" spans="1:29" ht="15" customHeight="1">
      <c r="A5" s="25" t="s">
        <v>18</v>
      </c>
      <c r="G5" s="26"/>
      <c r="K5" s="23"/>
      <c r="L5" s="23"/>
      <c r="M5" s="23"/>
      <c r="N5" s="24"/>
      <c r="P5" s="23"/>
      <c r="Q5" s="23"/>
      <c r="R5" s="23"/>
      <c r="S5" s="23"/>
      <c r="T5" s="23"/>
      <c r="U5" s="23"/>
    </row>
    <row r="6" spans="1:29" ht="15" customHeight="1" thickBot="1">
      <c r="A6" s="25"/>
      <c r="G6" s="26"/>
      <c r="K6" s="23"/>
      <c r="L6" s="23"/>
      <c r="M6" s="23"/>
      <c r="N6" s="24"/>
      <c r="P6" s="23"/>
      <c r="Q6" s="23"/>
      <c r="R6" s="23"/>
      <c r="S6" s="23"/>
      <c r="T6" s="23"/>
      <c r="U6" s="23"/>
    </row>
    <row r="7" spans="1:29" s="27" customFormat="1" ht="15" customHeight="1">
      <c r="A7" s="69" t="s">
        <v>2</v>
      </c>
      <c r="B7" s="62" t="s">
        <v>3</v>
      </c>
      <c r="C7" s="62" t="s">
        <v>21</v>
      </c>
      <c r="D7" s="60" t="s">
        <v>4</v>
      </c>
      <c r="E7" s="66"/>
      <c r="F7" s="61"/>
      <c r="G7" s="62" t="s">
        <v>5</v>
      </c>
      <c r="H7" s="60" t="s">
        <v>6</v>
      </c>
      <c r="I7" s="66"/>
      <c r="J7" s="61"/>
      <c r="K7" s="60" t="s">
        <v>37</v>
      </c>
      <c r="L7" s="61"/>
      <c r="M7" s="60" t="s">
        <v>38</v>
      </c>
      <c r="N7" s="61"/>
      <c r="O7" s="60" t="s">
        <v>7</v>
      </c>
      <c r="P7" s="61"/>
      <c r="Q7" s="62" t="s">
        <v>8</v>
      </c>
      <c r="R7" s="62" t="s">
        <v>39</v>
      </c>
      <c r="S7" s="62" t="s">
        <v>40</v>
      </c>
      <c r="T7" s="62" t="s">
        <v>41</v>
      </c>
      <c r="U7" s="62" t="s">
        <v>9</v>
      </c>
      <c r="V7" s="62" t="s">
        <v>42</v>
      </c>
      <c r="W7" s="60" t="s">
        <v>43</v>
      </c>
      <c r="X7" s="61"/>
      <c r="Y7" s="62" t="s">
        <v>44</v>
      </c>
      <c r="Z7" s="60" t="s">
        <v>45</v>
      </c>
      <c r="AA7" s="64"/>
      <c r="AB7" s="64"/>
      <c r="AC7" s="65"/>
    </row>
    <row r="8" spans="1:29" s="27" customFormat="1" ht="24.75" customHeight="1">
      <c r="A8" s="70"/>
      <c r="B8" s="63"/>
      <c r="C8" s="63"/>
      <c r="D8" s="56" t="s">
        <v>10</v>
      </c>
      <c r="E8" s="56" t="s">
        <v>11</v>
      </c>
      <c r="F8" s="56" t="s">
        <v>12</v>
      </c>
      <c r="G8" s="63"/>
      <c r="H8" s="67" t="s">
        <v>13</v>
      </c>
      <c r="I8" s="68"/>
      <c r="J8" s="56" t="s">
        <v>14</v>
      </c>
      <c r="K8" s="56" t="s">
        <v>15</v>
      </c>
      <c r="L8" s="56" t="s">
        <v>0</v>
      </c>
      <c r="M8" s="56" t="s">
        <v>15</v>
      </c>
      <c r="N8" s="56" t="s">
        <v>0</v>
      </c>
      <c r="O8" s="56" t="s">
        <v>15</v>
      </c>
      <c r="P8" s="56" t="s">
        <v>0</v>
      </c>
      <c r="Q8" s="63"/>
      <c r="R8" s="63"/>
      <c r="S8" s="63"/>
      <c r="T8" s="63"/>
      <c r="U8" s="63"/>
      <c r="V8" s="63"/>
      <c r="W8" s="56" t="s">
        <v>46</v>
      </c>
      <c r="X8" s="56" t="s">
        <v>47</v>
      </c>
      <c r="Y8" s="63"/>
      <c r="Z8" s="56" t="s">
        <v>45</v>
      </c>
      <c r="AA8" s="56" t="s">
        <v>10</v>
      </c>
      <c r="AB8" s="56" t="s">
        <v>48</v>
      </c>
      <c r="AC8" s="58" t="s">
        <v>49</v>
      </c>
    </row>
    <row r="9" spans="1:29" s="27" customFormat="1" ht="35.25" customHeight="1" thickBot="1">
      <c r="A9" s="71"/>
      <c r="B9" s="57"/>
      <c r="C9" s="57"/>
      <c r="D9" s="57"/>
      <c r="E9" s="57"/>
      <c r="F9" s="57"/>
      <c r="G9" s="57"/>
      <c r="H9" s="28" t="s">
        <v>10</v>
      </c>
      <c r="I9" s="28" t="s">
        <v>16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9"/>
    </row>
    <row r="10" spans="1:29" s="27" customFormat="1" ht="13.5" customHeight="1">
      <c r="A10" s="46"/>
      <c r="B10" s="47"/>
      <c r="C10" s="47"/>
      <c r="D10" s="47"/>
      <c r="E10" s="47"/>
      <c r="F10" s="47"/>
      <c r="G10" s="47"/>
      <c r="H10" s="48"/>
      <c r="I10" s="48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9"/>
    </row>
    <row r="11" spans="1:29" ht="15" customHeight="1">
      <c r="A11" s="29">
        <v>1</v>
      </c>
      <c r="B11" s="30">
        <v>41320</v>
      </c>
      <c r="C11" s="30">
        <f>B11</f>
        <v>41320</v>
      </c>
      <c r="D11" s="2">
        <v>1</v>
      </c>
      <c r="E11" s="31">
        <v>1</v>
      </c>
      <c r="F11" s="1" t="s">
        <v>36</v>
      </c>
      <c r="G11" s="32">
        <v>73532</v>
      </c>
      <c r="H11" s="2">
        <v>6</v>
      </c>
      <c r="I11" s="33" t="s">
        <v>84</v>
      </c>
      <c r="J11" s="34" t="s">
        <v>85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5">
        <v>3111.28</v>
      </c>
      <c r="R11" s="3">
        <v>0</v>
      </c>
      <c r="S11" s="3">
        <v>0</v>
      </c>
      <c r="T11" s="3">
        <v>0</v>
      </c>
      <c r="U11" s="35">
        <v>3111.28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5">
        <v>0</v>
      </c>
    </row>
    <row r="12" spans="1:29" ht="15" customHeight="1">
      <c r="A12" s="29">
        <v>2</v>
      </c>
      <c r="B12" s="30">
        <v>41333</v>
      </c>
      <c r="C12" s="30">
        <f t="shared" ref="C12:C75" si="0">B12</f>
        <v>41333</v>
      </c>
      <c r="D12" s="2">
        <v>1</v>
      </c>
      <c r="E12" s="31">
        <v>1</v>
      </c>
      <c r="F12" s="1" t="s">
        <v>36</v>
      </c>
      <c r="G12" s="32">
        <v>73599</v>
      </c>
      <c r="H12" s="2">
        <v>6</v>
      </c>
      <c r="I12" s="33" t="s">
        <v>84</v>
      </c>
      <c r="J12" s="34" t="s">
        <v>85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5">
        <v>1140.08</v>
      </c>
      <c r="R12" s="3">
        <v>0</v>
      </c>
      <c r="S12" s="3">
        <v>0</v>
      </c>
      <c r="T12" s="3">
        <v>0</v>
      </c>
      <c r="U12" s="35">
        <v>1140.08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5">
        <v>0</v>
      </c>
    </row>
    <row r="13" spans="1:29" ht="15" customHeight="1">
      <c r="A13" s="29">
        <v>3</v>
      </c>
      <c r="B13" s="30">
        <v>41333</v>
      </c>
      <c r="C13" s="30">
        <f t="shared" si="0"/>
        <v>41333</v>
      </c>
      <c r="D13" s="2">
        <v>1</v>
      </c>
      <c r="E13" s="31">
        <v>1</v>
      </c>
      <c r="F13" s="1" t="s">
        <v>36</v>
      </c>
      <c r="G13" s="32">
        <v>73598</v>
      </c>
      <c r="H13" s="2">
        <v>6</v>
      </c>
      <c r="I13" s="33" t="s">
        <v>84</v>
      </c>
      <c r="J13" s="34" t="s">
        <v>85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5">
        <v>1369.01</v>
      </c>
      <c r="R13" s="3">
        <v>0</v>
      </c>
      <c r="S13" s="3">
        <v>0</v>
      </c>
      <c r="T13" s="3">
        <v>0</v>
      </c>
      <c r="U13" s="35">
        <v>1369.01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5">
        <v>0</v>
      </c>
    </row>
    <row r="14" spans="1:29" ht="15" customHeight="1">
      <c r="A14" s="29">
        <v>4</v>
      </c>
      <c r="B14" s="30">
        <v>41349</v>
      </c>
      <c r="C14" s="30">
        <f t="shared" si="0"/>
        <v>41349</v>
      </c>
      <c r="D14" s="2">
        <v>1</v>
      </c>
      <c r="E14" s="31">
        <v>1</v>
      </c>
      <c r="F14" s="1" t="s">
        <v>36</v>
      </c>
      <c r="G14" s="32">
        <v>73680</v>
      </c>
      <c r="H14" s="2">
        <v>6</v>
      </c>
      <c r="I14" s="33" t="s">
        <v>84</v>
      </c>
      <c r="J14" s="34" t="s">
        <v>85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5">
        <v>628.09</v>
      </c>
      <c r="R14" s="3">
        <v>0</v>
      </c>
      <c r="S14" s="3">
        <v>0</v>
      </c>
      <c r="T14" s="3">
        <v>0</v>
      </c>
      <c r="U14" s="35">
        <v>628.09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5">
        <v>0</v>
      </c>
    </row>
    <row r="15" spans="1:29" ht="15" customHeight="1">
      <c r="A15" s="29">
        <v>5</v>
      </c>
      <c r="B15" s="30">
        <v>41364</v>
      </c>
      <c r="C15" s="30">
        <f t="shared" si="0"/>
        <v>41364</v>
      </c>
      <c r="D15" s="2">
        <v>1</v>
      </c>
      <c r="E15" s="31">
        <v>1</v>
      </c>
      <c r="F15" s="1" t="s">
        <v>36</v>
      </c>
      <c r="G15" s="32">
        <v>73849</v>
      </c>
      <c r="H15" s="2">
        <v>6</v>
      </c>
      <c r="I15" s="33" t="s">
        <v>84</v>
      </c>
      <c r="J15" s="34" t="s">
        <v>85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5">
        <v>604.03</v>
      </c>
      <c r="R15" s="3">
        <v>0</v>
      </c>
      <c r="S15" s="3">
        <v>0</v>
      </c>
      <c r="T15" s="3">
        <v>0</v>
      </c>
      <c r="U15" s="35">
        <v>604.03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5">
        <v>0</v>
      </c>
    </row>
    <row r="16" spans="1:29" ht="15" customHeight="1">
      <c r="A16" s="29">
        <v>6</v>
      </c>
      <c r="B16" s="30">
        <v>41394</v>
      </c>
      <c r="C16" s="30">
        <f t="shared" si="0"/>
        <v>41394</v>
      </c>
      <c r="D16" s="2">
        <v>1</v>
      </c>
      <c r="E16" s="31">
        <v>1</v>
      </c>
      <c r="F16" s="1" t="s">
        <v>36</v>
      </c>
      <c r="G16" s="32">
        <v>73983</v>
      </c>
      <c r="H16" s="2">
        <v>6</v>
      </c>
      <c r="I16" s="33" t="s">
        <v>84</v>
      </c>
      <c r="J16" s="34" t="s">
        <v>85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5">
        <v>1100.04</v>
      </c>
      <c r="R16" s="3">
        <v>0</v>
      </c>
      <c r="S16" s="3">
        <v>0</v>
      </c>
      <c r="T16" s="3">
        <v>0</v>
      </c>
      <c r="U16" s="35">
        <v>1100.04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5">
        <v>0</v>
      </c>
    </row>
    <row r="17" spans="1:29" ht="15" customHeight="1">
      <c r="A17" s="29">
        <v>7</v>
      </c>
      <c r="B17" s="30">
        <v>41409</v>
      </c>
      <c r="C17" s="30">
        <f t="shared" si="0"/>
        <v>41409</v>
      </c>
      <c r="D17" s="2">
        <v>1</v>
      </c>
      <c r="E17" s="31">
        <v>1</v>
      </c>
      <c r="F17" s="1" t="s">
        <v>36</v>
      </c>
      <c r="G17" s="32">
        <v>455</v>
      </c>
      <c r="H17" s="2">
        <v>6</v>
      </c>
      <c r="I17" s="36">
        <v>20537390248</v>
      </c>
      <c r="J17" s="34" t="s">
        <v>86</v>
      </c>
      <c r="K17" s="3">
        <v>0</v>
      </c>
      <c r="L17" s="3">
        <v>0</v>
      </c>
      <c r="M17" s="35">
        <v>7062.1909999999998</v>
      </c>
      <c r="N17" s="35">
        <v>1271.1943799999999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5">
        <v>8333.3853799999997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5">
        <v>0</v>
      </c>
    </row>
    <row r="18" spans="1:29" ht="15" customHeight="1">
      <c r="A18" s="29">
        <v>8</v>
      </c>
      <c r="B18" s="30">
        <v>41419</v>
      </c>
      <c r="C18" s="30">
        <f t="shared" si="0"/>
        <v>41419</v>
      </c>
      <c r="D18" s="2">
        <v>1</v>
      </c>
      <c r="E18" s="31">
        <v>1</v>
      </c>
      <c r="F18" s="1" t="s">
        <v>36</v>
      </c>
      <c r="G18" s="32">
        <v>2954</v>
      </c>
      <c r="H18" s="2">
        <v>6</v>
      </c>
      <c r="I18" s="37">
        <v>20516409429</v>
      </c>
      <c r="J18" s="34" t="s">
        <v>87</v>
      </c>
      <c r="K18" s="3">
        <v>0</v>
      </c>
      <c r="L18" s="3">
        <v>0</v>
      </c>
      <c r="M18" s="35">
        <v>8697.3234049999992</v>
      </c>
      <c r="N18" s="35">
        <v>1565.5182128999998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5">
        <v>10262.8416179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5">
        <v>0</v>
      </c>
    </row>
    <row r="19" spans="1:29" ht="15" customHeight="1">
      <c r="A19" s="29">
        <v>9</v>
      </c>
      <c r="B19" s="30">
        <v>41421</v>
      </c>
      <c r="C19" s="30">
        <f t="shared" si="0"/>
        <v>41421</v>
      </c>
      <c r="D19" s="2">
        <v>1</v>
      </c>
      <c r="E19" s="31">
        <v>1</v>
      </c>
      <c r="F19" s="1" t="s">
        <v>36</v>
      </c>
      <c r="G19" s="32">
        <v>471</v>
      </c>
      <c r="H19" s="2">
        <v>6</v>
      </c>
      <c r="I19" s="36">
        <v>20537390248</v>
      </c>
      <c r="J19" s="34" t="s">
        <v>86</v>
      </c>
      <c r="K19" s="3">
        <v>0</v>
      </c>
      <c r="L19" s="3">
        <v>0</v>
      </c>
      <c r="M19" s="35">
        <v>10506.516799999999</v>
      </c>
      <c r="N19" s="35">
        <v>1891.1730239999997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5">
        <v>12397.689823999999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5">
        <v>0</v>
      </c>
    </row>
    <row r="20" spans="1:29" ht="15" customHeight="1">
      <c r="A20" s="29">
        <v>10</v>
      </c>
      <c r="B20" s="30">
        <v>41421</v>
      </c>
      <c r="C20" s="30">
        <f t="shared" si="0"/>
        <v>41421</v>
      </c>
      <c r="D20" s="2">
        <v>1</v>
      </c>
      <c r="E20" s="31">
        <v>1</v>
      </c>
      <c r="F20" s="1" t="s">
        <v>36</v>
      </c>
      <c r="G20" s="32">
        <v>2859</v>
      </c>
      <c r="H20" s="2">
        <v>6</v>
      </c>
      <c r="I20" s="37">
        <v>20516409429</v>
      </c>
      <c r="J20" s="34" t="s">
        <v>87</v>
      </c>
      <c r="K20" s="3">
        <v>0</v>
      </c>
      <c r="L20" s="3">
        <v>0</v>
      </c>
      <c r="M20" s="35">
        <v>7305.6621399999995</v>
      </c>
      <c r="N20" s="35">
        <v>1315.0191851999998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5">
        <v>8620.6813251999993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5">
        <v>0</v>
      </c>
    </row>
    <row r="21" spans="1:29" ht="15" customHeight="1">
      <c r="A21" s="29">
        <v>11</v>
      </c>
      <c r="B21" s="30">
        <v>41425</v>
      </c>
      <c r="C21" s="30">
        <f t="shared" si="0"/>
        <v>41425</v>
      </c>
      <c r="D21" s="2">
        <v>1</v>
      </c>
      <c r="E21" s="31">
        <v>1</v>
      </c>
      <c r="F21" s="1" t="s">
        <v>36</v>
      </c>
      <c r="G21" s="32">
        <v>74226</v>
      </c>
      <c r="H21" s="2">
        <v>6</v>
      </c>
      <c r="I21" s="33" t="s">
        <v>84</v>
      </c>
      <c r="J21" s="34" t="s">
        <v>85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5">
        <v>1253.07</v>
      </c>
      <c r="R21" s="3">
        <v>0</v>
      </c>
      <c r="S21" s="3">
        <v>0</v>
      </c>
      <c r="T21" s="3">
        <v>0</v>
      </c>
      <c r="U21" s="35">
        <v>1253.07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5">
        <v>0</v>
      </c>
    </row>
    <row r="22" spans="1:29" ht="15" customHeight="1">
      <c r="A22" s="29">
        <v>12</v>
      </c>
      <c r="B22" s="30">
        <v>41431</v>
      </c>
      <c r="C22" s="30">
        <f t="shared" si="0"/>
        <v>41431</v>
      </c>
      <c r="D22" s="2">
        <v>1</v>
      </c>
      <c r="E22" s="31">
        <v>1</v>
      </c>
      <c r="F22" s="1" t="s">
        <v>36</v>
      </c>
      <c r="G22" s="32">
        <v>496</v>
      </c>
      <c r="H22" s="2">
        <v>6</v>
      </c>
      <c r="I22" s="36">
        <v>20537390248</v>
      </c>
      <c r="J22" s="34" t="s">
        <v>86</v>
      </c>
      <c r="K22" s="3">
        <v>0</v>
      </c>
      <c r="L22" s="3">
        <v>0</v>
      </c>
      <c r="M22" s="35">
        <v>1672.6157199999998</v>
      </c>
      <c r="N22" s="35">
        <v>301.07082959999997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5">
        <v>1973.6865495999998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5">
        <v>0</v>
      </c>
    </row>
    <row r="23" spans="1:29" ht="15" customHeight="1">
      <c r="A23" s="29">
        <v>13</v>
      </c>
      <c r="B23" s="30">
        <v>41435</v>
      </c>
      <c r="C23" s="30">
        <f t="shared" si="0"/>
        <v>41435</v>
      </c>
      <c r="D23" s="2">
        <v>14</v>
      </c>
      <c r="E23" s="31">
        <v>1</v>
      </c>
      <c r="F23" s="1" t="s">
        <v>36</v>
      </c>
      <c r="G23" s="32">
        <v>700062516</v>
      </c>
      <c r="H23" s="2">
        <v>6</v>
      </c>
      <c r="I23" s="32">
        <v>20100017491</v>
      </c>
      <c r="J23" s="34" t="s">
        <v>26</v>
      </c>
      <c r="K23" s="3">
        <v>0</v>
      </c>
      <c r="L23" s="3">
        <v>0</v>
      </c>
      <c r="M23" s="35">
        <v>171.27</v>
      </c>
      <c r="N23" s="35">
        <v>30.828600000000002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5">
        <v>202.0986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5">
        <v>0</v>
      </c>
    </row>
    <row r="24" spans="1:29" ht="15" customHeight="1">
      <c r="A24" s="29">
        <v>14</v>
      </c>
      <c r="B24" s="30">
        <v>41439</v>
      </c>
      <c r="C24" s="30">
        <f t="shared" si="0"/>
        <v>41439</v>
      </c>
      <c r="D24" s="2">
        <v>1</v>
      </c>
      <c r="E24" s="31">
        <v>1</v>
      </c>
      <c r="F24" s="1" t="s">
        <v>36</v>
      </c>
      <c r="G24" s="32">
        <v>528</v>
      </c>
      <c r="H24" s="2">
        <v>6</v>
      </c>
      <c r="I24" s="36">
        <v>20537390248</v>
      </c>
      <c r="J24" s="34" t="s">
        <v>86</v>
      </c>
      <c r="K24" s="3">
        <v>0</v>
      </c>
      <c r="L24" s="3">
        <v>0</v>
      </c>
      <c r="M24" s="35">
        <v>19052.34002</v>
      </c>
      <c r="N24" s="35">
        <v>3429.4212035999999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5">
        <v>22481.761223599999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5">
        <v>0</v>
      </c>
    </row>
    <row r="25" spans="1:29" ht="15" customHeight="1">
      <c r="A25" s="29">
        <v>15</v>
      </c>
      <c r="B25" s="30">
        <v>41454</v>
      </c>
      <c r="C25" s="30">
        <f t="shared" si="0"/>
        <v>41454</v>
      </c>
      <c r="D25" s="2">
        <v>1</v>
      </c>
      <c r="E25" s="31">
        <v>1</v>
      </c>
      <c r="F25" s="1" t="s">
        <v>36</v>
      </c>
      <c r="G25" s="32">
        <v>71681</v>
      </c>
      <c r="H25" s="2">
        <v>6</v>
      </c>
      <c r="I25" s="37">
        <v>20362074429</v>
      </c>
      <c r="J25" s="34" t="s">
        <v>88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5">
        <v>5844.44</v>
      </c>
      <c r="R25" s="3">
        <v>0</v>
      </c>
      <c r="S25" s="3">
        <v>0</v>
      </c>
      <c r="T25" s="3">
        <v>0</v>
      </c>
      <c r="U25" s="35">
        <v>5844.44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5">
        <v>0</v>
      </c>
    </row>
    <row r="26" spans="1:29" ht="15" customHeight="1">
      <c r="A26" s="29">
        <v>16</v>
      </c>
      <c r="B26" s="30">
        <v>41455</v>
      </c>
      <c r="C26" s="30">
        <f t="shared" si="0"/>
        <v>41455</v>
      </c>
      <c r="D26" s="2">
        <v>1</v>
      </c>
      <c r="E26" s="31">
        <v>1</v>
      </c>
      <c r="F26" s="1" t="s">
        <v>36</v>
      </c>
      <c r="G26" s="32">
        <v>74356</v>
      </c>
      <c r="H26" s="2">
        <v>6</v>
      </c>
      <c r="I26" s="33" t="s">
        <v>84</v>
      </c>
      <c r="J26" s="34" t="s">
        <v>85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5">
        <v>1607.1</v>
      </c>
      <c r="R26" s="3">
        <v>0</v>
      </c>
      <c r="S26" s="3">
        <v>0</v>
      </c>
      <c r="T26" s="3">
        <v>0</v>
      </c>
      <c r="U26" s="35">
        <v>1607.1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5">
        <v>0</v>
      </c>
    </row>
    <row r="27" spans="1:29" ht="15" customHeight="1">
      <c r="A27" s="29">
        <v>17</v>
      </c>
      <c r="B27" s="30">
        <v>41459</v>
      </c>
      <c r="C27" s="30">
        <f t="shared" si="0"/>
        <v>41459</v>
      </c>
      <c r="D27" s="2">
        <v>1</v>
      </c>
      <c r="E27" s="31">
        <v>201</v>
      </c>
      <c r="F27" s="1" t="s">
        <v>36</v>
      </c>
      <c r="G27" s="32">
        <v>10213</v>
      </c>
      <c r="H27" s="2">
        <v>6</v>
      </c>
      <c r="I27" s="33" t="s">
        <v>89</v>
      </c>
      <c r="J27" s="34" t="s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5">
        <v>6453</v>
      </c>
      <c r="R27" s="3">
        <v>0</v>
      </c>
      <c r="S27" s="3">
        <v>0</v>
      </c>
      <c r="T27" s="3">
        <v>0</v>
      </c>
      <c r="U27" s="35">
        <v>6453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5">
        <v>0</v>
      </c>
    </row>
    <row r="28" spans="1:29" ht="15" customHeight="1">
      <c r="A28" s="29">
        <v>18</v>
      </c>
      <c r="B28" s="30">
        <v>41459</v>
      </c>
      <c r="C28" s="30">
        <f t="shared" si="0"/>
        <v>41459</v>
      </c>
      <c r="D28" s="2">
        <v>1</v>
      </c>
      <c r="E28" s="31">
        <v>201</v>
      </c>
      <c r="F28" s="1" t="s">
        <v>36</v>
      </c>
      <c r="G28" s="32">
        <v>10214</v>
      </c>
      <c r="H28" s="2">
        <v>6</v>
      </c>
      <c r="I28" s="33" t="s">
        <v>89</v>
      </c>
      <c r="J28" s="34" t="s">
        <v>90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5">
        <v>6453</v>
      </c>
      <c r="R28" s="3">
        <v>0</v>
      </c>
      <c r="S28" s="3">
        <v>0</v>
      </c>
      <c r="T28" s="3">
        <v>0</v>
      </c>
      <c r="U28" s="35">
        <v>6453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5">
        <v>0</v>
      </c>
    </row>
    <row r="29" spans="1:29" ht="15" customHeight="1">
      <c r="A29" s="29">
        <v>19</v>
      </c>
      <c r="B29" s="30">
        <v>41460</v>
      </c>
      <c r="C29" s="30">
        <f t="shared" si="0"/>
        <v>41460</v>
      </c>
      <c r="D29" s="2">
        <v>1</v>
      </c>
      <c r="E29" s="31">
        <v>1</v>
      </c>
      <c r="F29" s="1" t="s">
        <v>36</v>
      </c>
      <c r="G29" s="32">
        <v>42751</v>
      </c>
      <c r="H29" s="2">
        <v>6</v>
      </c>
      <c r="I29" s="37">
        <v>20450184820</v>
      </c>
      <c r="J29" s="34" t="s">
        <v>91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5">
        <v>100</v>
      </c>
      <c r="R29" s="3">
        <v>0</v>
      </c>
      <c r="S29" s="3">
        <v>0</v>
      </c>
      <c r="T29" s="3">
        <v>0</v>
      </c>
      <c r="U29" s="35">
        <v>100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5">
        <v>0</v>
      </c>
    </row>
    <row r="30" spans="1:29" ht="15" customHeight="1">
      <c r="A30" s="29">
        <v>20</v>
      </c>
      <c r="B30" s="30">
        <v>41460</v>
      </c>
      <c r="C30" s="30">
        <f t="shared" si="0"/>
        <v>41460</v>
      </c>
      <c r="D30" s="2">
        <v>1</v>
      </c>
      <c r="E30" s="31">
        <v>4</v>
      </c>
      <c r="F30" s="1" t="s">
        <v>36</v>
      </c>
      <c r="G30" s="32">
        <v>6241</v>
      </c>
      <c r="H30" s="2">
        <v>6</v>
      </c>
      <c r="I30" s="33" t="s">
        <v>92</v>
      </c>
      <c r="J30" s="34" t="s">
        <v>54</v>
      </c>
      <c r="K30" s="3">
        <v>0</v>
      </c>
      <c r="L30" s="3">
        <v>0</v>
      </c>
      <c r="M30" s="35">
        <v>28500.732090000001</v>
      </c>
      <c r="N30" s="35">
        <v>5130.1317761999999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5">
        <v>33630.863866200001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5">
        <v>0</v>
      </c>
    </row>
    <row r="31" spans="1:29" ht="15" customHeight="1">
      <c r="A31" s="29">
        <v>21</v>
      </c>
      <c r="B31" s="30">
        <v>41464</v>
      </c>
      <c r="C31" s="30">
        <f t="shared" si="0"/>
        <v>41464</v>
      </c>
      <c r="D31" s="2">
        <v>1</v>
      </c>
      <c r="E31" s="31">
        <v>1</v>
      </c>
      <c r="F31" s="1" t="s">
        <v>36</v>
      </c>
      <c r="G31" s="32">
        <v>9379</v>
      </c>
      <c r="H31" s="2">
        <v>6</v>
      </c>
      <c r="I31" s="33" t="s">
        <v>93</v>
      </c>
      <c r="J31" s="34" t="s">
        <v>94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5">
        <v>160</v>
      </c>
      <c r="R31" s="3">
        <v>0</v>
      </c>
      <c r="S31" s="3">
        <v>0</v>
      </c>
      <c r="T31" s="3">
        <v>0</v>
      </c>
      <c r="U31" s="35">
        <v>160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5">
        <v>0</v>
      </c>
    </row>
    <row r="32" spans="1:29" ht="15" customHeight="1">
      <c r="A32" s="29">
        <v>22</v>
      </c>
      <c r="B32" s="30">
        <v>41465</v>
      </c>
      <c r="C32" s="30">
        <f t="shared" si="0"/>
        <v>41465</v>
      </c>
      <c r="D32" s="2">
        <v>14</v>
      </c>
      <c r="E32" s="31">
        <v>1</v>
      </c>
      <c r="F32" s="1" t="s">
        <v>36</v>
      </c>
      <c r="G32" s="32">
        <v>700063253</v>
      </c>
      <c r="H32" s="2">
        <v>6</v>
      </c>
      <c r="I32" s="32">
        <v>20100017491</v>
      </c>
      <c r="J32" s="34" t="s">
        <v>26</v>
      </c>
      <c r="K32" s="3">
        <v>0</v>
      </c>
      <c r="L32" s="3">
        <v>0</v>
      </c>
      <c r="M32" s="35">
        <v>178.09</v>
      </c>
      <c r="N32" s="35">
        <v>32.056199999999997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5">
        <v>210.14619999999999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5">
        <v>0</v>
      </c>
    </row>
    <row r="33" spans="1:29" ht="15" customHeight="1">
      <c r="A33" s="29">
        <v>23</v>
      </c>
      <c r="B33" s="30">
        <v>41466</v>
      </c>
      <c r="C33" s="30">
        <f t="shared" si="0"/>
        <v>41466</v>
      </c>
      <c r="D33" s="2">
        <v>1</v>
      </c>
      <c r="E33" s="31">
        <v>1</v>
      </c>
      <c r="F33" s="1" t="s">
        <v>36</v>
      </c>
      <c r="G33" s="32">
        <v>15641</v>
      </c>
      <c r="H33" s="2">
        <v>6</v>
      </c>
      <c r="I33" s="33">
        <v>20232663694</v>
      </c>
      <c r="J33" s="34" t="s">
        <v>95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5">
        <v>643.9305599999999</v>
      </c>
      <c r="R33" s="3">
        <v>0</v>
      </c>
      <c r="S33" s="3">
        <v>0</v>
      </c>
      <c r="T33" s="3">
        <v>0</v>
      </c>
      <c r="U33" s="35">
        <v>643.9305599999999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5">
        <v>0</v>
      </c>
    </row>
    <row r="34" spans="1:29" ht="15" customHeight="1">
      <c r="A34" s="29">
        <v>24</v>
      </c>
      <c r="B34" s="30">
        <v>41466</v>
      </c>
      <c r="C34" s="30">
        <f t="shared" si="0"/>
        <v>41466</v>
      </c>
      <c r="D34" s="2">
        <v>1</v>
      </c>
      <c r="E34" s="31">
        <v>1</v>
      </c>
      <c r="F34" s="1" t="s">
        <v>36</v>
      </c>
      <c r="G34" s="32">
        <v>15642</v>
      </c>
      <c r="H34" s="2">
        <v>6</v>
      </c>
      <c r="I34" s="33">
        <v>20232663694</v>
      </c>
      <c r="J34" s="34" t="s">
        <v>95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5">
        <v>499.88015999999999</v>
      </c>
      <c r="R34" s="3">
        <v>0</v>
      </c>
      <c r="S34" s="3">
        <v>0</v>
      </c>
      <c r="T34" s="3">
        <v>0</v>
      </c>
      <c r="U34" s="35">
        <v>499.88015999999999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5">
        <v>0</v>
      </c>
    </row>
    <row r="35" spans="1:29" ht="15" customHeight="1">
      <c r="A35" s="29">
        <v>25</v>
      </c>
      <c r="B35" s="30">
        <v>41469</v>
      </c>
      <c r="C35" s="30">
        <f t="shared" si="0"/>
        <v>41469</v>
      </c>
      <c r="D35" s="2">
        <v>14</v>
      </c>
      <c r="E35" s="31">
        <v>1</v>
      </c>
      <c r="F35" s="1" t="s">
        <v>36</v>
      </c>
      <c r="G35" s="32">
        <v>97140</v>
      </c>
      <c r="H35" s="2">
        <v>6</v>
      </c>
      <c r="I35" s="33" t="s">
        <v>96</v>
      </c>
      <c r="J35" s="34" t="s">
        <v>26</v>
      </c>
      <c r="K35" s="3">
        <v>0</v>
      </c>
      <c r="L35" s="3">
        <v>0</v>
      </c>
      <c r="M35" s="35">
        <v>66.822033898305079</v>
      </c>
      <c r="N35" s="35">
        <v>12.027966101694913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5">
        <v>78.849999999999994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5">
        <v>0</v>
      </c>
    </row>
    <row r="36" spans="1:29" ht="15" customHeight="1">
      <c r="A36" s="29">
        <v>26</v>
      </c>
      <c r="B36" s="30">
        <v>41470</v>
      </c>
      <c r="C36" s="30">
        <f t="shared" si="0"/>
        <v>41470</v>
      </c>
      <c r="D36" s="2">
        <v>1</v>
      </c>
      <c r="E36" s="31">
        <v>1</v>
      </c>
      <c r="F36" s="1" t="s">
        <v>36</v>
      </c>
      <c r="G36" s="32">
        <v>3055</v>
      </c>
      <c r="H36" s="2">
        <v>6</v>
      </c>
      <c r="I36" s="37">
        <v>20516409429</v>
      </c>
      <c r="J36" s="34" t="s">
        <v>87</v>
      </c>
      <c r="K36" s="3">
        <v>0</v>
      </c>
      <c r="L36" s="3">
        <v>0</v>
      </c>
      <c r="M36" s="35">
        <v>8438.2089299999989</v>
      </c>
      <c r="N36" s="35">
        <v>1518.8776073999998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5">
        <v>9957.0865373999986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5">
        <v>0</v>
      </c>
    </row>
    <row r="37" spans="1:29" ht="15" customHeight="1">
      <c r="A37" s="29">
        <v>27</v>
      </c>
      <c r="B37" s="30">
        <v>41471</v>
      </c>
      <c r="C37" s="30">
        <f t="shared" si="0"/>
        <v>41471</v>
      </c>
      <c r="D37" s="2">
        <v>1</v>
      </c>
      <c r="E37" s="31">
        <v>1</v>
      </c>
      <c r="F37" s="1" t="s">
        <v>36</v>
      </c>
      <c r="G37" s="32">
        <v>3061</v>
      </c>
      <c r="H37" s="2">
        <v>6</v>
      </c>
      <c r="I37" s="37">
        <v>20516409429</v>
      </c>
      <c r="J37" s="34" t="s">
        <v>87</v>
      </c>
      <c r="K37" s="3">
        <v>0</v>
      </c>
      <c r="L37" s="3">
        <v>0</v>
      </c>
      <c r="M37" s="35">
        <v>8438.2089299999989</v>
      </c>
      <c r="N37" s="35">
        <v>1518.8776073999998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5">
        <v>9957.0865373999986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5">
        <v>0</v>
      </c>
    </row>
    <row r="38" spans="1:29" ht="15" customHeight="1">
      <c r="A38" s="29">
        <v>28</v>
      </c>
      <c r="B38" s="30">
        <v>41472</v>
      </c>
      <c r="C38" s="30">
        <f t="shared" si="0"/>
        <v>41472</v>
      </c>
      <c r="D38" s="2">
        <v>1</v>
      </c>
      <c r="E38" s="31">
        <v>1</v>
      </c>
      <c r="F38" s="1" t="s">
        <v>36</v>
      </c>
      <c r="G38" s="32">
        <v>15664</v>
      </c>
      <c r="H38" s="2">
        <v>6</v>
      </c>
      <c r="I38" s="33">
        <v>20232663694</v>
      </c>
      <c r="J38" s="34" t="s">
        <v>95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5">
        <v>817.99847999999997</v>
      </c>
      <c r="R38" s="3">
        <v>0</v>
      </c>
      <c r="S38" s="3">
        <v>0</v>
      </c>
      <c r="T38" s="3">
        <v>0</v>
      </c>
      <c r="U38" s="35">
        <v>817.99847999999997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5">
        <v>0</v>
      </c>
    </row>
    <row r="39" spans="1:29" ht="15" customHeight="1">
      <c r="A39" s="29">
        <v>29</v>
      </c>
      <c r="B39" s="30">
        <v>41473</v>
      </c>
      <c r="C39" s="30">
        <f t="shared" si="0"/>
        <v>41473</v>
      </c>
      <c r="D39" s="2">
        <v>1</v>
      </c>
      <c r="E39" s="31">
        <v>1</v>
      </c>
      <c r="F39" s="1" t="s">
        <v>36</v>
      </c>
      <c r="G39" s="32">
        <v>604</v>
      </c>
      <c r="H39" s="2">
        <v>6</v>
      </c>
      <c r="I39" s="36">
        <v>20537390248</v>
      </c>
      <c r="J39" s="34" t="s">
        <v>86</v>
      </c>
      <c r="K39" s="3">
        <v>0</v>
      </c>
      <c r="L39" s="3">
        <v>0</v>
      </c>
      <c r="M39" s="35">
        <v>2011.8502350000001</v>
      </c>
      <c r="N39" s="35">
        <v>362.1330423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5">
        <v>2373.9832773000003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5">
        <v>0</v>
      </c>
    </row>
    <row r="40" spans="1:29" ht="15" customHeight="1">
      <c r="A40" s="29">
        <v>30</v>
      </c>
      <c r="B40" s="30">
        <v>41474</v>
      </c>
      <c r="C40" s="30">
        <f t="shared" si="0"/>
        <v>41474</v>
      </c>
      <c r="D40" s="2">
        <v>1</v>
      </c>
      <c r="E40" s="31">
        <v>1</v>
      </c>
      <c r="F40" s="1" t="s">
        <v>36</v>
      </c>
      <c r="G40" s="32">
        <v>15674</v>
      </c>
      <c r="H40" s="2">
        <v>6</v>
      </c>
      <c r="I40" s="33">
        <v>20232663694</v>
      </c>
      <c r="J40" s="34" t="s">
        <v>95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5">
        <v>112.32</v>
      </c>
      <c r="R40" s="3">
        <v>0</v>
      </c>
      <c r="S40" s="3">
        <v>0</v>
      </c>
      <c r="T40" s="3">
        <v>0</v>
      </c>
      <c r="U40" s="35">
        <v>112.32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5">
        <v>0</v>
      </c>
    </row>
    <row r="41" spans="1:29" ht="15" customHeight="1">
      <c r="A41" s="29">
        <v>31</v>
      </c>
      <c r="B41" s="30">
        <v>41474</v>
      </c>
      <c r="C41" s="30">
        <f t="shared" si="0"/>
        <v>41474</v>
      </c>
      <c r="D41" s="2">
        <v>1</v>
      </c>
      <c r="E41" s="31">
        <v>1</v>
      </c>
      <c r="F41" s="1" t="s">
        <v>36</v>
      </c>
      <c r="G41" s="32">
        <v>9400</v>
      </c>
      <c r="H41" s="2">
        <v>6</v>
      </c>
      <c r="I41" s="33" t="s">
        <v>93</v>
      </c>
      <c r="J41" s="34" t="s">
        <v>94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5">
        <v>320</v>
      </c>
      <c r="R41" s="3">
        <v>0</v>
      </c>
      <c r="S41" s="3">
        <v>0</v>
      </c>
      <c r="T41" s="3">
        <v>0</v>
      </c>
      <c r="U41" s="35">
        <v>320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5">
        <v>0</v>
      </c>
    </row>
    <row r="42" spans="1:29" ht="15" customHeight="1">
      <c r="A42" s="29">
        <v>32</v>
      </c>
      <c r="B42" s="30">
        <v>41485</v>
      </c>
      <c r="C42" s="30">
        <f t="shared" si="0"/>
        <v>41485</v>
      </c>
      <c r="D42" s="2">
        <v>1</v>
      </c>
      <c r="E42" s="31">
        <v>1</v>
      </c>
      <c r="F42" s="1" t="s">
        <v>36</v>
      </c>
      <c r="G42" s="32">
        <v>15703</v>
      </c>
      <c r="H42" s="2">
        <v>6</v>
      </c>
      <c r="I42" s="33" t="s">
        <v>97</v>
      </c>
      <c r="J42" s="34" t="s">
        <v>95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5">
        <v>546.52959999999996</v>
      </c>
      <c r="R42" s="3">
        <v>0</v>
      </c>
      <c r="S42" s="3">
        <v>0</v>
      </c>
      <c r="T42" s="3">
        <v>0</v>
      </c>
      <c r="U42" s="35">
        <v>546.52959999999996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5">
        <v>0</v>
      </c>
    </row>
    <row r="43" spans="1:29" ht="15" customHeight="1">
      <c r="A43" s="29">
        <v>33</v>
      </c>
      <c r="B43" s="30">
        <v>41485</v>
      </c>
      <c r="C43" s="30">
        <f t="shared" si="0"/>
        <v>41485</v>
      </c>
      <c r="D43" s="2">
        <v>1</v>
      </c>
      <c r="E43" s="31">
        <v>1</v>
      </c>
      <c r="F43" s="1" t="s">
        <v>36</v>
      </c>
      <c r="G43" s="32">
        <v>72427</v>
      </c>
      <c r="H43" s="2">
        <v>6</v>
      </c>
      <c r="I43" s="37">
        <v>20362074429</v>
      </c>
      <c r="J43" s="34" t="s">
        <v>88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5">
        <v>8285.4500000000007</v>
      </c>
      <c r="R43" s="3">
        <v>0</v>
      </c>
      <c r="S43" s="3">
        <v>0</v>
      </c>
      <c r="T43" s="3">
        <v>0</v>
      </c>
      <c r="U43" s="35">
        <v>8285.4500000000007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5">
        <v>0</v>
      </c>
    </row>
    <row r="44" spans="1:29" ht="15" customHeight="1">
      <c r="A44" s="29">
        <v>34</v>
      </c>
      <c r="B44" s="30">
        <v>41486</v>
      </c>
      <c r="C44" s="30">
        <f t="shared" si="0"/>
        <v>41486</v>
      </c>
      <c r="D44" s="2">
        <v>1</v>
      </c>
      <c r="E44" s="31">
        <v>21</v>
      </c>
      <c r="F44" s="1" t="s">
        <v>36</v>
      </c>
      <c r="G44" s="32">
        <v>3540</v>
      </c>
      <c r="H44" s="2">
        <v>6</v>
      </c>
      <c r="I44" s="33" t="s">
        <v>98</v>
      </c>
      <c r="J44" s="34" t="s">
        <v>99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5">
        <v>46</v>
      </c>
      <c r="R44" s="3">
        <v>0</v>
      </c>
      <c r="S44" s="3">
        <v>0</v>
      </c>
      <c r="T44" s="3">
        <v>0</v>
      </c>
      <c r="U44" s="35">
        <v>46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5">
        <v>0</v>
      </c>
    </row>
    <row r="45" spans="1:29" ht="15" customHeight="1">
      <c r="A45" s="29">
        <v>35</v>
      </c>
      <c r="B45" s="30">
        <v>41486</v>
      </c>
      <c r="C45" s="30">
        <f t="shared" si="0"/>
        <v>41486</v>
      </c>
      <c r="D45" s="2">
        <v>1</v>
      </c>
      <c r="E45" s="31">
        <v>1</v>
      </c>
      <c r="F45" s="1" t="s">
        <v>36</v>
      </c>
      <c r="G45" s="32">
        <v>74428</v>
      </c>
      <c r="H45" s="2">
        <v>6</v>
      </c>
      <c r="I45" s="33" t="s">
        <v>84</v>
      </c>
      <c r="J45" s="34" t="s">
        <v>85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5">
        <v>541.04999999999995</v>
      </c>
      <c r="R45" s="3">
        <v>0</v>
      </c>
      <c r="S45" s="3">
        <v>0</v>
      </c>
      <c r="T45" s="3">
        <v>0</v>
      </c>
      <c r="U45" s="35">
        <v>541.04999999999995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5">
        <v>0</v>
      </c>
    </row>
    <row r="46" spans="1:29" ht="15" customHeight="1">
      <c r="A46" s="29">
        <v>36</v>
      </c>
      <c r="B46" s="30">
        <v>41486</v>
      </c>
      <c r="C46" s="30">
        <f t="shared" si="0"/>
        <v>41486</v>
      </c>
      <c r="D46" s="2">
        <v>1</v>
      </c>
      <c r="E46" s="31">
        <v>1</v>
      </c>
      <c r="F46" s="1" t="s">
        <v>36</v>
      </c>
      <c r="G46" s="32">
        <v>74427</v>
      </c>
      <c r="H46" s="2">
        <v>6</v>
      </c>
      <c r="I46" s="33" t="s">
        <v>84</v>
      </c>
      <c r="J46" s="34" t="s">
        <v>85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5">
        <v>1053.04</v>
      </c>
      <c r="R46" s="3">
        <v>0</v>
      </c>
      <c r="S46" s="3">
        <v>0</v>
      </c>
      <c r="T46" s="3">
        <v>0</v>
      </c>
      <c r="U46" s="35">
        <v>1053.04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5">
        <v>0</v>
      </c>
    </row>
    <row r="47" spans="1:29" ht="15" customHeight="1">
      <c r="A47" s="29">
        <v>37</v>
      </c>
      <c r="B47" s="30">
        <v>41488</v>
      </c>
      <c r="C47" s="30">
        <f t="shared" si="0"/>
        <v>41488</v>
      </c>
      <c r="D47" s="2">
        <v>1</v>
      </c>
      <c r="E47" s="31">
        <v>1</v>
      </c>
      <c r="F47" s="1" t="s">
        <v>36</v>
      </c>
      <c r="G47" s="32">
        <v>9536</v>
      </c>
      <c r="H47" s="2">
        <v>6</v>
      </c>
      <c r="I47" s="33" t="s">
        <v>93</v>
      </c>
      <c r="J47" s="34" t="s">
        <v>94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5">
        <v>160</v>
      </c>
      <c r="R47" s="3">
        <v>0</v>
      </c>
      <c r="S47" s="3">
        <v>0</v>
      </c>
      <c r="T47" s="3">
        <v>0</v>
      </c>
      <c r="U47" s="35">
        <v>160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5">
        <v>0</v>
      </c>
    </row>
    <row r="48" spans="1:29" ht="15" customHeight="1">
      <c r="A48" s="29">
        <v>38</v>
      </c>
      <c r="B48" s="30">
        <v>41488</v>
      </c>
      <c r="C48" s="30">
        <f t="shared" si="0"/>
        <v>41488</v>
      </c>
      <c r="D48" s="2">
        <v>1</v>
      </c>
      <c r="E48" s="31">
        <v>1</v>
      </c>
      <c r="F48" s="1" t="s">
        <v>36</v>
      </c>
      <c r="G48" s="32">
        <v>9421</v>
      </c>
      <c r="H48" s="2">
        <v>6</v>
      </c>
      <c r="I48" s="33" t="s">
        <v>93</v>
      </c>
      <c r="J48" s="34" t="s">
        <v>94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5">
        <v>462</v>
      </c>
      <c r="R48" s="3">
        <v>0</v>
      </c>
      <c r="S48" s="3">
        <v>0</v>
      </c>
      <c r="T48" s="3">
        <v>0</v>
      </c>
      <c r="U48" s="35">
        <v>462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5">
        <v>0</v>
      </c>
    </row>
    <row r="49" spans="1:29" ht="15" customHeight="1">
      <c r="A49" s="29">
        <v>39</v>
      </c>
      <c r="B49" s="30">
        <v>41489</v>
      </c>
      <c r="C49" s="30">
        <f t="shared" si="0"/>
        <v>41489</v>
      </c>
      <c r="D49" s="2">
        <v>1</v>
      </c>
      <c r="E49" s="31">
        <v>1</v>
      </c>
      <c r="F49" s="1" t="s">
        <v>36</v>
      </c>
      <c r="G49" s="32">
        <v>245</v>
      </c>
      <c r="H49" s="2">
        <v>6</v>
      </c>
      <c r="I49" s="32">
        <v>20542237814</v>
      </c>
      <c r="J49" s="34" t="s">
        <v>31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5">
        <v>590</v>
      </c>
      <c r="R49" s="3">
        <v>0</v>
      </c>
      <c r="S49" s="3">
        <v>0</v>
      </c>
      <c r="T49" s="3">
        <v>0</v>
      </c>
      <c r="U49" s="35">
        <v>590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5">
        <v>0</v>
      </c>
    </row>
    <row r="50" spans="1:29" ht="15" customHeight="1">
      <c r="A50" s="29">
        <v>40</v>
      </c>
      <c r="B50" s="30">
        <v>41491</v>
      </c>
      <c r="C50" s="30">
        <f t="shared" si="0"/>
        <v>41491</v>
      </c>
      <c r="D50" s="2">
        <v>1</v>
      </c>
      <c r="E50" s="31">
        <v>1</v>
      </c>
      <c r="F50" s="1" t="s">
        <v>36</v>
      </c>
      <c r="G50" s="32">
        <v>246</v>
      </c>
      <c r="H50" s="2">
        <v>6</v>
      </c>
      <c r="I50" s="32">
        <v>20542237814</v>
      </c>
      <c r="J50" s="34" t="s">
        <v>31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5">
        <v>826.5</v>
      </c>
      <c r="R50" s="3">
        <v>0</v>
      </c>
      <c r="S50" s="3">
        <v>0</v>
      </c>
      <c r="T50" s="3">
        <v>0</v>
      </c>
      <c r="U50" s="35">
        <v>826.5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5">
        <v>0</v>
      </c>
    </row>
    <row r="51" spans="1:29" ht="15" customHeight="1">
      <c r="A51" s="29">
        <v>41</v>
      </c>
      <c r="B51" s="30">
        <v>41493</v>
      </c>
      <c r="C51" s="30">
        <f t="shared" si="0"/>
        <v>41493</v>
      </c>
      <c r="D51" s="2">
        <v>1</v>
      </c>
      <c r="E51" s="31">
        <v>1</v>
      </c>
      <c r="F51" s="1" t="s">
        <v>36</v>
      </c>
      <c r="G51" s="32">
        <v>14868</v>
      </c>
      <c r="H51" s="2">
        <v>6</v>
      </c>
      <c r="I51" s="33" t="s">
        <v>100</v>
      </c>
      <c r="J51" s="34" t="s">
        <v>101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5">
        <v>179.5</v>
      </c>
      <c r="R51" s="3">
        <v>0</v>
      </c>
      <c r="S51" s="3">
        <v>0</v>
      </c>
      <c r="T51" s="3">
        <v>0</v>
      </c>
      <c r="U51" s="35">
        <v>179.5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5">
        <v>0</v>
      </c>
    </row>
    <row r="52" spans="1:29" ht="15" customHeight="1">
      <c r="A52" s="29">
        <v>42</v>
      </c>
      <c r="B52" s="30">
        <v>41493</v>
      </c>
      <c r="C52" s="30">
        <f t="shared" si="0"/>
        <v>41493</v>
      </c>
      <c r="D52" s="2">
        <v>1</v>
      </c>
      <c r="E52" s="31">
        <v>4</v>
      </c>
      <c r="F52" s="1" t="s">
        <v>36</v>
      </c>
      <c r="G52" s="32">
        <v>6858</v>
      </c>
      <c r="H52" s="2">
        <v>6</v>
      </c>
      <c r="I52" s="33" t="s">
        <v>92</v>
      </c>
      <c r="J52" s="34" t="s">
        <v>54</v>
      </c>
      <c r="K52" s="3">
        <v>0</v>
      </c>
      <c r="L52" s="3">
        <v>0</v>
      </c>
      <c r="M52" s="35">
        <v>492.65174999999999</v>
      </c>
      <c r="N52" s="35">
        <v>88.677314999999993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5">
        <v>581.32906500000001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5">
        <v>0</v>
      </c>
    </row>
    <row r="53" spans="1:29" ht="15" customHeight="1">
      <c r="A53" s="29">
        <v>43</v>
      </c>
      <c r="B53" s="30">
        <v>41494</v>
      </c>
      <c r="C53" s="30">
        <f t="shared" si="0"/>
        <v>41494</v>
      </c>
      <c r="D53" s="2">
        <v>1</v>
      </c>
      <c r="E53" s="31">
        <v>167</v>
      </c>
      <c r="F53" s="1" t="s">
        <v>36</v>
      </c>
      <c r="G53" s="32">
        <v>11445</v>
      </c>
      <c r="H53" s="2">
        <v>6</v>
      </c>
      <c r="I53" s="33" t="s">
        <v>102</v>
      </c>
      <c r="J53" s="34" t="s">
        <v>103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5">
        <v>180</v>
      </c>
      <c r="R53" s="3">
        <v>0</v>
      </c>
      <c r="S53" s="3">
        <v>0</v>
      </c>
      <c r="T53" s="3">
        <v>0</v>
      </c>
      <c r="U53" s="35">
        <v>180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5">
        <v>0</v>
      </c>
    </row>
    <row r="54" spans="1:29" ht="15" customHeight="1">
      <c r="A54" s="29">
        <v>44</v>
      </c>
      <c r="B54" s="30">
        <v>41494</v>
      </c>
      <c r="C54" s="30">
        <f t="shared" si="0"/>
        <v>41494</v>
      </c>
      <c r="D54" s="2">
        <v>1</v>
      </c>
      <c r="E54" s="31">
        <v>1</v>
      </c>
      <c r="F54" s="1" t="s">
        <v>36</v>
      </c>
      <c r="G54" s="32">
        <v>15748</v>
      </c>
      <c r="H54" s="2">
        <v>6</v>
      </c>
      <c r="I54" s="33" t="s">
        <v>97</v>
      </c>
      <c r="J54" s="34" t="s">
        <v>95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5">
        <v>1607.3263999999999</v>
      </c>
      <c r="R54" s="3">
        <v>0</v>
      </c>
      <c r="S54" s="3">
        <v>0</v>
      </c>
      <c r="T54" s="3">
        <v>0</v>
      </c>
      <c r="U54" s="35">
        <v>1607.3263999999999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5">
        <v>0</v>
      </c>
    </row>
    <row r="55" spans="1:29" ht="15" customHeight="1">
      <c r="A55" s="29">
        <v>45</v>
      </c>
      <c r="B55" s="30">
        <v>41498</v>
      </c>
      <c r="C55" s="30">
        <f t="shared" si="0"/>
        <v>41498</v>
      </c>
      <c r="D55" s="2">
        <v>1</v>
      </c>
      <c r="E55" s="31">
        <v>1</v>
      </c>
      <c r="F55" s="1" t="s">
        <v>36</v>
      </c>
      <c r="G55" s="32">
        <v>251</v>
      </c>
      <c r="H55" s="2">
        <v>6</v>
      </c>
      <c r="I55" s="32">
        <v>20542237814</v>
      </c>
      <c r="J55" s="34" t="s">
        <v>31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5">
        <v>570</v>
      </c>
      <c r="R55" s="3">
        <v>0</v>
      </c>
      <c r="S55" s="3">
        <v>0</v>
      </c>
      <c r="T55" s="3">
        <v>0</v>
      </c>
      <c r="U55" s="35">
        <v>570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5">
        <v>0</v>
      </c>
    </row>
    <row r="56" spans="1:29" ht="15" customHeight="1">
      <c r="A56" s="29">
        <v>46</v>
      </c>
      <c r="B56" s="30">
        <v>41500</v>
      </c>
      <c r="C56" s="30">
        <f t="shared" si="0"/>
        <v>41500</v>
      </c>
      <c r="D56" s="2">
        <v>1</v>
      </c>
      <c r="E56" s="31">
        <v>1</v>
      </c>
      <c r="F56" s="1" t="s">
        <v>36</v>
      </c>
      <c r="G56" s="32">
        <v>103</v>
      </c>
      <c r="H56" s="2">
        <v>6</v>
      </c>
      <c r="I56" s="33" t="s">
        <v>104</v>
      </c>
      <c r="J56" s="34" t="s">
        <v>105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5">
        <v>1500</v>
      </c>
      <c r="R56" s="3">
        <v>0</v>
      </c>
      <c r="S56" s="3">
        <v>0</v>
      </c>
      <c r="T56" s="3">
        <v>0</v>
      </c>
      <c r="U56" s="35">
        <v>1500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5">
        <v>0</v>
      </c>
    </row>
    <row r="57" spans="1:29" ht="15" customHeight="1">
      <c r="A57" s="29">
        <v>47</v>
      </c>
      <c r="B57" s="30">
        <v>41500</v>
      </c>
      <c r="C57" s="30">
        <f t="shared" si="0"/>
        <v>41500</v>
      </c>
      <c r="D57" s="2">
        <v>1</v>
      </c>
      <c r="E57" s="31">
        <v>3</v>
      </c>
      <c r="F57" s="1" t="s">
        <v>36</v>
      </c>
      <c r="G57" s="32">
        <v>6505</v>
      </c>
      <c r="H57" s="2">
        <v>6</v>
      </c>
      <c r="I57" s="33" t="s">
        <v>106</v>
      </c>
      <c r="J57" s="34" t="s">
        <v>24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5">
        <v>210</v>
      </c>
      <c r="R57" s="3">
        <v>0</v>
      </c>
      <c r="S57" s="3">
        <v>0</v>
      </c>
      <c r="T57" s="3">
        <v>0</v>
      </c>
      <c r="U57" s="35">
        <v>210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5">
        <v>0</v>
      </c>
    </row>
    <row r="58" spans="1:29" ht="15" customHeight="1">
      <c r="A58" s="29">
        <v>48</v>
      </c>
      <c r="B58" s="30">
        <v>41500</v>
      </c>
      <c r="C58" s="30">
        <f t="shared" si="0"/>
        <v>41500</v>
      </c>
      <c r="D58" s="2">
        <v>1</v>
      </c>
      <c r="E58" s="31">
        <v>1</v>
      </c>
      <c r="F58" s="1" t="s">
        <v>36</v>
      </c>
      <c r="G58" s="32">
        <v>254</v>
      </c>
      <c r="H58" s="2">
        <v>6</v>
      </c>
      <c r="I58" s="32">
        <v>20542237814</v>
      </c>
      <c r="J58" s="34" t="s">
        <v>31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5">
        <v>143</v>
      </c>
      <c r="R58" s="3">
        <v>0</v>
      </c>
      <c r="S58" s="3">
        <v>0</v>
      </c>
      <c r="T58" s="3">
        <v>0</v>
      </c>
      <c r="U58" s="35">
        <v>143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5">
        <v>0</v>
      </c>
    </row>
    <row r="59" spans="1:29" ht="15" customHeight="1">
      <c r="A59" s="29">
        <v>49</v>
      </c>
      <c r="B59" s="30">
        <v>41500</v>
      </c>
      <c r="C59" s="30">
        <f t="shared" si="0"/>
        <v>41500</v>
      </c>
      <c r="D59" s="2">
        <v>1</v>
      </c>
      <c r="E59" s="31">
        <v>1</v>
      </c>
      <c r="F59" s="1" t="s">
        <v>36</v>
      </c>
      <c r="G59" s="32">
        <v>253</v>
      </c>
      <c r="H59" s="2">
        <v>6</v>
      </c>
      <c r="I59" s="32">
        <v>20542237814</v>
      </c>
      <c r="J59" s="34" t="s">
        <v>31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5">
        <v>570</v>
      </c>
      <c r="R59" s="3">
        <v>0</v>
      </c>
      <c r="S59" s="3">
        <v>0</v>
      </c>
      <c r="T59" s="3">
        <v>0</v>
      </c>
      <c r="U59" s="35">
        <v>570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5">
        <v>0</v>
      </c>
    </row>
    <row r="60" spans="1:29" ht="15" customHeight="1">
      <c r="A60" s="29">
        <v>50</v>
      </c>
      <c r="B60" s="30">
        <v>41501</v>
      </c>
      <c r="C60" s="30">
        <f t="shared" si="0"/>
        <v>41501</v>
      </c>
      <c r="D60" s="2">
        <v>3</v>
      </c>
      <c r="E60" s="31">
        <v>4</v>
      </c>
      <c r="F60" s="1" t="s">
        <v>36</v>
      </c>
      <c r="G60" s="32">
        <v>10118</v>
      </c>
      <c r="H60" s="2">
        <v>6</v>
      </c>
      <c r="I60" s="33" t="s">
        <v>107</v>
      </c>
      <c r="J60" s="34" t="s">
        <v>108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5">
        <v>14</v>
      </c>
      <c r="R60" s="3">
        <v>0</v>
      </c>
      <c r="S60" s="3">
        <v>0</v>
      </c>
      <c r="T60" s="3">
        <v>0</v>
      </c>
      <c r="U60" s="35">
        <v>14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5">
        <v>0</v>
      </c>
    </row>
    <row r="61" spans="1:29" ht="15" customHeight="1">
      <c r="A61" s="29">
        <v>51</v>
      </c>
      <c r="B61" s="30">
        <v>41501</v>
      </c>
      <c r="C61" s="30">
        <f t="shared" si="0"/>
        <v>41501</v>
      </c>
      <c r="D61" s="2">
        <v>14</v>
      </c>
      <c r="E61" s="31">
        <v>1</v>
      </c>
      <c r="F61" s="1" t="s">
        <v>36</v>
      </c>
      <c r="G61" s="32">
        <v>98321</v>
      </c>
      <c r="H61" s="2">
        <v>6</v>
      </c>
      <c r="I61" s="33" t="s">
        <v>96</v>
      </c>
      <c r="J61" s="34" t="s">
        <v>26</v>
      </c>
      <c r="K61" s="3">
        <v>0</v>
      </c>
      <c r="L61" s="3">
        <v>0</v>
      </c>
      <c r="M61" s="35">
        <v>75.720338983050851</v>
      </c>
      <c r="N61" s="35">
        <v>13.629661016949152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5">
        <v>89.350000000000009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5">
        <v>0</v>
      </c>
    </row>
    <row r="62" spans="1:29" ht="15" customHeight="1">
      <c r="A62" s="29">
        <v>52</v>
      </c>
      <c r="B62" s="30">
        <v>41501</v>
      </c>
      <c r="C62" s="30">
        <f t="shared" si="0"/>
        <v>41501</v>
      </c>
      <c r="D62" s="2">
        <v>14</v>
      </c>
      <c r="E62" s="31" t="s">
        <v>55</v>
      </c>
      <c r="F62" s="1" t="s">
        <v>36</v>
      </c>
      <c r="G62" s="32">
        <v>5095944</v>
      </c>
      <c r="H62" s="2">
        <v>6</v>
      </c>
      <c r="I62" s="33" t="s">
        <v>96</v>
      </c>
      <c r="J62" s="34" t="s">
        <v>26</v>
      </c>
      <c r="K62" s="3">
        <v>0</v>
      </c>
      <c r="L62" s="3">
        <v>0</v>
      </c>
      <c r="M62" s="35">
        <v>73.601694915254242</v>
      </c>
      <c r="N62" s="35">
        <v>13.248305084745763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5">
        <v>86.850000000000009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5">
        <v>0</v>
      </c>
    </row>
    <row r="63" spans="1:29" ht="15" customHeight="1">
      <c r="A63" s="29">
        <v>53</v>
      </c>
      <c r="B63" s="30">
        <v>41502</v>
      </c>
      <c r="C63" s="30">
        <f t="shared" si="0"/>
        <v>41502</v>
      </c>
      <c r="D63" s="2">
        <v>1</v>
      </c>
      <c r="E63" s="31">
        <v>7</v>
      </c>
      <c r="F63" s="1" t="s">
        <v>36</v>
      </c>
      <c r="G63" s="32">
        <v>1301</v>
      </c>
      <c r="H63" s="2">
        <v>6</v>
      </c>
      <c r="I63" s="33" t="s">
        <v>109</v>
      </c>
      <c r="J63" s="34" t="s">
        <v>22</v>
      </c>
      <c r="K63" s="3">
        <v>0</v>
      </c>
      <c r="L63" s="3">
        <v>0</v>
      </c>
      <c r="M63" s="35">
        <v>26300.0756</v>
      </c>
      <c r="N63" s="35">
        <v>4734.0136080000002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5">
        <v>31034.089208000001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5">
        <v>0</v>
      </c>
    </row>
    <row r="64" spans="1:29" ht="15" customHeight="1">
      <c r="A64" s="29">
        <v>54</v>
      </c>
      <c r="B64" s="30">
        <v>41502</v>
      </c>
      <c r="C64" s="30">
        <f t="shared" si="0"/>
        <v>41502</v>
      </c>
      <c r="D64" s="2">
        <v>1</v>
      </c>
      <c r="E64" s="31">
        <v>1</v>
      </c>
      <c r="F64" s="1" t="s">
        <v>36</v>
      </c>
      <c r="G64" s="32">
        <v>83</v>
      </c>
      <c r="H64" s="2">
        <v>6</v>
      </c>
      <c r="I64" s="36">
        <v>20550737915</v>
      </c>
      <c r="J64" s="34" t="s">
        <v>110</v>
      </c>
      <c r="K64" s="3">
        <v>0</v>
      </c>
      <c r="L64" s="3">
        <v>0</v>
      </c>
      <c r="M64" s="35">
        <v>1009.8924899999998</v>
      </c>
      <c r="N64" s="35">
        <v>181.78064819999997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5">
        <v>1191.6731381999998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5">
        <v>0</v>
      </c>
    </row>
    <row r="65" spans="1:29" ht="15" customHeight="1">
      <c r="A65" s="29">
        <v>55</v>
      </c>
      <c r="B65" s="30">
        <v>41502</v>
      </c>
      <c r="C65" s="30">
        <f t="shared" si="0"/>
        <v>41502</v>
      </c>
      <c r="D65" s="2">
        <v>1</v>
      </c>
      <c r="E65" s="31">
        <v>1</v>
      </c>
      <c r="F65" s="1" t="s">
        <v>36</v>
      </c>
      <c r="G65" s="32">
        <v>259</v>
      </c>
      <c r="H65" s="2">
        <v>6</v>
      </c>
      <c r="I65" s="32">
        <v>20542237814</v>
      </c>
      <c r="J65" s="34" t="s">
        <v>31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5">
        <v>920</v>
      </c>
      <c r="R65" s="3">
        <v>0</v>
      </c>
      <c r="S65" s="3">
        <v>0</v>
      </c>
      <c r="T65" s="3">
        <v>0</v>
      </c>
      <c r="U65" s="35">
        <v>920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5">
        <v>0</v>
      </c>
    </row>
    <row r="66" spans="1:29" ht="15" customHeight="1">
      <c r="A66" s="29">
        <v>56</v>
      </c>
      <c r="B66" s="30">
        <v>41502</v>
      </c>
      <c r="C66" s="30">
        <f t="shared" si="0"/>
        <v>41502</v>
      </c>
      <c r="D66" s="2">
        <v>1</v>
      </c>
      <c r="E66" s="31">
        <v>1</v>
      </c>
      <c r="F66" s="1" t="s">
        <v>36</v>
      </c>
      <c r="G66" s="32">
        <v>21129</v>
      </c>
      <c r="H66" s="2">
        <v>6</v>
      </c>
      <c r="I66" s="33" t="s">
        <v>61</v>
      </c>
      <c r="J66" s="34" t="s">
        <v>25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5">
        <v>135</v>
      </c>
      <c r="R66" s="3">
        <v>0</v>
      </c>
      <c r="S66" s="3">
        <v>0</v>
      </c>
      <c r="T66" s="3">
        <v>0</v>
      </c>
      <c r="U66" s="35">
        <v>135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5">
        <v>0</v>
      </c>
    </row>
    <row r="67" spans="1:29" ht="15" customHeight="1">
      <c r="A67" s="29">
        <v>57</v>
      </c>
      <c r="B67" s="30">
        <v>41503</v>
      </c>
      <c r="C67" s="30">
        <f t="shared" si="0"/>
        <v>41503</v>
      </c>
      <c r="D67" s="2">
        <v>3</v>
      </c>
      <c r="E67" s="31">
        <v>1</v>
      </c>
      <c r="F67" s="1" t="s">
        <v>36</v>
      </c>
      <c r="G67" s="32">
        <v>31</v>
      </c>
      <c r="H67" s="2">
        <v>6</v>
      </c>
      <c r="I67" s="33" t="s">
        <v>64</v>
      </c>
      <c r="J67" s="34" t="s">
        <v>111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5">
        <v>7</v>
      </c>
      <c r="R67" s="3">
        <v>0</v>
      </c>
      <c r="S67" s="3">
        <v>0</v>
      </c>
      <c r="T67" s="3">
        <v>0</v>
      </c>
      <c r="U67" s="35">
        <v>7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5">
        <v>0</v>
      </c>
    </row>
    <row r="68" spans="1:29" ht="15" customHeight="1">
      <c r="A68" s="29">
        <v>58</v>
      </c>
      <c r="B68" s="30">
        <v>41503</v>
      </c>
      <c r="C68" s="30">
        <f t="shared" si="0"/>
        <v>41503</v>
      </c>
      <c r="D68" s="2">
        <v>1</v>
      </c>
      <c r="E68" s="31">
        <v>11</v>
      </c>
      <c r="F68" s="1" t="s">
        <v>36</v>
      </c>
      <c r="G68" s="32">
        <v>1191</v>
      </c>
      <c r="H68" s="2">
        <v>6</v>
      </c>
      <c r="I68" s="33" t="s">
        <v>112</v>
      </c>
      <c r="J68" s="34" t="s">
        <v>23</v>
      </c>
      <c r="K68" s="3">
        <v>0</v>
      </c>
      <c r="L68" s="3">
        <v>0</v>
      </c>
      <c r="M68" s="35">
        <v>1203.3932</v>
      </c>
      <c r="N68" s="35">
        <v>216.61077599999999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5">
        <v>1420.003976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5">
        <v>0</v>
      </c>
    </row>
    <row r="69" spans="1:29" ht="15" customHeight="1">
      <c r="A69" s="29">
        <v>59</v>
      </c>
      <c r="B69" s="30">
        <v>41503</v>
      </c>
      <c r="C69" s="30">
        <f t="shared" si="0"/>
        <v>41503</v>
      </c>
      <c r="D69" s="2">
        <v>1</v>
      </c>
      <c r="E69" s="31">
        <v>1</v>
      </c>
      <c r="F69" s="1" t="s">
        <v>36</v>
      </c>
      <c r="G69" s="32">
        <v>6771</v>
      </c>
      <c r="H69" s="2">
        <v>6</v>
      </c>
      <c r="I69" s="33" t="s">
        <v>113</v>
      </c>
      <c r="J69" s="34" t="s">
        <v>114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5">
        <v>1800</v>
      </c>
      <c r="R69" s="3">
        <v>0</v>
      </c>
      <c r="S69" s="3">
        <v>0</v>
      </c>
      <c r="T69" s="3">
        <v>0</v>
      </c>
      <c r="U69" s="35">
        <v>1800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5">
        <v>0</v>
      </c>
    </row>
    <row r="70" spans="1:29" ht="15" customHeight="1">
      <c r="A70" s="29">
        <v>60</v>
      </c>
      <c r="B70" s="30">
        <v>41503</v>
      </c>
      <c r="C70" s="30">
        <f t="shared" si="0"/>
        <v>41503</v>
      </c>
      <c r="D70" s="2">
        <v>1</v>
      </c>
      <c r="E70" s="31">
        <v>3</v>
      </c>
      <c r="F70" s="1" t="s">
        <v>36</v>
      </c>
      <c r="G70" s="32">
        <v>6535</v>
      </c>
      <c r="H70" s="2">
        <v>6</v>
      </c>
      <c r="I70" s="33" t="s">
        <v>106</v>
      </c>
      <c r="J70" s="34" t="s">
        <v>24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5">
        <v>136</v>
      </c>
      <c r="R70" s="3">
        <v>0</v>
      </c>
      <c r="S70" s="3">
        <v>0</v>
      </c>
      <c r="T70" s="3">
        <v>0</v>
      </c>
      <c r="U70" s="35">
        <v>136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5">
        <v>0</v>
      </c>
    </row>
    <row r="71" spans="1:29" ht="15" customHeight="1">
      <c r="A71" s="29">
        <v>61</v>
      </c>
      <c r="B71" s="30">
        <v>41504</v>
      </c>
      <c r="C71" s="30">
        <f t="shared" si="0"/>
        <v>41504</v>
      </c>
      <c r="D71" s="2">
        <v>2</v>
      </c>
      <c r="E71" s="31">
        <v>1</v>
      </c>
      <c r="F71" s="1" t="s">
        <v>36</v>
      </c>
      <c r="G71" s="32">
        <v>7</v>
      </c>
      <c r="H71" s="2">
        <v>6</v>
      </c>
      <c r="I71" s="33" t="s">
        <v>115</v>
      </c>
      <c r="J71" s="34" t="s">
        <v>116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5">
        <v>750</v>
      </c>
      <c r="R71" s="3">
        <v>0</v>
      </c>
      <c r="S71" s="3">
        <v>0</v>
      </c>
      <c r="T71" s="3">
        <v>0</v>
      </c>
      <c r="U71" s="35">
        <v>750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5">
        <v>0</v>
      </c>
    </row>
    <row r="72" spans="1:29" ht="15" customHeight="1">
      <c r="A72" s="29">
        <v>62</v>
      </c>
      <c r="B72" s="30">
        <v>41506</v>
      </c>
      <c r="C72" s="30">
        <f t="shared" si="0"/>
        <v>41506</v>
      </c>
      <c r="D72" s="2">
        <v>1</v>
      </c>
      <c r="E72" s="31">
        <v>1</v>
      </c>
      <c r="F72" s="1" t="s">
        <v>36</v>
      </c>
      <c r="G72" s="32">
        <v>4212</v>
      </c>
      <c r="H72" s="2">
        <v>6</v>
      </c>
      <c r="I72" s="36">
        <v>10011438291</v>
      </c>
      <c r="J72" s="34" t="s">
        <v>117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5">
        <v>150</v>
      </c>
      <c r="R72" s="3">
        <v>0</v>
      </c>
      <c r="S72" s="3">
        <v>0</v>
      </c>
      <c r="T72" s="3">
        <v>0</v>
      </c>
      <c r="U72" s="35">
        <v>150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5">
        <v>0</v>
      </c>
    </row>
    <row r="73" spans="1:29" ht="15" customHeight="1">
      <c r="A73" s="29">
        <v>63</v>
      </c>
      <c r="B73" s="30">
        <v>41506</v>
      </c>
      <c r="C73" s="30">
        <f t="shared" si="0"/>
        <v>41506</v>
      </c>
      <c r="D73" s="2">
        <v>1</v>
      </c>
      <c r="E73" s="31">
        <v>3</v>
      </c>
      <c r="F73" s="1" t="s">
        <v>36</v>
      </c>
      <c r="G73" s="32">
        <v>6555</v>
      </c>
      <c r="H73" s="2">
        <v>6</v>
      </c>
      <c r="I73" s="33" t="s">
        <v>106</v>
      </c>
      <c r="J73" s="34" t="s">
        <v>24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5">
        <v>80</v>
      </c>
      <c r="R73" s="3">
        <v>0</v>
      </c>
      <c r="S73" s="3">
        <v>0</v>
      </c>
      <c r="T73" s="3">
        <v>0</v>
      </c>
      <c r="U73" s="35">
        <v>80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5">
        <v>0</v>
      </c>
    </row>
    <row r="74" spans="1:29" ht="15" customHeight="1">
      <c r="A74" s="29">
        <v>64</v>
      </c>
      <c r="B74" s="30">
        <v>41507</v>
      </c>
      <c r="C74" s="30">
        <f t="shared" si="0"/>
        <v>41507</v>
      </c>
      <c r="D74" s="2">
        <v>1</v>
      </c>
      <c r="E74" s="31">
        <v>1</v>
      </c>
      <c r="F74" s="1" t="s">
        <v>36</v>
      </c>
      <c r="G74" s="32">
        <v>273</v>
      </c>
      <c r="H74" s="2">
        <v>6</v>
      </c>
      <c r="I74" s="36">
        <v>20494020077</v>
      </c>
      <c r="J74" s="34" t="s">
        <v>118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5">
        <v>150</v>
      </c>
      <c r="R74" s="3">
        <v>0</v>
      </c>
      <c r="S74" s="3">
        <v>0</v>
      </c>
      <c r="T74" s="3">
        <v>0</v>
      </c>
      <c r="U74" s="35">
        <v>150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5">
        <v>0</v>
      </c>
    </row>
    <row r="75" spans="1:29" ht="15" customHeight="1">
      <c r="A75" s="29">
        <v>65</v>
      </c>
      <c r="B75" s="30">
        <v>41507</v>
      </c>
      <c r="C75" s="30">
        <f t="shared" si="0"/>
        <v>41507</v>
      </c>
      <c r="D75" s="2">
        <v>1</v>
      </c>
      <c r="E75" s="31">
        <v>1</v>
      </c>
      <c r="F75" s="1" t="s">
        <v>36</v>
      </c>
      <c r="G75" s="32">
        <v>470</v>
      </c>
      <c r="H75" s="2">
        <v>6</v>
      </c>
      <c r="I75" s="33" t="s">
        <v>119</v>
      </c>
      <c r="J75" s="34" t="s">
        <v>120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5">
        <v>369</v>
      </c>
      <c r="R75" s="3">
        <v>0</v>
      </c>
      <c r="S75" s="3">
        <v>0</v>
      </c>
      <c r="T75" s="3">
        <v>0</v>
      </c>
      <c r="U75" s="35">
        <v>369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5">
        <v>0</v>
      </c>
    </row>
    <row r="76" spans="1:29" ht="15" customHeight="1">
      <c r="A76" s="29">
        <v>66</v>
      </c>
      <c r="B76" s="30">
        <v>41507</v>
      </c>
      <c r="C76" s="30">
        <f t="shared" ref="C76:C139" si="1">B76</f>
        <v>41507</v>
      </c>
      <c r="D76" s="2">
        <v>1</v>
      </c>
      <c r="E76" s="31">
        <v>1</v>
      </c>
      <c r="F76" s="1" t="s">
        <v>36</v>
      </c>
      <c r="G76" s="32">
        <v>9526</v>
      </c>
      <c r="H76" s="2">
        <v>6</v>
      </c>
      <c r="I76" s="33" t="s">
        <v>93</v>
      </c>
      <c r="J76" s="34" t="s">
        <v>94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5">
        <v>480</v>
      </c>
      <c r="R76" s="3">
        <v>0</v>
      </c>
      <c r="S76" s="3">
        <v>0</v>
      </c>
      <c r="T76" s="3">
        <v>0</v>
      </c>
      <c r="U76" s="35">
        <v>480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5">
        <v>0</v>
      </c>
    </row>
    <row r="77" spans="1:29" ht="15" customHeight="1">
      <c r="A77" s="29">
        <v>67</v>
      </c>
      <c r="B77" s="30">
        <v>41508</v>
      </c>
      <c r="C77" s="30">
        <f t="shared" si="1"/>
        <v>41508</v>
      </c>
      <c r="D77" s="2">
        <v>14</v>
      </c>
      <c r="E77" s="31">
        <v>51</v>
      </c>
      <c r="F77" s="1" t="s">
        <v>36</v>
      </c>
      <c r="G77" s="32">
        <v>13704</v>
      </c>
      <c r="H77" s="2">
        <v>6</v>
      </c>
      <c r="I77" s="37">
        <v>20285139415</v>
      </c>
      <c r="J77" s="34" t="s">
        <v>121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5">
        <v>18</v>
      </c>
      <c r="R77" s="3">
        <v>0</v>
      </c>
      <c r="S77" s="3">
        <v>0</v>
      </c>
      <c r="T77" s="3">
        <v>0</v>
      </c>
      <c r="U77" s="35">
        <v>18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5">
        <v>0</v>
      </c>
    </row>
    <row r="78" spans="1:29" ht="15" customHeight="1">
      <c r="A78" s="29">
        <v>68</v>
      </c>
      <c r="B78" s="30">
        <v>41508</v>
      </c>
      <c r="C78" s="30">
        <f t="shared" si="1"/>
        <v>41508</v>
      </c>
      <c r="D78" s="2">
        <v>2</v>
      </c>
      <c r="E78" s="31">
        <v>1</v>
      </c>
      <c r="F78" s="1" t="s">
        <v>36</v>
      </c>
      <c r="G78" s="32">
        <v>520</v>
      </c>
      <c r="H78" s="2">
        <v>6</v>
      </c>
      <c r="I78" s="36">
        <v>10107639301</v>
      </c>
      <c r="J78" s="34" t="s">
        <v>33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5">
        <v>160</v>
      </c>
      <c r="R78" s="3">
        <v>0</v>
      </c>
      <c r="S78" s="3">
        <v>0</v>
      </c>
      <c r="T78" s="3">
        <v>0</v>
      </c>
      <c r="U78" s="35">
        <v>160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5">
        <v>0</v>
      </c>
    </row>
    <row r="79" spans="1:29" ht="15" customHeight="1">
      <c r="A79" s="29">
        <v>69</v>
      </c>
      <c r="B79" s="30">
        <v>41508</v>
      </c>
      <c r="C79" s="30">
        <f t="shared" si="1"/>
        <v>41508</v>
      </c>
      <c r="D79" s="2">
        <v>2</v>
      </c>
      <c r="E79" s="31">
        <v>1</v>
      </c>
      <c r="F79" s="1" t="s">
        <v>36</v>
      </c>
      <c r="G79" s="32">
        <v>14</v>
      </c>
      <c r="H79" s="2">
        <v>6</v>
      </c>
      <c r="I79" s="33">
        <v>10465439616</v>
      </c>
      <c r="J79" s="34" t="s">
        <v>122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5">
        <v>903</v>
      </c>
      <c r="R79" s="3">
        <v>0</v>
      </c>
      <c r="S79" s="3">
        <v>0</v>
      </c>
      <c r="T79" s="3">
        <v>0</v>
      </c>
      <c r="U79" s="35">
        <v>903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5">
        <v>0</v>
      </c>
    </row>
    <row r="80" spans="1:29" ht="15" customHeight="1">
      <c r="A80" s="29">
        <v>70</v>
      </c>
      <c r="B80" s="30">
        <v>41508</v>
      </c>
      <c r="C80" s="30">
        <f t="shared" si="1"/>
        <v>41508</v>
      </c>
      <c r="D80" s="2">
        <v>2</v>
      </c>
      <c r="E80" s="31">
        <v>1</v>
      </c>
      <c r="F80" s="1" t="s">
        <v>36</v>
      </c>
      <c r="G80" s="32">
        <v>41</v>
      </c>
      <c r="H80" s="2">
        <v>6</v>
      </c>
      <c r="I80" s="33" t="s">
        <v>123</v>
      </c>
      <c r="J80" s="34" t="s">
        <v>124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5">
        <v>900</v>
      </c>
      <c r="R80" s="3">
        <v>0</v>
      </c>
      <c r="S80" s="3">
        <v>0</v>
      </c>
      <c r="T80" s="3">
        <v>0</v>
      </c>
      <c r="U80" s="35">
        <v>900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5">
        <v>0</v>
      </c>
    </row>
    <row r="81" spans="1:29" ht="15" customHeight="1">
      <c r="A81" s="29">
        <v>71</v>
      </c>
      <c r="B81" s="30">
        <v>41509</v>
      </c>
      <c r="C81" s="30">
        <f t="shared" si="1"/>
        <v>41509</v>
      </c>
      <c r="D81" s="2">
        <v>14</v>
      </c>
      <c r="E81" s="31">
        <v>51</v>
      </c>
      <c r="F81" s="1" t="s">
        <v>36</v>
      </c>
      <c r="G81" s="32">
        <v>13826</v>
      </c>
      <c r="H81" s="2">
        <v>6</v>
      </c>
      <c r="I81" s="37">
        <v>20285139415</v>
      </c>
      <c r="J81" s="34" t="s">
        <v>121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5">
        <v>18</v>
      </c>
      <c r="R81" s="3">
        <v>0</v>
      </c>
      <c r="S81" s="3">
        <v>0</v>
      </c>
      <c r="T81" s="3">
        <v>0</v>
      </c>
      <c r="U81" s="35">
        <v>18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5">
        <v>0</v>
      </c>
    </row>
    <row r="82" spans="1:29" ht="15" customHeight="1">
      <c r="A82" s="29">
        <v>72</v>
      </c>
      <c r="B82" s="30">
        <v>41509</v>
      </c>
      <c r="C82" s="30">
        <f t="shared" si="1"/>
        <v>41509</v>
      </c>
      <c r="D82" s="2">
        <v>14</v>
      </c>
      <c r="E82" s="31">
        <v>60</v>
      </c>
      <c r="F82" s="1" t="s">
        <v>36</v>
      </c>
      <c r="G82" s="32">
        <v>14039</v>
      </c>
      <c r="H82" s="2">
        <v>6</v>
      </c>
      <c r="I82" s="37">
        <v>20285139415</v>
      </c>
      <c r="J82" s="34" t="s">
        <v>121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5">
        <v>24</v>
      </c>
      <c r="R82" s="3">
        <v>0</v>
      </c>
      <c r="S82" s="3">
        <v>0</v>
      </c>
      <c r="T82" s="3">
        <v>0</v>
      </c>
      <c r="U82" s="35">
        <v>24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5">
        <v>0</v>
      </c>
    </row>
    <row r="83" spans="1:29" ht="15" customHeight="1">
      <c r="A83" s="29">
        <v>73</v>
      </c>
      <c r="B83" s="30">
        <v>41509</v>
      </c>
      <c r="C83" s="30">
        <f t="shared" si="1"/>
        <v>41509</v>
      </c>
      <c r="D83" s="2">
        <v>1</v>
      </c>
      <c r="E83" s="31">
        <v>1</v>
      </c>
      <c r="F83" s="1" t="s">
        <v>36</v>
      </c>
      <c r="G83" s="32">
        <v>12254</v>
      </c>
      <c r="H83" s="2">
        <v>6</v>
      </c>
      <c r="I83" s="33" t="s">
        <v>76</v>
      </c>
      <c r="J83" s="34" t="s">
        <v>52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5">
        <v>360</v>
      </c>
      <c r="R83" s="3">
        <v>0</v>
      </c>
      <c r="S83" s="3">
        <v>0</v>
      </c>
      <c r="T83" s="3">
        <v>0</v>
      </c>
      <c r="U83" s="35">
        <v>360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5">
        <v>0</v>
      </c>
    </row>
    <row r="84" spans="1:29" ht="15" customHeight="1">
      <c r="A84" s="29">
        <v>74</v>
      </c>
      <c r="B84" s="30">
        <v>41509</v>
      </c>
      <c r="C84" s="30">
        <f t="shared" si="1"/>
        <v>41509</v>
      </c>
      <c r="D84" s="2">
        <v>1</v>
      </c>
      <c r="E84" s="31">
        <v>1</v>
      </c>
      <c r="F84" s="1" t="s">
        <v>36</v>
      </c>
      <c r="G84" s="32">
        <v>90</v>
      </c>
      <c r="H84" s="2">
        <v>6</v>
      </c>
      <c r="I84" s="36">
        <v>20550737915</v>
      </c>
      <c r="J84" s="34" t="s">
        <v>110</v>
      </c>
      <c r="K84" s="3">
        <v>0</v>
      </c>
      <c r="L84" s="3">
        <v>0</v>
      </c>
      <c r="M84" s="35">
        <v>496.19767999999999</v>
      </c>
      <c r="N84" s="35">
        <v>89.315582399999997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5">
        <v>585.51326240000003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5">
        <v>0</v>
      </c>
    </row>
    <row r="85" spans="1:29" ht="15" customHeight="1">
      <c r="A85" s="29">
        <v>75</v>
      </c>
      <c r="B85" s="30">
        <v>41509</v>
      </c>
      <c r="C85" s="30">
        <f t="shared" si="1"/>
        <v>41509</v>
      </c>
      <c r="D85" s="2">
        <v>14</v>
      </c>
      <c r="E85" s="31" t="s">
        <v>50</v>
      </c>
      <c r="F85" s="1" t="s">
        <v>36</v>
      </c>
      <c r="G85" s="32">
        <v>3517879</v>
      </c>
      <c r="H85" s="2">
        <v>6</v>
      </c>
      <c r="I85" s="32">
        <v>20100017491</v>
      </c>
      <c r="J85" s="34" t="s">
        <v>26</v>
      </c>
      <c r="K85" s="3">
        <v>0</v>
      </c>
      <c r="L85" s="3">
        <v>0</v>
      </c>
      <c r="M85" s="35">
        <v>46.228813559322035</v>
      </c>
      <c r="N85" s="35">
        <v>8.3211864406779661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5">
        <v>54.55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5">
        <v>0</v>
      </c>
    </row>
    <row r="86" spans="1:29" ht="15" customHeight="1">
      <c r="A86" s="29">
        <v>76</v>
      </c>
      <c r="B86" s="30">
        <v>41509</v>
      </c>
      <c r="C86" s="30">
        <f t="shared" si="1"/>
        <v>41509</v>
      </c>
      <c r="D86" s="2">
        <v>14</v>
      </c>
      <c r="E86" s="31" t="s">
        <v>50</v>
      </c>
      <c r="F86" s="1" t="s">
        <v>36</v>
      </c>
      <c r="G86" s="32">
        <v>3517880</v>
      </c>
      <c r="H86" s="2">
        <v>6</v>
      </c>
      <c r="I86" s="32">
        <v>20100017491</v>
      </c>
      <c r="J86" s="34" t="s">
        <v>26</v>
      </c>
      <c r="K86" s="3">
        <v>0</v>
      </c>
      <c r="L86" s="3">
        <v>0</v>
      </c>
      <c r="M86" s="35">
        <v>46.059322033898312</v>
      </c>
      <c r="N86" s="35">
        <v>8.2906779661016952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5">
        <v>54.350000000000009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5">
        <v>0</v>
      </c>
    </row>
    <row r="87" spans="1:29" ht="15" customHeight="1">
      <c r="A87" s="29">
        <v>77</v>
      </c>
      <c r="B87" s="30">
        <v>41510</v>
      </c>
      <c r="C87" s="30">
        <f t="shared" si="1"/>
        <v>41510</v>
      </c>
      <c r="D87" s="2">
        <v>3</v>
      </c>
      <c r="E87" s="31">
        <v>1</v>
      </c>
      <c r="F87" s="1" t="s">
        <v>36</v>
      </c>
      <c r="G87" s="32">
        <v>294</v>
      </c>
      <c r="H87" s="2">
        <v>6</v>
      </c>
      <c r="I87" s="37">
        <v>10438783364</v>
      </c>
      <c r="J87" s="34" t="s">
        <v>125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5">
        <v>10</v>
      </c>
      <c r="R87" s="3">
        <v>0</v>
      </c>
      <c r="S87" s="3">
        <v>0</v>
      </c>
      <c r="T87" s="3">
        <v>0</v>
      </c>
      <c r="U87" s="35">
        <v>10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5">
        <v>0</v>
      </c>
    </row>
    <row r="88" spans="1:29" ht="15" customHeight="1">
      <c r="A88" s="29">
        <v>78</v>
      </c>
      <c r="B88" s="30">
        <v>41510</v>
      </c>
      <c r="C88" s="30">
        <f t="shared" si="1"/>
        <v>41510</v>
      </c>
      <c r="D88" s="2">
        <v>3</v>
      </c>
      <c r="E88" s="31">
        <v>4</v>
      </c>
      <c r="F88" s="1" t="s">
        <v>36</v>
      </c>
      <c r="G88" s="32">
        <v>10414</v>
      </c>
      <c r="H88" s="2">
        <v>6</v>
      </c>
      <c r="I88" s="33" t="s">
        <v>107</v>
      </c>
      <c r="J88" s="34" t="s">
        <v>108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5">
        <v>7</v>
      </c>
      <c r="R88" s="3">
        <v>0</v>
      </c>
      <c r="S88" s="3">
        <v>0</v>
      </c>
      <c r="T88" s="3">
        <v>0</v>
      </c>
      <c r="U88" s="35">
        <v>7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5">
        <v>0</v>
      </c>
    </row>
    <row r="89" spans="1:29" ht="15" customHeight="1">
      <c r="A89" s="29">
        <v>79</v>
      </c>
      <c r="B89" s="30">
        <v>41510</v>
      </c>
      <c r="C89" s="30">
        <f t="shared" si="1"/>
        <v>41510</v>
      </c>
      <c r="D89" s="2">
        <v>1</v>
      </c>
      <c r="E89" s="31">
        <v>4</v>
      </c>
      <c r="F89" s="1" t="s">
        <v>36</v>
      </c>
      <c r="G89" s="32">
        <v>42815</v>
      </c>
      <c r="H89" s="2">
        <v>6</v>
      </c>
      <c r="I89" s="33" t="s">
        <v>65</v>
      </c>
      <c r="J89" s="34" t="s">
        <v>66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5">
        <v>5</v>
      </c>
      <c r="R89" s="3">
        <v>0</v>
      </c>
      <c r="S89" s="3">
        <v>0</v>
      </c>
      <c r="T89" s="3">
        <v>0</v>
      </c>
      <c r="U89" s="35">
        <v>5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5">
        <v>0</v>
      </c>
    </row>
    <row r="90" spans="1:29" ht="15" customHeight="1">
      <c r="A90" s="29">
        <v>80</v>
      </c>
      <c r="B90" s="30">
        <v>41510</v>
      </c>
      <c r="C90" s="30">
        <f t="shared" si="1"/>
        <v>41510</v>
      </c>
      <c r="D90" s="2">
        <v>1</v>
      </c>
      <c r="E90" s="31">
        <v>1</v>
      </c>
      <c r="F90" s="1" t="s">
        <v>36</v>
      </c>
      <c r="G90" s="32">
        <v>9531</v>
      </c>
      <c r="H90" s="2">
        <v>6</v>
      </c>
      <c r="I90" s="33" t="s">
        <v>93</v>
      </c>
      <c r="J90" s="34" t="s">
        <v>94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5">
        <v>400</v>
      </c>
      <c r="R90" s="3">
        <v>0</v>
      </c>
      <c r="S90" s="3">
        <v>0</v>
      </c>
      <c r="T90" s="3">
        <v>0</v>
      </c>
      <c r="U90" s="35">
        <v>400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5">
        <v>0</v>
      </c>
    </row>
    <row r="91" spans="1:29" ht="15" customHeight="1">
      <c r="A91" s="29">
        <v>81</v>
      </c>
      <c r="B91" s="30">
        <v>41510</v>
      </c>
      <c r="C91" s="30">
        <f t="shared" si="1"/>
        <v>41510</v>
      </c>
      <c r="D91" s="2">
        <v>1</v>
      </c>
      <c r="E91" s="31">
        <v>1</v>
      </c>
      <c r="F91" s="1" t="s">
        <v>36</v>
      </c>
      <c r="G91" s="32">
        <v>263</v>
      </c>
      <c r="H91" s="2">
        <v>6</v>
      </c>
      <c r="I91" s="32">
        <v>20542237814</v>
      </c>
      <c r="J91" s="34" t="s">
        <v>31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5">
        <v>450</v>
      </c>
      <c r="R91" s="3">
        <v>0</v>
      </c>
      <c r="S91" s="3">
        <v>0</v>
      </c>
      <c r="T91" s="3">
        <v>0</v>
      </c>
      <c r="U91" s="35">
        <v>450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5">
        <v>0</v>
      </c>
    </row>
    <row r="92" spans="1:29" ht="15" customHeight="1">
      <c r="A92" s="29">
        <v>82</v>
      </c>
      <c r="B92" s="30">
        <v>41511</v>
      </c>
      <c r="C92" s="30">
        <f t="shared" si="1"/>
        <v>41511</v>
      </c>
      <c r="D92" s="2">
        <v>1</v>
      </c>
      <c r="E92" s="31">
        <v>1</v>
      </c>
      <c r="F92" s="1" t="s">
        <v>36</v>
      </c>
      <c r="G92" s="32">
        <v>73069</v>
      </c>
      <c r="H92" s="2">
        <v>6</v>
      </c>
      <c r="I92" s="37">
        <v>20362074429</v>
      </c>
      <c r="J92" s="34" t="s">
        <v>88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5">
        <v>5819.92</v>
      </c>
      <c r="R92" s="3">
        <v>0</v>
      </c>
      <c r="S92" s="3">
        <v>0</v>
      </c>
      <c r="T92" s="3">
        <v>0</v>
      </c>
      <c r="U92" s="35">
        <v>5819.92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5">
        <v>0</v>
      </c>
    </row>
    <row r="93" spans="1:29" ht="15" customHeight="1">
      <c r="A93" s="29">
        <v>83</v>
      </c>
      <c r="B93" s="30">
        <v>41512</v>
      </c>
      <c r="C93" s="30">
        <f t="shared" si="1"/>
        <v>41512</v>
      </c>
      <c r="D93" s="2">
        <v>3</v>
      </c>
      <c r="E93" s="31">
        <v>1</v>
      </c>
      <c r="F93" s="1" t="s">
        <v>36</v>
      </c>
      <c r="G93" s="32">
        <v>367</v>
      </c>
      <c r="H93" s="2">
        <v>6</v>
      </c>
      <c r="I93" s="33" t="s">
        <v>81</v>
      </c>
      <c r="J93" s="34" t="s">
        <v>126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5">
        <v>30</v>
      </c>
      <c r="R93" s="3">
        <v>0</v>
      </c>
      <c r="S93" s="3">
        <v>0</v>
      </c>
      <c r="T93" s="3">
        <v>0</v>
      </c>
      <c r="U93" s="35">
        <v>30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5">
        <v>0</v>
      </c>
    </row>
    <row r="94" spans="1:29" ht="15" customHeight="1">
      <c r="A94" s="29">
        <v>84</v>
      </c>
      <c r="B94" s="30">
        <v>41512</v>
      </c>
      <c r="C94" s="30">
        <f t="shared" si="1"/>
        <v>41512</v>
      </c>
      <c r="D94" s="2">
        <v>1</v>
      </c>
      <c r="E94" s="31">
        <v>44</v>
      </c>
      <c r="F94" s="1" t="s">
        <v>36</v>
      </c>
      <c r="G94" s="32">
        <v>153638</v>
      </c>
      <c r="H94" s="2">
        <v>6</v>
      </c>
      <c r="I94" s="33" t="s">
        <v>71</v>
      </c>
      <c r="J94" s="34" t="s">
        <v>29</v>
      </c>
      <c r="K94" s="3">
        <v>0</v>
      </c>
      <c r="L94" s="3">
        <v>0</v>
      </c>
      <c r="M94" s="35">
        <v>12.71</v>
      </c>
      <c r="N94" s="35">
        <v>2.2878000000000003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5">
        <v>14.997800000000002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5">
        <v>0</v>
      </c>
    </row>
    <row r="95" spans="1:29" ht="15" customHeight="1">
      <c r="A95" s="29">
        <v>85</v>
      </c>
      <c r="B95" s="30">
        <v>41512</v>
      </c>
      <c r="C95" s="30">
        <f t="shared" si="1"/>
        <v>41512</v>
      </c>
      <c r="D95" s="2">
        <v>12</v>
      </c>
      <c r="E95" s="31">
        <v>801</v>
      </c>
      <c r="F95" s="1" t="s">
        <v>36</v>
      </c>
      <c r="G95" s="32">
        <v>695954</v>
      </c>
      <c r="H95" s="2">
        <v>6</v>
      </c>
      <c r="I95" s="37">
        <v>20511004251</v>
      </c>
      <c r="J95" s="38" t="s">
        <v>35</v>
      </c>
      <c r="K95" s="3">
        <v>0</v>
      </c>
      <c r="L95" s="3">
        <v>0</v>
      </c>
      <c r="M95" s="35">
        <v>4.41</v>
      </c>
      <c r="N95" s="35">
        <v>0.79379999999999995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5">
        <v>5.2038000000000002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5">
        <v>0</v>
      </c>
    </row>
    <row r="96" spans="1:29" ht="15" customHeight="1">
      <c r="A96" s="29">
        <v>86</v>
      </c>
      <c r="B96" s="30">
        <v>41512</v>
      </c>
      <c r="C96" s="30">
        <f t="shared" si="1"/>
        <v>41512</v>
      </c>
      <c r="D96" s="2">
        <v>1</v>
      </c>
      <c r="E96" s="31">
        <v>1</v>
      </c>
      <c r="F96" s="1" t="s">
        <v>36</v>
      </c>
      <c r="G96" s="32">
        <v>29</v>
      </c>
      <c r="H96" s="2">
        <v>6</v>
      </c>
      <c r="I96" s="33" t="s">
        <v>127</v>
      </c>
      <c r="J96" s="34" t="s">
        <v>128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5">
        <v>1108</v>
      </c>
      <c r="R96" s="3">
        <v>0</v>
      </c>
      <c r="S96" s="3">
        <v>0</v>
      </c>
      <c r="T96" s="3">
        <v>0</v>
      </c>
      <c r="U96" s="35">
        <v>1108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5">
        <v>0</v>
      </c>
    </row>
    <row r="97" spans="1:29" ht="15" customHeight="1">
      <c r="A97" s="29">
        <v>87</v>
      </c>
      <c r="B97" s="30">
        <v>41512</v>
      </c>
      <c r="C97" s="30">
        <f t="shared" si="1"/>
        <v>41512</v>
      </c>
      <c r="D97" s="2">
        <v>1</v>
      </c>
      <c r="E97" s="31">
        <v>1</v>
      </c>
      <c r="F97" s="1" t="s">
        <v>36</v>
      </c>
      <c r="G97" s="32">
        <v>38</v>
      </c>
      <c r="H97" s="2">
        <v>6</v>
      </c>
      <c r="I97" s="33" t="s">
        <v>129</v>
      </c>
      <c r="J97" s="34" t="s">
        <v>130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5">
        <v>977</v>
      </c>
      <c r="R97" s="3">
        <v>0</v>
      </c>
      <c r="S97" s="3">
        <v>0</v>
      </c>
      <c r="T97" s="3">
        <v>0</v>
      </c>
      <c r="U97" s="35">
        <v>977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5">
        <v>0</v>
      </c>
    </row>
    <row r="98" spans="1:29" ht="15" customHeight="1">
      <c r="A98" s="29">
        <v>88</v>
      </c>
      <c r="B98" s="30">
        <v>41512</v>
      </c>
      <c r="C98" s="30">
        <f t="shared" si="1"/>
        <v>41512</v>
      </c>
      <c r="D98" s="2">
        <v>1</v>
      </c>
      <c r="E98" s="31">
        <v>1</v>
      </c>
      <c r="F98" s="1" t="s">
        <v>36</v>
      </c>
      <c r="G98" s="32">
        <v>38</v>
      </c>
      <c r="H98" s="2">
        <v>6</v>
      </c>
      <c r="I98" s="36">
        <v>10038538913</v>
      </c>
      <c r="J98" s="34" t="s">
        <v>131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5">
        <v>1011</v>
      </c>
      <c r="R98" s="3">
        <v>0</v>
      </c>
      <c r="S98" s="3">
        <v>0</v>
      </c>
      <c r="T98" s="3">
        <v>0</v>
      </c>
      <c r="U98" s="35">
        <v>1011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5">
        <v>0</v>
      </c>
    </row>
    <row r="99" spans="1:29" ht="15" customHeight="1">
      <c r="A99" s="29">
        <v>89</v>
      </c>
      <c r="B99" s="30">
        <v>41512</v>
      </c>
      <c r="C99" s="30">
        <f t="shared" si="1"/>
        <v>41512</v>
      </c>
      <c r="D99" s="2">
        <v>1</v>
      </c>
      <c r="E99" s="31">
        <v>2</v>
      </c>
      <c r="F99" s="1" t="s">
        <v>36</v>
      </c>
      <c r="G99" s="32">
        <v>4</v>
      </c>
      <c r="H99" s="2">
        <v>6</v>
      </c>
      <c r="I99" s="33" t="s">
        <v>132</v>
      </c>
      <c r="J99" s="34" t="s">
        <v>133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5">
        <v>936</v>
      </c>
      <c r="R99" s="3">
        <v>0</v>
      </c>
      <c r="S99" s="3">
        <v>0</v>
      </c>
      <c r="T99" s="3">
        <v>0</v>
      </c>
      <c r="U99" s="35">
        <v>936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5">
        <v>0</v>
      </c>
    </row>
    <row r="100" spans="1:29" ht="15" customHeight="1">
      <c r="A100" s="29">
        <v>90</v>
      </c>
      <c r="B100" s="30">
        <v>41512</v>
      </c>
      <c r="C100" s="30">
        <f t="shared" si="1"/>
        <v>41512</v>
      </c>
      <c r="D100" s="2">
        <v>1</v>
      </c>
      <c r="E100" s="31">
        <v>1</v>
      </c>
      <c r="F100" s="1" t="s">
        <v>36</v>
      </c>
      <c r="G100" s="32">
        <v>14</v>
      </c>
      <c r="H100" s="2">
        <v>6</v>
      </c>
      <c r="I100" s="33" t="s">
        <v>134</v>
      </c>
      <c r="J100" s="34" t="s">
        <v>135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5">
        <v>569</v>
      </c>
      <c r="R100" s="3">
        <v>0</v>
      </c>
      <c r="S100" s="3">
        <v>0</v>
      </c>
      <c r="T100" s="3">
        <v>0</v>
      </c>
      <c r="U100" s="35">
        <v>569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5">
        <v>0</v>
      </c>
    </row>
    <row r="101" spans="1:29" ht="15" customHeight="1">
      <c r="A101" s="29">
        <v>91</v>
      </c>
      <c r="B101" s="30">
        <v>41512</v>
      </c>
      <c r="C101" s="30">
        <f t="shared" si="1"/>
        <v>41512</v>
      </c>
      <c r="D101" s="2">
        <v>1</v>
      </c>
      <c r="E101" s="31">
        <v>2</v>
      </c>
      <c r="F101" s="1" t="s">
        <v>36</v>
      </c>
      <c r="G101" s="32">
        <v>4496</v>
      </c>
      <c r="H101" s="2">
        <v>6</v>
      </c>
      <c r="I101" s="33" t="s">
        <v>62</v>
      </c>
      <c r="J101" s="34" t="s">
        <v>136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5">
        <v>114</v>
      </c>
      <c r="R101" s="3">
        <v>0</v>
      </c>
      <c r="S101" s="3">
        <v>0</v>
      </c>
      <c r="T101" s="3">
        <v>0</v>
      </c>
      <c r="U101" s="35">
        <v>114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5">
        <v>0</v>
      </c>
    </row>
    <row r="102" spans="1:29" ht="15" customHeight="1">
      <c r="A102" s="29">
        <v>92</v>
      </c>
      <c r="B102" s="30">
        <v>41512</v>
      </c>
      <c r="C102" s="30">
        <f t="shared" si="1"/>
        <v>41512</v>
      </c>
      <c r="D102" s="2">
        <v>1</v>
      </c>
      <c r="E102" s="31">
        <v>1</v>
      </c>
      <c r="F102" s="1" t="s">
        <v>36</v>
      </c>
      <c r="G102" s="32">
        <v>1454</v>
      </c>
      <c r="H102" s="2">
        <v>6</v>
      </c>
      <c r="I102" s="37">
        <v>20538876519</v>
      </c>
      <c r="J102" s="34" t="s">
        <v>137</v>
      </c>
      <c r="K102" s="3">
        <v>0</v>
      </c>
      <c r="L102" s="3">
        <v>0</v>
      </c>
      <c r="M102" s="35">
        <v>2580.5100000000002</v>
      </c>
      <c r="N102" s="35">
        <v>464.49180000000001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5">
        <v>3045.0018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5">
        <v>0</v>
      </c>
    </row>
    <row r="103" spans="1:29" ht="15" customHeight="1">
      <c r="A103" s="29">
        <v>93</v>
      </c>
      <c r="B103" s="30">
        <v>41513</v>
      </c>
      <c r="C103" s="30">
        <f t="shared" si="1"/>
        <v>41513</v>
      </c>
      <c r="D103" s="2">
        <v>14</v>
      </c>
      <c r="E103" s="31">
        <v>50</v>
      </c>
      <c r="F103" s="1" t="s">
        <v>36</v>
      </c>
      <c r="G103" s="32">
        <v>14229</v>
      </c>
      <c r="H103" s="2">
        <v>6</v>
      </c>
      <c r="I103" s="37">
        <v>20285139415</v>
      </c>
      <c r="J103" s="34" t="s">
        <v>121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5">
        <v>18</v>
      </c>
      <c r="R103" s="3">
        <v>0</v>
      </c>
      <c r="S103" s="3">
        <v>0</v>
      </c>
      <c r="T103" s="3">
        <v>0</v>
      </c>
      <c r="U103" s="35">
        <v>18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5">
        <v>0</v>
      </c>
    </row>
    <row r="104" spans="1:29" ht="15" customHeight="1">
      <c r="A104" s="29">
        <v>94</v>
      </c>
      <c r="B104" s="30">
        <v>41513</v>
      </c>
      <c r="C104" s="30">
        <f t="shared" si="1"/>
        <v>41513</v>
      </c>
      <c r="D104" s="2">
        <v>1</v>
      </c>
      <c r="E104" s="31">
        <v>1</v>
      </c>
      <c r="F104" s="1" t="s">
        <v>36</v>
      </c>
      <c r="G104" s="32">
        <v>23</v>
      </c>
      <c r="H104" s="2">
        <v>6</v>
      </c>
      <c r="I104" s="33" t="s">
        <v>138</v>
      </c>
      <c r="J104" s="34" t="s">
        <v>139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5">
        <v>999</v>
      </c>
      <c r="R104" s="3">
        <v>0</v>
      </c>
      <c r="S104" s="3">
        <v>0</v>
      </c>
      <c r="T104" s="3">
        <v>0</v>
      </c>
      <c r="U104" s="35">
        <v>999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5">
        <v>0</v>
      </c>
    </row>
    <row r="105" spans="1:29" ht="15" customHeight="1">
      <c r="A105" s="29">
        <v>95</v>
      </c>
      <c r="B105" s="30">
        <v>41513</v>
      </c>
      <c r="C105" s="30">
        <f t="shared" si="1"/>
        <v>41513</v>
      </c>
      <c r="D105" s="2">
        <v>1</v>
      </c>
      <c r="E105" s="31">
        <v>7</v>
      </c>
      <c r="F105" s="1" t="s">
        <v>36</v>
      </c>
      <c r="G105" s="32">
        <v>1364</v>
      </c>
      <c r="H105" s="2">
        <v>6</v>
      </c>
      <c r="I105" s="33" t="s">
        <v>109</v>
      </c>
      <c r="J105" s="34" t="s">
        <v>22</v>
      </c>
      <c r="K105" s="3">
        <v>0</v>
      </c>
      <c r="L105" s="3">
        <v>0</v>
      </c>
      <c r="M105" s="35">
        <v>421.2004</v>
      </c>
      <c r="N105" s="35">
        <v>75.816071999999991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5">
        <v>497.01647200000002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5">
        <v>0</v>
      </c>
    </row>
    <row r="106" spans="1:29" ht="15" customHeight="1">
      <c r="A106" s="29">
        <v>96</v>
      </c>
      <c r="B106" s="30">
        <v>41513</v>
      </c>
      <c r="C106" s="30">
        <f t="shared" si="1"/>
        <v>41513</v>
      </c>
      <c r="D106" s="2">
        <v>2</v>
      </c>
      <c r="E106" s="31">
        <v>1</v>
      </c>
      <c r="F106" s="1" t="s">
        <v>36</v>
      </c>
      <c r="G106" s="32">
        <v>38</v>
      </c>
      <c r="H106" s="2">
        <v>6</v>
      </c>
      <c r="I106" s="33" t="s">
        <v>140</v>
      </c>
      <c r="J106" s="34" t="s">
        <v>27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5">
        <v>300</v>
      </c>
      <c r="R106" s="3">
        <v>0</v>
      </c>
      <c r="S106" s="3">
        <v>0</v>
      </c>
      <c r="T106" s="3">
        <v>0</v>
      </c>
      <c r="U106" s="35">
        <v>300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5">
        <v>0</v>
      </c>
    </row>
    <row r="107" spans="1:29" ht="15" customHeight="1">
      <c r="A107" s="29">
        <v>97</v>
      </c>
      <c r="B107" s="30">
        <v>41514</v>
      </c>
      <c r="C107" s="30">
        <f t="shared" si="1"/>
        <v>41514</v>
      </c>
      <c r="D107" s="2">
        <v>12</v>
      </c>
      <c r="E107" s="31">
        <v>51</v>
      </c>
      <c r="F107" s="1" t="s">
        <v>36</v>
      </c>
      <c r="G107" s="32">
        <v>3019</v>
      </c>
      <c r="H107" s="2">
        <v>6</v>
      </c>
      <c r="I107" s="36" t="s">
        <v>141</v>
      </c>
      <c r="J107" s="34" t="s">
        <v>142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5">
        <v>12</v>
      </c>
      <c r="R107" s="3">
        <v>0</v>
      </c>
      <c r="S107" s="3">
        <v>0</v>
      </c>
      <c r="T107" s="3">
        <v>0</v>
      </c>
      <c r="U107" s="35">
        <v>12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5">
        <v>0</v>
      </c>
    </row>
    <row r="108" spans="1:29" ht="15" customHeight="1">
      <c r="A108" s="29">
        <v>98</v>
      </c>
      <c r="B108" s="30">
        <v>41514</v>
      </c>
      <c r="C108" s="30">
        <f t="shared" si="1"/>
        <v>41514</v>
      </c>
      <c r="D108" s="2">
        <v>1</v>
      </c>
      <c r="E108" s="31">
        <v>1</v>
      </c>
      <c r="F108" s="1" t="s">
        <v>36</v>
      </c>
      <c r="G108" s="32">
        <v>196</v>
      </c>
      <c r="H108" s="2">
        <v>6</v>
      </c>
      <c r="I108" s="37" t="s">
        <v>78</v>
      </c>
      <c r="J108" s="34" t="s">
        <v>143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5">
        <v>30</v>
      </c>
      <c r="R108" s="3">
        <v>0</v>
      </c>
      <c r="S108" s="3">
        <v>0</v>
      </c>
      <c r="T108" s="3">
        <v>0</v>
      </c>
      <c r="U108" s="35">
        <v>30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5">
        <v>0</v>
      </c>
    </row>
    <row r="109" spans="1:29" ht="15" customHeight="1">
      <c r="A109" s="29">
        <v>99</v>
      </c>
      <c r="B109" s="30">
        <v>41514</v>
      </c>
      <c r="C109" s="30">
        <f t="shared" si="1"/>
        <v>41514</v>
      </c>
      <c r="D109" s="2">
        <v>1</v>
      </c>
      <c r="E109" s="31">
        <v>1</v>
      </c>
      <c r="F109" s="1" t="s">
        <v>36</v>
      </c>
      <c r="G109" s="32">
        <v>197</v>
      </c>
      <c r="H109" s="2">
        <v>6</v>
      </c>
      <c r="I109" s="33" t="s">
        <v>78</v>
      </c>
      <c r="J109" s="34" t="s">
        <v>143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5">
        <v>25</v>
      </c>
      <c r="R109" s="3">
        <v>0</v>
      </c>
      <c r="S109" s="3">
        <v>0</v>
      </c>
      <c r="T109" s="3">
        <v>0</v>
      </c>
      <c r="U109" s="35">
        <v>25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5">
        <v>0</v>
      </c>
    </row>
    <row r="110" spans="1:29" ht="15" customHeight="1">
      <c r="A110" s="29">
        <v>100</v>
      </c>
      <c r="B110" s="30">
        <v>41514</v>
      </c>
      <c r="C110" s="30">
        <f t="shared" si="1"/>
        <v>41514</v>
      </c>
      <c r="D110" s="2">
        <v>1</v>
      </c>
      <c r="E110" s="31">
        <v>44</v>
      </c>
      <c r="F110" s="1" t="s">
        <v>36</v>
      </c>
      <c r="G110" s="32">
        <v>153787</v>
      </c>
      <c r="H110" s="2">
        <v>6</v>
      </c>
      <c r="I110" s="33" t="s">
        <v>71</v>
      </c>
      <c r="J110" s="34" t="s">
        <v>29</v>
      </c>
      <c r="K110" s="3">
        <v>0</v>
      </c>
      <c r="L110" s="3">
        <v>0</v>
      </c>
      <c r="M110" s="35">
        <v>6.78</v>
      </c>
      <c r="N110" s="35">
        <v>1.2203999999999999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5">
        <v>8.0004000000000008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5">
        <v>0</v>
      </c>
    </row>
    <row r="111" spans="1:29" ht="15" customHeight="1">
      <c r="A111" s="29">
        <v>101</v>
      </c>
      <c r="B111" s="30">
        <v>41514</v>
      </c>
      <c r="C111" s="30">
        <f t="shared" si="1"/>
        <v>41514</v>
      </c>
      <c r="D111" s="2">
        <v>1</v>
      </c>
      <c r="E111" s="31">
        <v>1</v>
      </c>
      <c r="F111" s="1" t="s">
        <v>36</v>
      </c>
      <c r="G111" s="32">
        <v>3143</v>
      </c>
      <c r="H111" s="2">
        <v>6</v>
      </c>
      <c r="I111" s="37">
        <v>20516409429</v>
      </c>
      <c r="J111" s="34" t="s">
        <v>87</v>
      </c>
      <c r="K111" s="3">
        <v>0</v>
      </c>
      <c r="L111" s="3">
        <v>0</v>
      </c>
      <c r="M111" s="35">
        <v>8438.2089299999989</v>
      </c>
      <c r="N111" s="35">
        <v>1518.8776073999998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5">
        <v>9957.0865373999986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5">
        <v>0</v>
      </c>
    </row>
    <row r="112" spans="1:29" ht="15" customHeight="1">
      <c r="A112" s="29">
        <v>102</v>
      </c>
      <c r="B112" s="30">
        <v>41515</v>
      </c>
      <c r="C112" s="30">
        <f t="shared" si="1"/>
        <v>41515</v>
      </c>
      <c r="D112" s="2">
        <v>12</v>
      </c>
      <c r="E112" s="31">
        <v>3</v>
      </c>
      <c r="F112" s="1" t="s">
        <v>36</v>
      </c>
      <c r="G112" s="32">
        <v>2122</v>
      </c>
      <c r="H112" s="2">
        <v>6</v>
      </c>
      <c r="I112" s="33" t="s">
        <v>144</v>
      </c>
      <c r="J112" s="34" t="s">
        <v>145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5">
        <v>3.2</v>
      </c>
      <c r="R112" s="3">
        <v>0</v>
      </c>
      <c r="S112" s="3">
        <v>0</v>
      </c>
      <c r="T112" s="3">
        <v>0</v>
      </c>
      <c r="U112" s="35">
        <v>3.2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5">
        <v>0</v>
      </c>
    </row>
    <row r="113" spans="1:29" ht="15" customHeight="1">
      <c r="A113" s="29">
        <v>103</v>
      </c>
      <c r="B113" s="30">
        <v>41515</v>
      </c>
      <c r="C113" s="30">
        <f t="shared" si="1"/>
        <v>41515</v>
      </c>
      <c r="D113" s="2">
        <v>3</v>
      </c>
      <c r="E113" s="31">
        <v>4</v>
      </c>
      <c r="F113" s="1" t="s">
        <v>36</v>
      </c>
      <c r="G113" s="32">
        <v>3374</v>
      </c>
      <c r="H113" s="2">
        <v>6</v>
      </c>
      <c r="I113" s="33" t="s">
        <v>72</v>
      </c>
      <c r="J113" s="34" t="s">
        <v>28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5">
        <v>10</v>
      </c>
      <c r="R113" s="3">
        <v>0</v>
      </c>
      <c r="S113" s="3">
        <v>0</v>
      </c>
      <c r="T113" s="3">
        <v>0</v>
      </c>
      <c r="U113" s="35">
        <v>10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5">
        <v>0</v>
      </c>
    </row>
    <row r="114" spans="1:29" ht="15" customHeight="1">
      <c r="A114" s="29">
        <v>104</v>
      </c>
      <c r="B114" s="30">
        <v>41515</v>
      </c>
      <c r="C114" s="30">
        <f t="shared" si="1"/>
        <v>41515</v>
      </c>
      <c r="D114" s="2">
        <v>3</v>
      </c>
      <c r="E114" s="31">
        <v>1</v>
      </c>
      <c r="F114" s="1" t="s">
        <v>36</v>
      </c>
      <c r="G114" s="32">
        <v>8658</v>
      </c>
      <c r="H114" s="2">
        <v>6</v>
      </c>
      <c r="I114" s="33" t="s">
        <v>146</v>
      </c>
      <c r="J114" s="34" t="s">
        <v>147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5">
        <v>7</v>
      </c>
      <c r="R114" s="3">
        <v>0</v>
      </c>
      <c r="S114" s="3">
        <v>0</v>
      </c>
      <c r="T114" s="3">
        <v>0</v>
      </c>
      <c r="U114" s="35">
        <v>7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5">
        <v>0</v>
      </c>
    </row>
    <row r="115" spans="1:29" ht="15" customHeight="1">
      <c r="A115" s="29">
        <v>105</v>
      </c>
      <c r="B115" s="30">
        <v>41515</v>
      </c>
      <c r="C115" s="30">
        <f t="shared" si="1"/>
        <v>41515</v>
      </c>
      <c r="D115" s="2">
        <v>1</v>
      </c>
      <c r="E115" s="31">
        <v>1</v>
      </c>
      <c r="F115" s="1" t="s">
        <v>36</v>
      </c>
      <c r="G115" s="32">
        <v>791</v>
      </c>
      <c r="H115" s="2">
        <v>6</v>
      </c>
      <c r="I115" s="33" t="s">
        <v>148</v>
      </c>
      <c r="J115" s="34" t="s">
        <v>149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5">
        <v>150</v>
      </c>
      <c r="R115" s="3">
        <v>0</v>
      </c>
      <c r="S115" s="3">
        <v>0</v>
      </c>
      <c r="T115" s="3">
        <v>0</v>
      </c>
      <c r="U115" s="35">
        <v>150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5">
        <v>0</v>
      </c>
    </row>
    <row r="116" spans="1:29" ht="15" customHeight="1">
      <c r="A116" s="29">
        <v>106</v>
      </c>
      <c r="B116" s="30">
        <v>41515</v>
      </c>
      <c r="C116" s="30">
        <f t="shared" si="1"/>
        <v>41515</v>
      </c>
      <c r="D116" s="2">
        <v>1</v>
      </c>
      <c r="E116" s="31">
        <v>1</v>
      </c>
      <c r="F116" s="1" t="s">
        <v>36</v>
      </c>
      <c r="G116" s="32">
        <v>198</v>
      </c>
      <c r="H116" s="2">
        <v>6</v>
      </c>
      <c r="I116" s="33" t="s">
        <v>78</v>
      </c>
      <c r="J116" s="34" t="s">
        <v>143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5">
        <v>142</v>
      </c>
      <c r="R116" s="3">
        <v>0</v>
      </c>
      <c r="S116" s="3">
        <v>0</v>
      </c>
      <c r="T116" s="3">
        <v>0</v>
      </c>
      <c r="U116" s="35">
        <v>142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5">
        <v>0</v>
      </c>
    </row>
    <row r="117" spans="1:29" ht="15" customHeight="1">
      <c r="A117" s="29">
        <v>107</v>
      </c>
      <c r="B117" s="30">
        <v>41515</v>
      </c>
      <c r="C117" s="30">
        <f t="shared" si="1"/>
        <v>41515</v>
      </c>
      <c r="D117" s="2">
        <v>1</v>
      </c>
      <c r="E117" s="31">
        <v>4</v>
      </c>
      <c r="F117" s="1" t="s">
        <v>36</v>
      </c>
      <c r="G117" s="32">
        <v>141</v>
      </c>
      <c r="H117" s="2">
        <v>6</v>
      </c>
      <c r="I117" s="33" t="s">
        <v>79</v>
      </c>
      <c r="J117" s="34" t="s">
        <v>150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5">
        <v>30</v>
      </c>
      <c r="R117" s="3">
        <v>0</v>
      </c>
      <c r="S117" s="3">
        <v>0</v>
      </c>
      <c r="T117" s="3">
        <v>0</v>
      </c>
      <c r="U117" s="35">
        <v>30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5">
        <v>0</v>
      </c>
    </row>
    <row r="118" spans="1:29" ht="15" customHeight="1">
      <c r="A118" s="29">
        <v>108</v>
      </c>
      <c r="B118" s="30">
        <v>41515</v>
      </c>
      <c r="C118" s="30">
        <f t="shared" si="1"/>
        <v>41515</v>
      </c>
      <c r="D118" s="2">
        <v>1</v>
      </c>
      <c r="E118" s="31">
        <v>1</v>
      </c>
      <c r="F118" s="1" t="s">
        <v>36</v>
      </c>
      <c r="G118" s="32">
        <v>9205</v>
      </c>
      <c r="H118" s="2">
        <v>6</v>
      </c>
      <c r="I118" s="33" t="s">
        <v>151</v>
      </c>
      <c r="J118" s="34" t="s">
        <v>53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5">
        <v>66</v>
      </c>
      <c r="R118" s="3">
        <v>0</v>
      </c>
      <c r="S118" s="3">
        <v>0</v>
      </c>
      <c r="T118" s="3">
        <v>0</v>
      </c>
      <c r="U118" s="35">
        <v>66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5">
        <v>0</v>
      </c>
    </row>
    <row r="119" spans="1:29" ht="15" customHeight="1">
      <c r="A119" s="29">
        <v>109</v>
      </c>
      <c r="B119" s="30">
        <v>41515</v>
      </c>
      <c r="C119" s="30">
        <f t="shared" si="1"/>
        <v>41515</v>
      </c>
      <c r="D119" s="2">
        <v>12</v>
      </c>
      <c r="E119" s="31">
        <v>802</v>
      </c>
      <c r="F119" s="1" t="s">
        <v>36</v>
      </c>
      <c r="G119" s="32">
        <v>611582</v>
      </c>
      <c r="H119" s="2">
        <v>6</v>
      </c>
      <c r="I119" s="37">
        <v>20511004251</v>
      </c>
      <c r="J119" s="38" t="s">
        <v>35</v>
      </c>
      <c r="K119" s="3">
        <v>0</v>
      </c>
      <c r="L119" s="3">
        <v>0</v>
      </c>
      <c r="M119" s="35">
        <v>4.41</v>
      </c>
      <c r="N119" s="35">
        <v>0.79379999999999995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5">
        <v>5.2038000000000002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5">
        <v>0</v>
      </c>
    </row>
    <row r="120" spans="1:29" ht="15" customHeight="1">
      <c r="A120" s="29">
        <v>110</v>
      </c>
      <c r="B120" s="30">
        <v>41515</v>
      </c>
      <c r="C120" s="30">
        <f t="shared" si="1"/>
        <v>41515</v>
      </c>
      <c r="D120" s="2">
        <v>1</v>
      </c>
      <c r="E120" s="31">
        <v>1</v>
      </c>
      <c r="F120" s="1" t="s">
        <v>36</v>
      </c>
      <c r="G120" s="32">
        <v>4231</v>
      </c>
      <c r="H120" s="2">
        <v>6</v>
      </c>
      <c r="I120" s="36">
        <v>10011438291</v>
      </c>
      <c r="J120" s="34" t="s">
        <v>117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5">
        <v>450</v>
      </c>
      <c r="R120" s="3">
        <v>0</v>
      </c>
      <c r="S120" s="3">
        <v>0</v>
      </c>
      <c r="T120" s="3">
        <v>0</v>
      </c>
      <c r="U120" s="35">
        <v>450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5">
        <v>0</v>
      </c>
    </row>
    <row r="121" spans="1:29" ht="15" customHeight="1">
      <c r="A121" s="29">
        <v>111</v>
      </c>
      <c r="B121" s="30">
        <v>41515</v>
      </c>
      <c r="C121" s="30">
        <f t="shared" si="1"/>
        <v>41515</v>
      </c>
      <c r="D121" s="2">
        <v>2</v>
      </c>
      <c r="E121" s="31">
        <v>1</v>
      </c>
      <c r="F121" s="1" t="s">
        <v>36</v>
      </c>
      <c r="G121" s="32">
        <v>6</v>
      </c>
      <c r="H121" s="2">
        <v>6</v>
      </c>
      <c r="I121" s="37">
        <v>10718844881</v>
      </c>
      <c r="J121" s="34" t="s">
        <v>116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5">
        <v>1000</v>
      </c>
      <c r="R121" s="3">
        <v>0</v>
      </c>
      <c r="S121" s="3">
        <v>0</v>
      </c>
      <c r="T121" s="3">
        <v>0</v>
      </c>
      <c r="U121" s="35">
        <v>1000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5">
        <v>0</v>
      </c>
    </row>
    <row r="122" spans="1:29" ht="15" customHeight="1">
      <c r="A122" s="29">
        <v>112</v>
      </c>
      <c r="B122" s="30">
        <v>41515</v>
      </c>
      <c r="C122" s="30">
        <f t="shared" si="1"/>
        <v>41515</v>
      </c>
      <c r="D122" s="2">
        <v>1</v>
      </c>
      <c r="E122" s="31">
        <v>2</v>
      </c>
      <c r="F122" s="1" t="s">
        <v>36</v>
      </c>
      <c r="G122" s="32">
        <v>28</v>
      </c>
      <c r="H122" s="2">
        <v>6</v>
      </c>
      <c r="I122" s="33" t="s">
        <v>152</v>
      </c>
      <c r="J122" s="34" t="s">
        <v>153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5">
        <v>1394</v>
      </c>
      <c r="R122" s="3">
        <v>0</v>
      </c>
      <c r="S122" s="3">
        <v>0</v>
      </c>
      <c r="T122" s="3">
        <v>0</v>
      </c>
      <c r="U122" s="35">
        <v>1394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5">
        <v>0</v>
      </c>
    </row>
    <row r="123" spans="1:29" ht="15" customHeight="1">
      <c r="A123" s="29">
        <v>113</v>
      </c>
      <c r="B123" s="30">
        <v>41515</v>
      </c>
      <c r="C123" s="30">
        <f t="shared" si="1"/>
        <v>41515</v>
      </c>
      <c r="D123" s="2">
        <v>2</v>
      </c>
      <c r="E123" s="31">
        <v>1</v>
      </c>
      <c r="F123" s="1" t="s">
        <v>36</v>
      </c>
      <c r="G123" s="32">
        <v>2</v>
      </c>
      <c r="H123" s="2">
        <v>6</v>
      </c>
      <c r="I123" s="33" t="s">
        <v>154</v>
      </c>
      <c r="J123" s="34" t="s">
        <v>155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5">
        <v>900</v>
      </c>
      <c r="R123" s="3">
        <v>0</v>
      </c>
      <c r="S123" s="3">
        <v>0</v>
      </c>
      <c r="T123" s="3">
        <v>0</v>
      </c>
      <c r="U123" s="35">
        <v>900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5">
        <v>0</v>
      </c>
    </row>
    <row r="124" spans="1:29" ht="15" customHeight="1">
      <c r="A124" s="29">
        <v>114</v>
      </c>
      <c r="B124" s="30">
        <v>41515</v>
      </c>
      <c r="C124" s="30">
        <f t="shared" si="1"/>
        <v>41515</v>
      </c>
      <c r="D124" s="2">
        <v>1</v>
      </c>
      <c r="E124" s="31">
        <v>1</v>
      </c>
      <c r="F124" s="1" t="s">
        <v>36</v>
      </c>
      <c r="G124" s="32">
        <v>35880</v>
      </c>
      <c r="H124" s="2">
        <v>6</v>
      </c>
      <c r="I124" s="33" t="s">
        <v>156</v>
      </c>
      <c r="J124" s="34" t="s">
        <v>157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5">
        <v>54</v>
      </c>
      <c r="R124" s="3">
        <v>0</v>
      </c>
      <c r="S124" s="3">
        <v>0</v>
      </c>
      <c r="T124" s="3">
        <v>0</v>
      </c>
      <c r="U124" s="35">
        <v>54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5">
        <v>0</v>
      </c>
    </row>
    <row r="125" spans="1:29" ht="15" customHeight="1">
      <c r="A125" s="29">
        <v>115</v>
      </c>
      <c r="B125" s="30">
        <v>41515</v>
      </c>
      <c r="C125" s="30">
        <f t="shared" si="1"/>
        <v>41515</v>
      </c>
      <c r="D125" s="2">
        <v>1</v>
      </c>
      <c r="E125" s="31">
        <v>1</v>
      </c>
      <c r="F125" s="1" t="s">
        <v>36</v>
      </c>
      <c r="G125" s="32">
        <v>27</v>
      </c>
      <c r="H125" s="2">
        <v>6</v>
      </c>
      <c r="I125" s="33" t="s">
        <v>158</v>
      </c>
      <c r="J125" s="34" t="s">
        <v>58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5">
        <v>781.3</v>
      </c>
      <c r="R125" s="3">
        <v>0</v>
      </c>
      <c r="S125" s="3">
        <v>0</v>
      </c>
      <c r="T125" s="3">
        <v>0</v>
      </c>
      <c r="U125" s="35">
        <v>781.3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5">
        <v>0</v>
      </c>
    </row>
    <row r="126" spans="1:29" ht="15" customHeight="1">
      <c r="A126" s="29">
        <v>116</v>
      </c>
      <c r="B126" s="30">
        <v>41515</v>
      </c>
      <c r="C126" s="30">
        <f t="shared" si="1"/>
        <v>41515</v>
      </c>
      <c r="D126" s="2">
        <v>1</v>
      </c>
      <c r="E126" s="31">
        <v>4</v>
      </c>
      <c r="F126" s="1" t="s">
        <v>36</v>
      </c>
      <c r="G126" s="32">
        <v>7366</v>
      </c>
      <c r="H126" s="2">
        <v>6</v>
      </c>
      <c r="I126" s="33" t="s">
        <v>92</v>
      </c>
      <c r="J126" s="34" t="s">
        <v>54</v>
      </c>
      <c r="K126" s="3">
        <v>0</v>
      </c>
      <c r="L126" s="3">
        <v>0</v>
      </c>
      <c r="M126" s="35">
        <v>1271.0415149999999</v>
      </c>
      <c r="N126" s="35">
        <v>228.78747269999997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5">
        <v>1499.8289876999997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5">
        <v>0</v>
      </c>
    </row>
    <row r="127" spans="1:29" ht="15" customHeight="1">
      <c r="A127" s="29">
        <v>117</v>
      </c>
      <c r="B127" s="30">
        <v>41515</v>
      </c>
      <c r="C127" s="30">
        <f t="shared" si="1"/>
        <v>41515</v>
      </c>
      <c r="D127" s="2">
        <v>2</v>
      </c>
      <c r="E127" s="31">
        <v>2</v>
      </c>
      <c r="F127" s="1" t="s">
        <v>36</v>
      </c>
      <c r="G127" s="32">
        <v>255</v>
      </c>
      <c r="H127" s="2">
        <v>6</v>
      </c>
      <c r="I127" s="33" t="s">
        <v>159</v>
      </c>
      <c r="J127" s="34" t="s">
        <v>30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5">
        <v>500</v>
      </c>
      <c r="R127" s="3">
        <v>0</v>
      </c>
      <c r="S127" s="3">
        <v>0</v>
      </c>
      <c r="T127" s="3">
        <v>0</v>
      </c>
      <c r="U127" s="35">
        <v>500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5">
        <v>0</v>
      </c>
    </row>
    <row r="128" spans="1:29" ht="15" customHeight="1">
      <c r="A128" s="29">
        <v>118</v>
      </c>
      <c r="B128" s="30">
        <v>41516</v>
      </c>
      <c r="C128" s="30">
        <f t="shared" si="1"/>
        <v>41516</v>
      </c>
      <c r="D128" s="2">
        <v>3</v>
      </c>
      <c r="E128" s="31">
        <v>1</v>
      </c>
      <c r="F128" s="1" t="s">
        <v>36</v>
      </c>
      <c r="G128" s="32">
        <v>20679</v>
      </c>
      <c r="H128" s="2">
        <v>6</v>
      </c>
      <c r="I128" s="33" t="s">
        <v>160</v>
      </c>
      <c r="J128" s="34" t="s">
        <v>161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5">
        <v>8.8000000000000007</v>
      </c>
      <c r="R128" s="3">
        <v>0</v>
      </c>
      <c r="S128" s="3">
        <v>0</v>
      </c>
      <c r="T128" s="3">
        <v>0</v>
      </c>
      <c r="U128" s="35">
        <v>8.8000000000000007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5">
        <v>0</v>
      </c>
    </row>
    <row r="129" spans="1:29" ht="15" customHeight="1">
      <c r="A129" s="29">
        <v>119</v>
      </c>
      <c r="B129" s="30">
        <v>41516</v>
      </c>
      <c r="C129" s="30">
        <f t="shared" si="1"/>
        <v>41516</v>
      </c>
      <c r="D129" s="2">
        <v>1</v>
      </c>
      <c r="E129" s="31">
        <v>44</v>
      </c>
      <c r="F129" s="1" t="s">
        <v>36</v>
      </c>
      <c r="G129" s="32">
        <v>153888</v>
      </c>
      <c r="H129" s="2">
        <v>6</v>
      </c>
      <c r="I129" s="33" t="s">
        <v>71</v>
      </c>
      <c r="J129" s="34" t="s">
        <v>29</v>
      </c>
      <c r="K129" s="3">
        <v>0</v>
      </c>
      <c r="L129" s="3">
        <v>0</v>
      </c>
      <c r="M129" s="35">
        <v>88.98</v>
      </c>
      <c r="N129" s="35">
        <v>16.016400000000001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5">
        <v>104.99640000000001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5">
        <v>0</v>
      </c>
    </row>
    <row r="130" spans="1:29" ht="15" customHeight="1">
      <c r="A130" s="29">
        <v>120</v>
      </c>
      <c r="B130" s="30">
        <v>41516</v>
      </c>
      <c r="C130" s="30">
        <f t="shared" si="1"/>
        <v>41516</v>
      </c>
      <c r="D130" s="2">
        <v>2</v>
      </c>
      <c r="E130" s="31">
        <v>2</v>
      </c>
      <c r="F130" s="1" t="s">
        <v>36</v>
      </c>
      <c r="G130" s="32">
        <v>139</v>
      </c>
      <c r="H130" s="2">
        <v>6</v>
      </c>
      <c r="I130" s="33" t="s">
        <v>162</v>
      </c>
      <c r="J130" s="34" t="s">
        <v>163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5">
        <v>750</v>
      </c>
      <c r="R130" s="3">
        <v>0</v>
      </c>
      <c r="S130" s="3">
        <v>0</v>
      </c>
      <c r="T130" s="3">
        <v>0</v>
      </c>
      <c r="U130" s="35">
        <v>750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5">
        <v>0</v>
      </c>
    </row>
    <row r="131" spans="1:29" ht="15" customHeight="1">
      <c r="A131" s="29">
        <v>121</v>
      </c>
      <c r="B131" s="30">
        <v>41516</v>
      </c>
      <c r="C131" s="30">
        <f t="shared" si="1"/>
        <v>41516</v>
      </c>
      <c r="D131" s="2">
        <v>1</v>
      </c>
      <c r="E131" s="31">
        <v>1</v>
      </c>
      <c r="F131" s="1" t="s">
        <v>36</v>
      </c>
      <c r="G131" s="32">
        <v>73204</v>
      </c>
      <c r="H131" s="2">
        <v>6</v>
      </c>
      <c r="I131" s="37">
        <v>20362074429</v>
      </c>
      <c r="J131" s="34" t="s">
        <v>88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5">
        <v>1205.8</v>
      </c>
      <c r="R131" s="3">
        <v>0</v>
      </c>
      <c r="S131" s="3">
        <v>0</v>
      </c>
      <c r="T131" s="3">
        <v>0</v>
      </c>
      <c r="U131" s="35">
        <v>1205.8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5">
        <v>0</v>
      </c>
    </row>
    <row r="132" spans="1:29" ht="15" customHeight="1">
      <c r="A132" s="29">
        <v>122</v>
      </c>
      <c r="B132" s="30">
        <v>41516</v>
      </c>
      <c r="C132" s="30">
        <f t="shared" si="1"/>
        <v>41516</v>
      </c>
      <c r="D132" s="2">
        <v>1</v>
      </c>
      <c r="E132" s="31">
        <v>1</v>
      </c>
      <c r="F132" s="1" t="s">
        <v>36</v>
      </c>
      <c r="G132" s="32">
        <v>1</v>
      </c>
      <c r="H132" s="2">
        <v>6</v>
      </c>
      <c r="I132" s="51">
        <v>20104050337</v>
      </c>
      <c r="J132" s="52" t="s">
        <v>184</v>
      </c>
      <c r="K132" s="3">
        <v>0</v>
      </c>
      <c r="L132" s="3">
        <v>0</v>
      </c>
      <c r="M132" s="53">
        <v>9741.6131999999998</v>
      </c>
      <c r="N132" s="54">
        <v>1754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5">
        <f t="shared" ref="U132:U163" si="2">+M132+N132+Q132+R132</f>
        <v>11495.6132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5">
        <v>0</v>
      </c>
    </row>
    <row r="133" spans="1:29" ht="15" customHeight="1">
      <c r="A133" s="29">
        <v>123</v>
      </c>
      <c r="B133" s="30">
        <v>41516</v>
      </c>
      <c r="C133" s="30">
        <f t="shared" si="1"/>
        <v>41516</v>
      </c>
      <c r="D133" s="2">
        <v>1</v>
      </c>
      <c r="E133" s="31">
        <v>1</v>
      </c>
      <c r="F133" s="1" t="s">
        <v>36</v>
      </c>
      <c r="G133" s="32">
        <v>2</v>
      </c>
      <c r="H133" s="2">
        <v>6</v>
      </c>
      <c r="I133" s="51">
        <v>20104050337</v>
      </c>
      <c r="J133" s="52" t="s">
        <v>184</v>
      </c>
      <c r="K133" s="3">
        <v>0</v>
      </c>
      <c r="L133" s="3">
        <v>0</v>
      </c>
      <c r="M133" s="53">
        <v>9741.6131999999998</v>
      </c>
      <c r="N133" s="54">
        <v>1754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5">
        <f t="shared" si="2"/>
        <v>11495.6132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5">
        <v>0</v>
      </c>
    </row>
    <row r="134" spans="1:29" ht="15" customHeight="1">
      <c r="A134" s="29">
        <v>124</v>
      </c>
      <c r="B134" s="30">
        <v>41516</v>
      </c>
      <c r="C134" s="30">
        <f t="shared" si="1"/>
        <v>41516</v>
      </c>
      <c r="D134" s="2">
        <v>1</v>
      </c>
      <c r="E134" s="31">
        <v>1</v>
      </c>
      <c r="F134" s="1" t="s">
        <v>36</v>
      </c>
      <c r="G134" s="32">
        <v>3</v>
      </c>
      <c r="H134" s="2">
        <v>6</v>
      </c>
      <c r="I134" s="51">
        <v>20104050337</v>
      </c>
      <c r="J134" s="52" t="s">
        <v>184</v>
      </c>
      <c r="K134" s="3">
        <v>0</v>
      </c>
      <c r="L134" s="3">
        <v>0</v>
      </c>
      <c r="M134" s="53">
        <v>9829.1232</v>
      </c>
      <c r="N134" s="54">
        <v>1769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5">
        <f t="shared" si="2"/>
        <v>11598.1232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5">
        <v>0</v>
      </c>
    </row>
    <row r="135" spans="1:29" ht="15" customHeight="1">
      <c r="A135" s="29">
        <v>125</v>
      </c>
      <c r="B135" s="30">
        <v>41516</v>
      </c>
      <c r="C135" s="30">
        <f t="shared" si="1"/>
        <v>41516</v>
      </c>
      <c r="D135" s="2">
        <v>1</v>
      </c>
      <c r="E135" s="31">
        <v>1</v>
      </c>
      <c r="F135" s="1" t="s">
        <v>36</v>
      </c>
      <c r="G135" s="32">
        <v>4</v>
      </c>
      <c r="H135" s="2">
        <v>6</v>
      </c>
      <c r="I135" s="51">
        <v>20104050337</v>
      </c>
      <c r="J135" s="52" t="s">
        <v>184</v>
      </c>
      <c r="K135" s="3">
        <v>0</v>
      </c>
      <c r="L135" s="3">
        <v>0</v>
      </c>
      <c r="M135" s="53">
        <v>9829.1232</v>
      </c>
      <c r="N135" s="54">
        <v>1769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5">
        <f t="shared" si="2"/>
        <v>11598.1232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5">
        <v>0</v>
      </c>
    </row>
    <row r="136" spans="1:29" ht="15" customHeight="1">
      <c r="A136" s="29">
        <v>126</v>
      </c>
      <c r="B136" s="30">
        <v>41516</v>
      </c>
      <c r="C136" s="30">
        <f t="shared" si="1"/>
        <v>41516</v>
      </c>
      <c r="D136" s="2">
        <v>1</v>
      </c>
      <c r="E136" s="31">
        <v>1</v>
      </c>
      <c r="F136" s="1" t="s">
        <v>36</v>
      </c>
      <c r="G136" s="32">
        <v>5</v>
      </c>
      <c r="H136" s="2">
        <v>6</v>
      </c>
      <c r="I136" s="51">
        <v>20104050337</v>
      </c>
      <c r="J136" s="52" t="s">
        <v>184</v>
      </c>
      <c r="K136" s="3">
        <v>0</v>
      </c>
      <c r="L136" s="3">
        <v>0</v>
      </c>
      <c r="M136" s="53">
        <v>9829.1232</v>
      </c>
      <c r="N136" s="54">
        <v>1769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5">
        <f t="shared" si="2"/>
        <v>11598.1232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5">
        <v>0</v>
      </c>
    </row>
    <row r="137" spans="1:29" ht="15" customHeight="1">
      <c r="A137" s="29">
        <v>127</v>
      </c>
      <c r="B137" s="30">
        <v>41516</v>
      </c>
      <c r="C137" s="30">
        <f t="shared" si="1"/>
        <v>41516</v>
      </c>
      <c r="D137" s="2">
        <v>1</v>
      </c>
      <c r="E137" s="31">
        <v>1</v>
      </c>
      <c r="F137" s="1" t="s">
        <v>36</v>
      </c>
      <c r="G137" s="32">
        <v>6</v>
      </c>
      <c r="H137" s="2">
        <v>6</v>
      </c>
      <c r="I137" s="51">
        <v>20104050337</v>
      </c>
      <c r="J137" s="52" t="s">
        <v>184</v>
      </c>
      <c r="K137" s="3">
        <v>0</v>
      </c>
      <c r="L137" s="3">
        <v>0</v>
      </c>
      <c r="M137" s="53">
        <v>9829.1232</v>
      </c>
      <c r="N137" s="54">
        <v>1769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5">
        <f t="shared" si="2"/>
        <v>11598.1232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5">
        <v>0</v>
      </c>
    </row>
    <row r="138" spans="1:29" ht="15" customHeight="1">
      <c r="A138" s="29">
        <v>128</v>
      </c>
      <c r="B138" s="30">
        <v>41516</v>
      </c>
      <c r="C138" s="30">
        <f t="shared" si="1"/>
        <v>41516</v>
      </c>
      <c r="D138" s="2">
        <v>1</v>
      </c>
      <c r="E138" s="31">
        <v>1</v>
      </c>
      <c r="F138" s="1" t="s">
        <v>36</v>
      </c>
      <c r="G138" s="32">
        <v>7</v>
      </c>
      <c r="H138" s="2">
        <v>6</v>
      </c>
      <c r="I138" s="51">
        <v>20104050337</v>
      </c>
      <c r="J138" s="52" t="s">
        <v>185</v>
      </c>
      <c r="K138" s="3">
        <v>0</v>
      </c>
      <c r="L138" s="3">
        <v>0</v>
      </c>
      <c r="M138" s="53">
        <v>10696.293519999999</v>
      </c>
      <c r="N138" s="54">
        <v>1925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5">
        <f t="shared" si="2"/>
        <v>12621.293519999999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5">
        <v>0</v>
      </c>
    </row>
    <row r="139" spans="1:29" ht="15" customHeight="1">
      <c r="A139" s="29">
        <v>129</v>
      </c>
      <c r="B139" s="30">
        <v>41516</v>
      </c>
      <c r="C139" s="30">
        <f t="shared" si="1"/>
        <v>41516</v>
      </c>
      <c r="D139" s="2">
        <v>1</v>
      </c>
      <c r="E139" s="31">
        <v>1</v>
      </c>
      <c r="F139" s="1" t="s">
        <v>36</v>
      </c>
      <c r="G139" s="32">
        <v>8</v>
      </c>
      <c r="H139" s="2">
        <v>6</v>
      </c>
      <c r="I139" s="51">
        <v>20104050337</v>
      </c>
      <c r="J139" s="52" t="s">
        <v>185</v>
      </c>
      <c r="K139" s="3">
        <v>0</v>
      </c>
      <c r="L139" s="3">
        <v>0</v>
      </c>
      <c r="M139" s="53">
        <v>2782.1372700000002</v>
      </c>
      <c r="N139" s="54">
        <v>501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5">
        <f t="shared" si="2"/>
        <v>3283.1372700000002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5">
        <v>0</v>
      </c>
    </row>
    <row r="140" spans="1:29" ht="15" customHeight="1">
      <c r="A140" s="29">
        <v>130</v>
      </c>
      <c r="B140" s="30">
        <v>41516</v>
      </c>
      <c r="C140" s="30">
        <f t="shared" ref="C140:C203" si="3">B140</f>
        <v>41516</v>
      </c>
      <c r="D140" s="2">
        <v>1</v>
      </c>
      <c r="E140" s="31">
        <v>1</v>
      </c>
      <c r="F140" s="1" t="s">
        <v>36</v>
      </c>
      <c r="G140" s="32">
        <v>9</v>
      </c>
      <c r="H140" s="2">
        <v>6</v>
      </c>
      <c r="I140" s="51">
        <v>20104050337</v>
      </c>
      <c r="J140" s="52" t="s">
        <v>185</v>
      </c>
      <c r="K140" s="3">
        <v>0</v>
      </c>
      <c r="L140" s="3">
        <v>0</v>
      </c>
      <c r="M140" s="53">
        <v>10696.293519999999</v>
      </c>
      <c r="N140" s="54">
        <v>1925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5">
        <f t="shared" si="2"/>
        <v>12621.293519999999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5">
        <v>0</v>
      </c>
    </row>
    <row r="141" spans="1:29" ht="15" customHeight="1">
      <c r="A141" s="29">
        <v>131</v>
      </c>
      <c r="B141" s="30">
        <v>41516</v>
      </c>
      <c r="C141" s="30">
        <f t="shared" si="3"/>
        <v>41516</v>
      </c>
      <c r="D141" s="2">
        <v>1</v>
      </c>
      <c r="E141" s="31">
        <v>1</v>
      </c>
      <c r="F141" s="1" t="s">
        <v>36</v>
      </c>
      <c r="G141" s="32">
        <v>10</v>
      </c>
      <c r="H141" s="2">
        <v>6</v>
      </c>
      <c r="I141" s="51">
        <v>20104050337</v>
      </c>
      <c r="J141" s="52" t="s">
        <v>185</v>
      </c>
      <c r="K141" s="3">
        <v>0</v>
      </c>
      <c r="L141" s="3">
        <v>0</v>
      </c>
      <c r="M141" s="53">
        <v>2782.1372700000002</v>
      </c>
      <c r="N141" s="54">
        <v>501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5">
        <f t="shared" si="2"/>
        <v>3283.1372700000002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5">
        <v>0</v>
      </c>
    </row>
    <row r="142" spans="1:29" ht="15" customHeight="1">
      <c r="A142" s="29">
        <v>132</v>
      </c>
      <c r="B142" s="30">
        <v>41516</v>
      </c>
      <c r="C142" s="30">
        <f t="shared" si="3"/>
        <v>41516</v>
      </c>
      <c r="D142" s="2">
        <v>1</v>
      </c>
      <c r="E142" s="31">
        <v>1</v>
      </c>
      <c r="F142" s="1" t="s">
        <v>36</v>
      </c>
      <c r="G142" s="32">
        <v>11</v>
      </c>
      <c r="H142" s="2">
        <v>6</v>
      </c>
      <c r="I142" s="51">
        <v>20104050337</v>
      </c>
      <c r="J142" s="52" t="s">
        <v>186</v>
      </c>
      <c r="K142" s="3">
        <v>0</v>
      </c>
      <c r="L142" s="3">
        <v>0</v>
      </c>
      <c r="M142" s="53">
        <v>13567.125</v>
      </c>
      <c r="N142" s="54">
        <v>2443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5">
        <f t="shared" si="2"/>
        <v>16010.125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5">
        <v>0</v>
      </c>
    </row>
    <row r="143" spans="1:29" ht="15" customHeight="1">
      <c r="A143" s="29">
        <v>133</v>
      </c>
      <c r="B143" s="30">
        <v>41516</v>
      </c>
      <c r="C143" s="30">
        <f t="shared" si="3"/>
        <v>41516</v>
      </c>
      <c r="D143" s="2">
        <v>1</v>
      </c>
      <c r="E143" s="31">
        <v>1</v>
      </c>
      <c r="F143" s="1" t="s">
        <v>36</v>
      </c>
      <c r="G143" s="32">
        <v>12</v>
      </c>
      <c r="H143" s="2">
        <v>6</v>
      </c>
      <c r="I143" s="51">
        <v>20104050337</v>
      </c>
      <c r="J143" s="52" t="s">
        <v>186</v>
      </c>
      <c r="K143" s="3">
        <v>0</v>
      </c>
      <c r="L143" s="3">
        <v>0</v>
      </c>
      <c r="M143" s="53">
        <v>13567.125</v>
      </c>
      <c r="N143" s="54">
        <v>2443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5">
        <f t="shared" si="2"/>
        <v>16010.125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5">
        <v>0</v>
      </c>
    </row>
    <row r="144" spans="1:29" ht="15" customHeight="1">
      <c r="A144" s="29">
        <v>134</v>
      </c>
      <c r="B144" s="30">
        <v>41516</v>
      </c>
      <c r="C144" s="30">
        <f t="shared" si="3"/>
        <v>41516</v>
      </c>
      <c r="D144" s="2">
        <v>1</v>
      </c>
      <c r="E144" s="31">
        <v>1</v>
      </c>
      <c r="F144" s="1" t="s">
        <v>36</v>
      </c>
      <c r="G144" s="32">
        <v>13</v>
      </c>
      <c r="H144" s="2">
        <v>6</v>
      </c>
      <c r="I144" s="51">
        <v>20104050337</v>
      </c>
      <c r="J144" s="52" t="s">
        <v>185</v>
      </c>
      <c r="K144" s="3">
        <v>0</v>
      </c>
      <c r="L144" s="3">
        <v>0</v>
      </c>
      <c r="M144" s="53">
        <v>13882.438899999999</v>
      </c>
      <c r="N144" s="54">
        <v>2499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5">
        <f t="shared" si="2"/>
        <v>16381.438899999999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5">
        <v>0</v>
      </c>
    </row>
    <row r="145" spans="1:29" ht="15" customHeight="1">
      <c r="A145" s="29">
        <v>135</v>
      </c>
      <c r="B145" s="30">
        <v>41516</v>
      </c>
      <c r="C145" s="30">
        <f t="shared" si="3"/>
        <v>41516</v>
      </c>
      <c r="D145" s="2">
        <v>1</v>
      </c>
      <c r="E145" s="31">
        <v>1</v>
      </c>
      <c r="F145" s="1" t="s">
        <v>36</v>
      </c>
      <c r="G145" s="32">
        <v>14</v>
      </c>
      <c r="H145" s="2">
        <v>6</v>
      </c>
      <c r="I145" s="51">
        <v>20104050337</v>
      </c>
      <c r="J145" s="52" t="s">
        <v>185</v>
      </c>
      <c r="K145" s="3">
        <v>0</v>
      </c>
      <c r="L145" s="3">
        <v>0</v>
      </c>
      <c r="M145" s="53">
        <v>3427.7654400000001</v>
      </c>
      <c r="N145" s="54">
        <v>617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5">
        <f t="shared" si="2"/>
        <v>4044.7654400000001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5">
        <v>0</v>
      </c>
    </row>
    <row r="146" spans="1:29" ht="15" customHeight="1">
      <c r="A146" s="29">
        <v>136</v>
      </c>
      <c r="B146" s="30">
        <v>41516</v>
      </c>
      <c r="C146" s="30">
        <f t="shared" si="3"/>
        <v>41516</v>
      </c>
      <c r="D146" s="2">
        <v>1</v>
      </c>
      <c r="E146" s="31">
        <v>1</v>
      </c>
      <c r="F146" s="1" t="s">
        <v>36</v>
      </c>
      <c r="G146" s="32">
        <v>15</v>
      </c>
      <c r="H146" s="2">
        <v>6</v>
      </c>
      <c r="I146" s="51">
        <v>20104050337</v>
      </c>
      <c r="J146" s="52" t="s">
        <v>185</v>
      </c>
      <c r="K146" s="3">
        <v>0</v>
      </c>
      <c r="L146" s="3">
        <v>0</v>
      </c>
      <c r="M146" s="53">
        <v>13882.438899999999</v>
      </c>
      <c r="N146" s="54">
        <v>2499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5">
        <f t="shared" si="2"/>
        <v>16381.438899999999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5">
        <v>0</v>
      </c>
    </row>
    <row r="147" spans="1:29" ht="15" customHeight="1">
      <c r="A147" s="29">
        <v>137</v>
      </c>
      <c r="B147" s="30">
        <v>41516</v>
      </c>
      <c r="C147" s="30">
        <f t="shared" si="3"/>
        <v>41516</v>
      </c>
      <c r="D147" s="2">
        <v>1</v>
      </c>
      <c r="E147" s="31">
        <v>1</v>
      </c>
      <c r="F147" s="1" t="s">
        <v>36</v>
      </c>
      <c r="G147" s="32">
        <v>16</v>
      </c>
      <c r="H147" s="2">
        <v>6</v>
      </c>
      <c r="I147" s="51">
        <v>20104050337</v>
      </c>
      <c r="J147" s="52" t="s">
        <v>185</v>
      </c>
      <c r="K147" s="3">
        <v>0</v>
      </c>
      <c r="L147" s="3">
        <v>0</v>
      </c>
      <c r="M147" s="53">
        <v>3427.7654400000001</v>
      </c>
      <c r="N147" s="54">
        <v>617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5">
        <f t="shared" si="2"/>
        <v>4044.7654400000001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5">
        <v>0</v>
      </c>
    </row>
    <row r="148" spans="1:29" ht="15" customHeight="1">
      <c r="A148" s="29">
        <v>138</v>
      </c>
      <c r="B148" s="30">
        <v>41516</v>
      </c>
      <c r="C148" s="30">
        <f t="shared" si="3"/>
        <v>41516</v>
      </c>
      <c r="D148" s="2">
        <v>1</v>
      </c>
      <c r="E148" s="31">
        <v>1</v>
      </c>
      <c r="F148" s="1" t="s">
        <v>36</v>
      </c>
      <c r="G148" s="32">
        <v>17</v>
      </c>
      <c r="H148" s="2">
        <v>6</v>
      </c>
      <c r="I148" s="51">
        <v>20104050337</v>
      </c>
      <c r="J148" s="52" t="s">
        <v>185</v>
      </c>
      <c r="K148" s="3">
        <v>0</v>
      </c>
      <c r="L148" s="3">
        <v>0</v>
      </c>
      <c r="M148" s="53">
        <v>13882.438899999999</v>
      </c>
      <c r="N148" s="54">
        <v>2499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5">
        <f t="shared" si="2"/>
        <v>16381.438899999999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5">
        <v>0</v>
      </c>
    </row>
    <row r="149" spans="1:29" ht="15" customHeight="1">
      <c r="A149" s="29">
        <v>139</v>
      </c>
      <c r="B149" s="30">
        <v>41516</v>
      </c>
      <c r="C149" s="30">
        <f t="shared" si="3"/>
        <v>41516</v>
      </c>
      <c r="D149" s="2">
        <v>1</v>
      </c>
      <c r="E149" s="31">
        <v>1</v>
      </c>
      <c r="F149" s="1" t="s">
        <v>36</v>
      </c>
      <c r="G149" s="32">
        <v>18</v>
      </c>
      <c r="H149" s="2">
        <v>6</v>
      </c>
      <c r="I149" s="51">
        <v>20104050337</v>
      </c>
      <c r="J149" s="52" t="s">
        <v>185</v>
      </c>
      <c r="K149" s="3">
        <v>0</v>
      </c>
      <c r="L149" s="3">
        <v>0</v>
      </c>
      <c r="M149" s="53">
        <v>3427.7654400000001</v>
      </c>
      <c r="N149" s="54">
        <v>617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5">
        <f t="shared" si="2"/>
        <v>4044.7654400000001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5">
        <v>0</v>
      </c>
    </row>
    <row r="150" spans="1:29" ht="15" customHeight="1">
      <c r="A150" s="29">
        <v>140</v>
      </c>
      <c r="B150" s="30">
        <v>41516</v>
      </c>
      <c r="C150" s="30">
        <f t="shared" si="3"/>
        <v>41516</v>
      </c>
      <c r="D150" s="2">
        <v>1</v>
      </c>
      <c r="E150" s="31">
        <v>1</v>
      </c>
      <c r="F150" s="1" t="s">
        <v>36</v>
      </c>
      <c r="G150" s="32">
        <v>19</v>
      </c>
      <c r="H150" s="2">
        <v>6</v>
      </c>
      <c r="I150" s="51">
        <v>20104050337</v>
      </c>
      <c r="J150" s="52" t="s">
        <v>186</v>
      </c>
      <c r="K150" s="3">
        <v>0</v>
      </c>
      <c r="L150" s="3">
        <v>0</v>
      </c>
      <c r="M150" s="53">
        <v>21423.534</v>
      </c>
      <c r="N150" s="54">
        <v>3856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5">
        <f t="shared" si="2"/>
        <v>25279.534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5">
        <v>0</v>
      </c>
    </row>
    <row r="151" spans="1:29" ht="15" customHeight="1">
      <c r="A151" s="29">
        <v>141</v>
      </c>
      <c r="B151" s="30">
        <v>41516</v>
      </c>
      <c r="C151" s="30">
        <f t="shared" si="3"/>
        <v>41516</v>
      </c>
      <c r="D151" s="2">
        <v>1</v>
      </c>
      <c r="E151" s="31">
        <v>1</v>
      </c>
      <c r="F151" s="1" t="s">
        <v>36</v>
      </c>
      <c r="G151" s="32">
        <v>20</v>
      </c>
      <c r="H151" s="2">
        <v>6</v>
      </c>
      <c r="I151" s="51">
        <v>20104050337</v>
      </c>
      <c r="J151" s="52" t="s">
        <v>186</v>
      </c>
      <c r="K151" s="3">
        <v>0</v>
      </c>
      <c r="L151" s="3">
        <v>0</v>
      </c>
      <c r="M151" s="53">
        <v>21423.534</v>
      </c>
      <c r="N151" s="54">
        <v>3856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5">
        <f t="shared" si="2"/>
        <v>25279.534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5">
        <v>0</v>
      </c>
    </row>
    <row r="152" spans="1:29" ht="15" customHeight="1">
      <c r="A152" s="29">
        <v>142</v>
      </c>
      <c r="B152" s="30">
        <v>41516</v>
      </c>
      <c r="C152" s="30">
        <f t="shared" si="3"/>
        <v>41516</v>
      </c>
      <c r="D152" s="2">
        <v>1</v>
      </c>
      <c r="E152" s="31">
        <v>1</v>
      </c>
      <c r="F152" s="1" t="s">
        <v>36</v>
      </c>
      <c r="G152" s="32">
        <v>21</v>
      </c>
      <c r="H152" s="2">
        <v>6</v>
      </c>
      <c r="I152" s="51">
        <v>20104050337</v>
      </c>
      <c r="J152" s="52" t="s">
        <v>187</v>
      </c>
      <c r="K152" s="3">
        <v>0</v>
      </c>
      <c r="L152" s="3">
        <v>0</v>
      </c>
      <c r="M152" s="53">
        <v>9169.9850000000006</v>
      </c>
      <c r="N152" s="54">
        <v>1651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5">
        <f t="shared" si="2"/>
        <v>10820.985000000001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5">
        <v>0</v>
      </c>
    </row>
    <row r="153" spans="1:29" ht="15" customHeight="1">
      <c r="A153" s="29">
        <v>143</v>
      </c>
      <c r="B153" s="30">
        <v>41516</v>
      </c>
      <c r="C153" s="30">
        <f t="shared" si="3"/>
        <v>41516</v>
      </c>
      <c r="D153" s="2">
        <v>1</v>
      </c>
      <c r="E153" s="31">
        <v>1</v>
      </c>
      <c r="F153" s="1" t="s">
        <v>36</v>
      </c>
      <c r="G153" s="32">
        <v>22</v>
      </c>
      <c r="H153" s="2">
        <v>6</v>
      </c>
      <c r="I153" s="51">
        <v>20104050337</v>
      </c>
      <c r="J153" s="52" t="s">
        <v>187</v>
      </c>
      <c r="K153" s="3">
        <v>0</v>
      </c>
      <c r="L153" s="3">
        <v>0</v>
      </c>
      <c r="M153" s="53">
        <v>356.22399999999999</v>
      </c>
      <c r="N153" s="54">
        <v>64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5">
        <f t="shared" si="2"/>
        <v>420.22399999999999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5">
        <v>0</v>
      </c>
    </row>
    <row r="154" spans="1:29" ht="15" customHeight="1">
      <c r="A154" s="29">
        <v>144</v>
      </c>
      <c r="B154" s="30">
        <v>41516</v>
      </c>
      <c r="C154" s="30">
        <f t="shared" si="3"/>
        <v>41516</v>
      </c>
      <c r="D154" s="2">
        <v>1</v>
      </c>
      <c r="E154" s="31">
        <v>1</v>
      </c>
      <c r="F154" s="1" t="s">
        <v>36</v>
      </c>
      <c r="G154" s="32">
        <v>23</v>
      </c>
      <c r="H154" s="2">
        <v>6</v>
      </c>
      <c r="I154" s="51">
        <v>20104050337</v>
      </c>
      <c r="J154" s="52" t="s">
        <v>187</v>
      </c>
      <c r="K154" s="3">
        <v>0</v>
      </c>
      <c r="L154" s="3">
        <v>0</v>
      </c>
      <c r="M154" s="53">
        <v>356.22399999999999</v>
      </c>
      <c r="N154" s="54">
        <v>64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5">
        <f t="shared" si="2"/>
        <v>420.22399999999999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5">
        <v>0</v>
      </c>
    </row>
    <row r="155" spans="1:29" ht="15" customHeight="1">
      <c r="A155" s="29">
        <v>145</v>
      </c>
      <c r="B155" s="30">
        <v>41516</v>
      </c>
      <c r="C155" s="30">
        <f t="shared" si="3"/>
        <v>41516</v>
      </c>
      <c r="D155" s="2">
        <v>1</v>
      </c>
      <c r="E155" s="31">
        <v>1</v>
      </c>
      <c r="F155" s="1" t="s">
        <v>36</v>
      </c>
      <c r="G155" s="32">
        <v>24</v>
      </c>
      <c r="H155" s="2">
        <v>6</v>
      </c>
      <c r="I155" s="51">
        <v>20104050337</v>
      </c>
      <c r="J155" s="52" t="s">
        <v>187</v>
      </c>
      <c r="K155" s="3">
        <v>0</v>
      </c>
      <c r="L155" s="3">
        <v>0</v>
      </c>
      <c r="M155" s="53">
        <v>356.22399999999999</v>
      </c>
      <c r="N155" s="54">
        <v>64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5">
        <f t="shared" si="2"/>
        <v>420.22399999999999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5">
        <v>0</v>
      </c>
    </row>
    <row r="156" spans="1:29" ht="15" customHeight="1">
      <c r="A156" s="29">
        <v>146</v>
      </c>
      <c r="B156" s="30">
        <v>41516</v>
      </c>
      <c r="C156" s="30">
        <f t="shared" si="3"/>
        <v>41516</v>
      </c>
      <c r="D156" s="2">
        <v>1</v>
      </c>
      <c r="E156" s="31">
        <v>1</v>
      </c>
      <c r="F156" s="1" t="s">
        <v>36</v>
      </c>
      <c r="G156" s="32">
        <v>25</v>
      </c>
      <c r="H156" s="2">
        <v>6</v>
      </c>
      <c r="I156" s="51">
        <v>20104050337</v>
      </c>
      <c r="J156" s="52" t="s">
        <v>187</v>
      </c>
      <c r="K156" s="3">
        <v>0</v>
      </c>
      <c r="L156" s="3">
        <v>0</v>
      </c>
      <c r="M156" s="53">
        <v>356.22399999999999</v>
      </c>
      <c r="N156" s="54">
        <v>64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5">
        <f t="shared" si="2"/>
        <v>420.22399999999999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5">
        <v>0</v>
      </c>
    </row>
    <row r="157" spans="1:29" ht="15" customHeight="1">
      <c r="A157" s="29">
        <v>147</v>
      </c>
      <c r="B157" s="30">
        <v>41516</v>
      </c>
      <c r="C157" s="30">
        <f t="shared" si="3"/>
        <v>41516</v>
      </c>
      <c r="D157" s="2">
        <v>1</v>
      </c>
      <c r="E157" s="31">
        <v>1</v>
      </c>
      <c r="F157" s="1" t="s">
        <v>36</v>
      </c>
      <c r="G157" s="32">
        <v>26</v>
      </c>
      <c r="H157" s="2">
        <v>6</v>
      </c>
      <c r="I157" s="51">
        <v>20104050337</v>
      </c>
      <c r="J157" s="52" t="s">
        <v>187</v>
      </c>
      <c r="K157" s="3">
        <v>0</v>
      </c>
      <c r="L157" s="3">
        <v>0</v>
      </c>
      <c r="M157" s="53">
        <v>756.976</v>
      </c>
      <c r="N157" s="54">
        <v>136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5">
        <f t="shared" si="2"/>
        <v>892.976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5">
        <v>0</v>
      </c>
    </row>
    <row r="158" spans="1:29" ht="15" customHeight="1">
      <c r="A158" s="29">
        <v>148</v>
      </c>
      <c r="B158" s="30">
        <v>41516</v>
      </c>
      <c r="C158" s="30">
        <f t="shared" si="3"/>
        <v>41516</v>
      </c>
      <c r="D158" s="2">
        <v>1</v>
      </c>
      <c r="E158" s="31">
        <v>1</v>
      </c>
      <c r="F158" s="1" t="s">
        <v>36</v>
      </c>
      <c r="G158" s="32">
        <v>27</v>
      </c>
      <c r="H158" s="2">
        <v>6</v>
      </c>
      <c r="I158" s="51">
        <v>20104050337</v>
      </c>
      <c r="J158" s="52" t="s">
        <v>187</v>
      </c>
      <c r="K158" s="3">
        <v>0</v>
      </c>
      <c r="L158" s="3">
        <v>0</v>
      </c>
      <c r="M158" s="53">
        <v>756.976</v>
      </c>
      <c r="N158" s="54">
        <v>136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5">
        <f t="shared" si="2"/>
        <v>892.976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5">
        <v>0</v>
      </c>
    </row>
    <row r="159" spans="1:29" ht="15" customHeight="1">
      <c r="A159" s="29">
        <v>149</v>
      </c>
      <c r="B159" s="30">
        <v>41516</v>
      </c>
      <c r="C159" s="30">
        <f t="shared" si="3"/>
        <v>41516</v>
      </c>
      <c r="D159" s="2">
        <v>1</v>
      </c>
      <c r="E159" s="31">
        <v>1</v>
      </c>
      <c r="F159" s="1" t="s">
        <v>36</v>
      </c>
      <c r="G159" s="32">
        <v>28</v>
      </c>
      <c r="H159" s="2">
        <v>6</v>
      </c>
      <c r="I159" s="51">
        <v>20104050337</v>
      </c>
      <c r="J159" s="52" t="s">
        <v>187</v>
      </c>
      <c r="K159" s="3">
        <v>0</v>
      </c>
      <c r="L159" s="3">
        <v>0</v>
      </c>
      <c r="M159" s="53">
        <v>756.976</v>
      </c>
      <c r="N159" s="54">
        <v>136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5">
        <f t="shared" si="2"/>
        <v>892.976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5">
        <v>0</v>
      </c>
    </row>
    <row r="160" spans="1:29" ht="15" customHeight="1">
      <c r="A160" s="29">
        <v>150</v>
      </c>
      <c r="B160" s="30">
        <v>41516</v>
      </c>
      <c r="C160" s="30">
        <f t="shared" si="3"/>
        <v>41516</v>
      </c>
      <c r="D160" s="2">
        <v>1</v>
      </c>
      <c r="E160" s="31">
        <v>1</v>
      </c>
      <c r="F160" s="1" t="s">
        <v>36</v>
      </c>
      <c r="G160" s="32">
        <v>29</v>
      </c>
      <c r="H160" s="2">
        <v>6</v>
      </c>
      <c r="I160" s="51">
        <v>20104050337</v>
      </c>
      <c r="J160" s="52" t="s">
        <v>187</v>
      </c>
      <c r="K160" s="3">
        <v>0</v>
      </c>
      <c r="L160" s="3">
        <v>0</v>
      </c>
      <c r="M160" s="53">
        <v>756.976</v>
      </c>
      <c r="N160" s="54">
        <v>136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5">
        <f t="shared" si="2"/>
        <v>892.976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5">
        <v>0</v>
      </c>
    </row>
    <row r="161" spans="1:29" ht="15" customHeight="1">
      <c r="A161" s="29">
        <v>151</v>
      </c>
      <c r="B161" s="30">
        <v>41516</v>
      </c>
      <c r="C161" s="30">
        <f t="shared" si="3"/>
        <v>41516</v>
      </c>
      <c r="D161" s="2">
        <v>1</v>
      </c>
      <c r="E161" s="31">
        <v>1</v>
      </c>
      <c r="F161" s="1" t="s">
        <v>36</v>
      </c>
      <c r="G161" s="32">
        <v>30</v>
      </c>
      <c r="H161" s="2">
        <v>6</v>
      </c>
      <c r="I161" s="51">
        <v>20104050337</v>
      </c>
      <c r="J161" s="52" t="s">
        <v>187</v>
      </c>
      <c r="K161" s="3">
        <v>0</v>
      </c>
      <c r="L161" s="3">
        <v>0</v>
      </c>
      <c r="M161" s="53">
        <v>11826.275010000001</v>
      </c>
      <c r="N161" s="54">
        <v>2129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5">
        <f t="shared" si="2"/>
        <v>13955.275010000001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5">
        <v>0</v>
      </c>
    </row>
    <row r="162" spans="1:29" ht="15" customHeight="1">
      <c r="A162" s="29">
        <v>152</v>
      </c>
      <c r="B162" s="30">
        <v>41516</v>
      </c>
      <c r="C162" s="30">
        <f t="shared" si="3"/>
        <v>41516</v>
      </c>
      <c r="D162" s="2">
        <v>1</v>
      </c>
      <c r="E162" s="31">
        <v>1</v>
      </c>
      <c r="F162" s="1" t="s">
        <v>36</v>
      </c>
      <c r="G162" s="32">
        <v>31</v>
      </c>
      <c r="H162" s="2">
        <v>6</v>
      </c>
      <c r="I162" s="51">
        <v>20104050337</v>
      </c>
      <c r="J162" s="52" t="s">
        <v>187</v>
      </c>
      <c r="K162" s="3">
        <v>0</v>
      </c>
      <c r="L162" s="3">
        <v>0</v>
      </c>
      <c r="M162" s="53">
        <v>11826.275010000001</v>
      </c>
      <c r="N162" s="54">
        <v>2129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5">
        <f t="shared" si="2"/>
        <v>13955.275010000001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5">
        <v>0</v>
      </c>
    </row>
    <row r="163" spans="1:29" ht="15" customHeight="1">
      <c r="A163" s="29">
        <v>153</v>
      </c>
      <c r="B163" s="30">
        <v>41516</v>
      </c>
      <c r="C163" s="30">
        <f t="shared" si="3"/>
        <v>41516</v>
      </c>
      <c r="D163" s="2">
        <v>1</v>
      </c>
      <c r="E163" s="31">
        <v>1</v>
      </c>
      <c r="F163" s="1" t="s">
        <v>36</v>
      </c>
      <c r="G163" s="32">
        <v>32</v>
      </c>
      <c r="H163" s="2">
        <v>6</v>
      </c>
      <c r="I163" s="51">
        <v>20104050337</v>
      </c>
      <c r="J163" s="52" t="s">
        <v>187</v>
      </c>
      <c r="K163" s="3">
        <v>0</v>
      </c>
      <c r="L163" s="3">
        <v>0</v>
      </c>
      <c r="M163" s="53">
        <v>11826.275010000001</v>
      </c>
      <c r="N163" s="54">
        <v>2129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5">
        <f t="shared" si="2"/>
        <v>13955.275010000001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5">
        <v>0</v>
      </c>
    </row>
    <row r="164" spans="1:29" ht="15" customHeight="1">
      <c r="A164" s="29">
        <v>154</v>
      </c>
      <c r="B164" s="30">
        <v>41516</v>
      </c>
      <c r="C164" s="30">
        <f t="shared" si="3"/>
        <v>41516</v>
      </c>
      <c r="D164" s="2">
        <v>1</v>
      </c>
      <c r="E164" s="31">
        <v>1</v>
      </c>
      <c r="F164" s="1" t="s">
        <v>36</v>
      </c>
      <c r="G164" s="32">
        <v>33</v>
      </c>
      <c r="H164" s="2">
        <v>6</v>
      </c>
      <c r="I164" s="51">
        <v>20104050337</v>
      </c>
      <c r="J164" s="52" t="s">
        <v>187</v>
      </c>
      <c r="K164" s="3">
        <v>0</v>
      </c>
      <c r="L164" s="3">
        <v>0</v>
      </c>
      <c r="M164" s="53">
        <v>11826.275010000001</v>
      </c>
      <c r="N164" s="54">
        <v>2129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5">
        <f t="shared" ref="U164:U181" si="4">+M164+N164+Q164+R164</f>
        <v>13955.275010000001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5">
        <v>0</v>
      </c>
    </row>
    <row r="165" spans="1:29" ht="15" customHeight="1">
      <c r="A165" s="29">
        <v>155</v>
      </c>
      <c r="B165" s="30">
        <v>41516</v>
      </c>
      <c r="C165" s="30">
        <f t="shared" si="3"/>
        <v>41516</v>
      </c>
      <c r="D165" s="2">
        <v>1</v>
      </c>
      <c r="E165" s="31">
        <v>1</v>
      </c>
      <c r="F165" s="1" t="s">
        <v>36</v>
      </c>
      <c r="G165" s="32">
        <v>34</v>
      </c>
      <c r="H165" s="2">
        <v>6</v>
      </c>
      <c r="I165" s="51">
        <v>20104050337</v>
      </c>
      <c r="J165" s="52" t="s">
        <v>188</v>
      </c>
      <c r="K165" s="3">
        <v>0</v>
      </c>
      <c r="L165" s="3">
        <v>0</v>
      </c>
      <c r="M165" s="53">
        <v>14109.83783</v>
      </c>
      <c r="N165" s="54">
        <v>2540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5">
        <f t="shared" si="4"/>
        <v>16649.83783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5">
        <v>0</v>
      </c>
    </row>
    <row r="166" spans="1:29" ht="15" customHeight="1">
      <c r="A166" s="29">
        <v>156</v>
      </c>
      <c r="B166" s="30">
        <v>41516</v>
      </c>
      <c r="C166" s="30">
        <f t="shared" si="3"/>
        <v>41516</v>
      </c>
      <c r="D166" s="2">
        <v>1</v>
      </c>
      <c r="E166" s="31">
        <v>1</v>
      </c>
      <c r="F166" s="1" t="s">
        <v>36</v>
      </c>
      <c r="G166" s="32">
        <v>35</v>
      </c>
      <c r="H166" s="2">
        <v>6</v>
      </c>
      <c r="I166" s="51">
        <v>20104050337</v>
      </c>
      <c r="J166" s="52" t="s">
        <v>188</v>
      </c>
      <c r="K166" s="3">
        <v>0</v>
      </c>
      <c r="L166" s="3">
        <v>0</v>
      </c>
      <c r="M166" s="53">
        <v>14109.83783</v>
      </c>
      <c r="N166" s="54">
        <v>2540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5">
        <f t="shared" si="4"/>
        <v>16649.83783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5">
        <v>0</v>
      </c>
    </row>
    <row r="167" spans="1:29" ht="15" customHeight="1">
      <c r="A167" s="29">
        <v>157</v>
      </c>
      <c r="B167" s="30">
        <v>41516</v>
      </c>
      <c r="C167" s="30">
        <f t="shared" si="3"/>
        <v>41516</v>
      </c>
      <c r="D167" s="2">
        <v>1</v>
      </c>
      <c r="E167" s="31">
        <v>1</v>
      </c>
      <c r="F167" s="1" t="s">
        <v>36</v>
      </c>
      <c r="G167" s="32">
        <v>36</v>
      </c>
      <c r="H167" s="2">
        <v>6</v>
      </c>
      <c r="I167" s="51">
        <v>20104050337</v>
      </c>
      <c r="J167" s="52" t="s">
        <v>188</v>
      </c>
      <c r="K167" s="3">
        <v>0</v>
      </c>
      <c r="L167" s="3">
        <v>0</v>
      </c>
      <c r="M167" s="53">
        <v>14109.83783</v>
      </c>
      <c r="N167" s="54">
        <v>2540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5">
        <f t="shared" si="4"/>
        <v>16649.83783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5">
        <v>0</v>
      </c>
    </row>
    <row r="168" spans="1:29" ht="15" customHeight="1">
      <c r="A168" s="29">
        <v>158</v>
      </c>
      <c r="B168" s="30">
        <v>41516</v>
      </c>
      <c r="C168" s="30">
        <f t="shared" si="3"/>
        <v>41516</v>
      </c>
      <c r="D168" s="2">
        <v>1</v>
      </c>
      <c r="E168" s="31">
        <v>1</v>
      </c>
      <c r="F168" s="1" t="s">
        <v>36</v>
      </c>
      <c r="G168" s="32">
        <v>37</v>
      </c>
      <c r="H168" s="2">
        <v>6</v>
      </c>
      <c r="I168" s="51">
        <v>20104050337</v>
      </c>
      <c r="J168" s="52" t="s">
        <v>188</v>
      </c>
      <c r="K168" s="3">
        <v>0</v>
      </c>
      <c r="L168" s="3">
        <v>0</v>
      </c>
      <c r="M168" s="53">
        <v>14236.58808</v>
      </c>
      <c r="N168" s="54">
        <v>2563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5">
        <f t="shared" si="4"/>
        <v>16799.588080000001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5">
        <v>0</v>
      </c>
    </row>
    <row r="169" spans="1:29" ht="15" customHeight="1">
      <c r="A169" s="29">
        <v>159</v>
      </c>
      <c r="B169" s="30">
        <v>41516</v>
      </c>
      <c r="C169" s="30">
        <f t="shared" si="3"/>
        <v>41516</v>
      </c>
      <c r="D169" s="2">
        <v>1</v>
      </c>
      <c r="E169" s="31">
        <v>1</v>
      </c>
      <c r="F169" s="1" t="s">
        <v>36</v>
      </c>
      <c r="G169" s="32">
        <v>38</v>
      </c>
      <c r="H169" s="2">
        <v>6</v>
      </c>
      <c r="I169" s="51">
        <v>20104050337</v>
      </c>
      <c r="J169" s="52" t="s">
        <v>188</v>
      </c>
      <c r="K169" s="3">
        <v>0</v>
      </c>
      <c r="L169" s="3">
        <v>0</v>
      </c>
      <c r="M169" s="53">
        <v>14236.58808</v>
      </c>
      <c r="N169" s="54">
        <v>2563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5">
        <f t="shared" si="4"/>
        <v>16799.588080000001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5">
        <v>0</v>
      </c>
    </row>
    <row r="170" spans="1:29" ht="15" customHeight="1">
      <c r="A170" s="29">
        <v>160</v>
      </c>
      <c r="B170" s="30">
        <v>41516</v>
      </c>
      <c r="C170" s="30">
        <f t="shared" si="3"/>
        <v>41516</v>
      </c>
      <c r="D170" s="2">
        <v>1</v>
      </c>
      <c r="E170" s="31">
        <v>1</v>
      </c>
      <c r="F170" s="1" t="s">
        <v>36</v>
      </c>
      <c r="G170" s="32">
        <v>39</v>
      </c>
      <c r="H170" s="2">
        <v>6</v>
      </c>
      <c r="I170" s="51">
        <v>20104050337</v>
      </c>
      <c r="J170" s="52" t="s">
        <v>188</v>
      </c>
      <c r="K170" s="3">
        <v>0</v>
      </c>
      <c r="L170" s="3">
        <v>0</v>
      </c>
      <c r="M170" s="53">
        <v>14236.58808</v>
      </c>
      <c r="N170" s="54">
        <v>2563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5">
        <f t="shared" si="4"/>
        <v>16799.588080000001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5">
        <v>0</v>
      </c>
    </row>
    <row r="171" spans="1:29" ht="15" customHeight="1">
      <c r="A171" s="29">
        <v>161</v>
      </c>
      <c r="B171" s="30">
        <v>41516</v>
      </c>
      <c r="C171" s="30">
        <f t="shared" si="3"/>
        <v>41516</v>
      </c>
      <c r="D171" s="2">
        <v>1</v>
      </c>
      <c r="E171" s="31">
        <v>1</v>
      </c>
      <c r="F171" s="1" t="s">
        <v>36</v>
      </c>
      <c r="G171" s="32">
        <v>40</v>
      </c>
      <c r="H171" s="2">
        <v>6</v>
      </c>
      <c r="I171" s="51">
        <v>20104050337</v>
      </c>
      <c r="J171" s="52" t="s">
        <v>189</v>
      </c>
      <c r="K171" s="3">
        <v>0</v>
      </c>
      <c r="L171" s="3">
        <v>0</v>
      </c>
      <c r="M171" s="53">
        <v>7597.59</v>
      </c>
      <c r="N171" s="55">
        <v>1368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5">
        <f t="shared" si="4"/>
        <v>8965.59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5">
        <v>0</v>
      </c>
    </row>
    <row r="172" spans="1:29" ht="15" customHeight="1">
      <c r="A172" s="29">
        <v>162</v>
      </c>
      <c r="B172" s="30">
        <v>41516</v>
      </c>
      <c r="C172" s="30">
        <f t="shared" si="3"/>
        <v>41516</v>
      </c>
      <c r="D172" s="2">
        <v>1</v>
      </c>
      <c r="E172" s="31">
        <v>1</v>
      </c>
      <c r="F172" s="1" t="s">
        <v>36</v>
      </c>
      <c r="G172" s="32">
        <v>41</v>
      </c>
      <c r="H172" s="2">
        <v>6</v>
      </c>
      <c r="I172" s="51">
        <v>20104050337</v>
      </c>
      <c r="J172" s="52" t="s">
        <v>189</v>
      </c>
      <c r="K172" s="3">
        <v>0</v>
      </c>
      <c r="L172" s="3">
        <v>0</v>
      </c>
      <c r="M172" s="53">
        <v>7597.59</v>
      </c>
      <c r="N172" s="55">
        <v>1368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5">
        <f t="shared" si="4"/>
        <v>8965.59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5">
        <v>0</v>
      </c>
    </row>
    <row r="173" spans="1:29" ht="15" customHeight="1">
      <c r="A173" s="29">
        <v>163</v>
      </c>
      <c r="B173" s="30">
        <v>41516</v>
      </c>
      <c r="C173" s="30">
        <f t="shared" si="3"/>
        <v>41516</v>
      </c>
      <c r="D173" s="2">
        <v>1</v>
      </c>
      <c r="E173" s="31">
        <v>1</v>
      </c>
      <c r="F173" s="1" t="s">
        <v>36</v>
      </c>
      <c r="G173" s="32">
        <v>42</v>
      </c>
      <c r="H173" s="2">
        <v>6</v>
      </c>
      <c r="I173" s="51">
        <v>20104050337</v>
      </c>
      <c r="J173" s="52" t="s">
        <v>189</v>
      </c>
      <c r="K173" s="3">
        <v>0</v>
      </c>
      <c r="L173" s="3">
        <v>0</v>
      </c>
      <c r="M173" s="53">
        <v>7665.8399999999992</v>
      </c>
      <c r="N173" s="55">
        <v>1380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5">
        <f t="shared" si="4"/>
        <v>9045.84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5">
        <v>0</v>
      </c>
    </row>
    <row r="174" spans="1:29" ht="15" customHeight="1">
      <c r="A174" s="29">
        <v>164</v>
      </c>
      <c r="B174" s="30">
        <v>41516</v>
      </c>
      <c r="C174" s="30">
        <f t="shared" si="3"/>
        <v>41516</v>
      </c>
      <c r="D174" s="2">
        <v>1</v>
      </c>
      <c r="E174" s="31">
        <v>1</v>
      </c>
      <c r="F174" s="1" t="s">
        <v>36</v>
      </c>
      <c r="G174" s="32">
        <v>43</v>
      </c>
      <c r="H174" s="2">
        <v>6</v>
      </c>
      <c r="I174" s="51">
        <v>20104050337</v>
      </c>
      <c r="J174" s="52" t="s">
        <v>189</v>
      </c>
      <c r="K174" s="3">
        <v>0</v>
      </c>
      <c r="L174" s="3">
        <v>0</v>
      </c>
      <c r="M174" s="53">
        <v>7665.8399999999992</v>
      </c>
      <c r="N174" s="55">
        <v>1380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5">
        <f t="shared" si="4"/>
        <v>9045.84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5">
        <v>0</v>
      </c>
    </row>
    <row r="175" spans="1:29" ht="15" customHeight="1">
      <c r="A175" s="29">
        <v>165</v>
      </c>
      <c r="B175" s="30">
        <v>41516</v>
      </c>
      <c r="C175" s="30">
        <f t="shared" si="3"/>
        <v>41516</v>
      </c>
      <c r="D175" s="2">
        <v>1</v>
      </c>
      <c r="E175" s="31">
        <v>1</v>
      </c>
      <c r="F175" s="1" t="s">
        <v>36</v>
      </c>
      <c r="G175" s="32">
        <v>44</v>
      </c>
      <c r="H175" s="2">
        <v>6</v>
      </c>
      <c r="I175" s="51">
        <v>20104050337</v>
      </c>
      <c r="J175" s="52" t="s">
        <v>190</v>
      </c>
      <c r="K175" s="3">
        <v>0</v>
      </c>
      <c r="L175" s="3">
        <v>0</v>
      </c>
      <c r="M175" s="53">
        <v>7656.0329999999994</v>
      </c>
      <c r="N175" s="55">
        <v>1378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5">
        <f t="shared" si="4"/>
        <v>9034.0329999999994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5">
        <v>0</v>
      </c>
    </row>
    <row r="176" spans="1:29" ht="15" customHeight="1">
      <c r="A176" s="29">
        <v>166</v>
      </c>
      <c r="B176" s="30">
        <v>41516</v>
      </c>
      <c r="C176" s="30">
        <f t="shared" si="3"/>
        <v>41516</v>
      </c>
      <c r="D176" s="2">
        <v>1</v>
      </c>
      <c r="E176" s="31">
        <v>1</v>
      </c>
      <c r="F176" s="1" t="s">
        <v>36</v>
      </c>
      <c r="G176" s="32">
        <v>45</v>
      </c>
      <c r="H176" s="2">
        <v>6</v>
      </c>
      <c r="I176" s="51">
        <v>20104050337</v>
      </c>
      <c r="J176" s="52" t="s">
        <v>190</v>
      </c>
      <c r="K176" s="3">
        <v>0</v>
      </c>
      <c r="L176" s="3">
        <v>0</v>
      </c>
      <c r="M176" s="53">
        <v>2089.9216799999999</v>
      </c>
      <c r="N176" s="55">
        <v>376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5">
        <f t="shared" si="4"/>
        <v>2465.9216799999999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5">
        <v>0</v>
      </c>
    </row>
    <row r="177" spans="1:29" ht="15" customHeight="1">
      <c r="A177" s="29">
        <v>167</v>
      </c>
      <c r="B177" s="30">
        <v>41516</v>
      </c>
      <c r="C177" s="30">
        <f t="shared" si="3"/>
        <v>41516</v>
      </c>
      <c r="D177" s="2">
        <v>1</v>
      </c>
      <c r="E177" s="31">
        <v>1</v>
      </c>
      <c r="F177" s="1" t="s">
        <v>36</v>
      </c>
      <c r="G177" s="32">
        <v>46</v>
      </c>
      <c r="H177" s="2">
        <v>6</v>
      </c>
      <c r="I177" s="51">
        <v>20104050337</v>
      </c>
      <c r="J177" s="52" t="s">
        <v>190</v>
      </c>
      <c r="K177" s="3">
        <v>0</v>
      </c>
      <c r="L177" s="3">
        <v>0</v>
      </c>
      <c r="M177" s="53">
        <v>7656.0329999999994</v>
      </c>
      <c r="N177" s="55">
        <v>1378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5">
        <f t="shared" si="4"/>
        <v>9034.0329999999994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5">
        <v>0</v>
      </c>
    </row>
    <row r="178" spans="1:29" ht="15" customHeight="1">
      <c r="A178" s="29">
        <v>168</v>
      </c>
      <c r="B178" s="30">
        <v>41516</v>
      </c>
      <c r="C178" s="30">
        <f t="shared" si="3"/>
        <v>41516</v>
      </c>
      <c r="D178" s="2">
        <v>1</v>
      </c>
      <c r="E178" s="31">
        <v>1</v>
      </c>
      <c r="F178" s="1" t="s">
        <v>36</v>
      </c>
      <c r="G178" s="32">
        <v>47</v>
      </c>
      <c r="H178" s="2">
        <v>6</v>
      </c>
      <c r="I178" s="51">
        <v>20104050337</v>
      </c>
      <c r="J178" s="52" t="s">
        <v>190</v>
      </c>
      <c r="K178" s="3">
        <v>0</v>
      </c>
      <c r="L178" s="3">
        <v>0</v>
      </c>
      <c r="M178" s="53">
        <v>2089.9216799999999</v>
      </c>
      <c r="N178" s="55">
        <v>376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5">
        <f t="shared" si="4"/>
        <v>2465.9216799999999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5">
        <v>0</v>
      </c>
    </row>
    <row r="179" spans="1:29" ht="15" customHeight="1">
      <c r="A179" s="29">
        <v>169</v>
      </c>
      <c r="B179" s="30">
        <v>41516</v>
      </c>
      <c r="C179" s="30">
        <f t="shared" si="3"/>
        <v>41516</v>
      </c>
      <c r="D179" s="2">
        <v>1</v>
      </c>
      <c r="E179" s="31">
        <v>1</v>
      </c>
      <c r="F179" s="1" t="s">
        <v>36</v>
      </c>
      <c r="G179" s="32">
        <v>48</v>
      </c>
      <c r="H179" s="2">
        <v>6</v>
      </c>
      <c r="I179" s="51">
        <v>20104050337</v>
      </c>
      <c r="J179" s="52" t="s">
        <v>191</v>
      </c>
      <c r="K179" s="3">
        <v>0</v>
      </c>
      <c r="L179" s="3">
        <v>0</v>
      </c>
      <c r="M179" s="53">
        <v>43832.25</v>
      </c>
      <c r="N179" s="54">
        <v>7890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5">
        <f t="shared" si="4"/>
        <v>51722.25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5">
        <v>0</v>
      </c>
    </row>
    <row r="180" spans="1:29" ht="15" customHeight="1">
      <c r="A180" s="29">
        <v>170</v>
      </c>
      <c r="B180" s="30">
        <v>41516</v>
      </c>
      <c r="C180" s="30">
        <f t="shared" si="3"/>
        <v>41516</v>
      </c>
      <c r="D180" s="2">
        <v>1</v>
      </c>
      <c r="E180" s="31">
        <v>1</v>
      </c>
      <c r="F180" s="1" t="s">
        <v>36</v>
      </c>
      <c r="G180" s="32">
        <v>49</v>
      </c>
      <c r="H180" s="2">
        <v>6</v>
      </c>
      <c r="I180" s="51">
        <v>20104050337</v>
      </c>
      <c r="J180" s="52" t="s">
        <v>191</v>
      </c>
      <c r="K180" s="3">
        <v>0</v>
      </c>
      <c r="L180" s="3">
        <v>0</v>
      </c>
      <c r="M180" s="53">
        <v>44226</v>
      </c>
      <c r="N180" s="54">
        <v>7961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5">
        <f t="shared" si="4"/>
        <v>52187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5">
        <v>0</v>
      </c>
    </row>
    <row r="181" spans="1:29" ht="15" customHeight="1">
      <c r="A181" s="29">
        <v>171</v>
      </c>
      <c r="B181" s="30">
        <v>41516</v>
      </c>
      <c r="C181" s="30">
        <f t="shared" si="3"/>
        <v>41516</v>
      </c>
      <c r="D181" s="2">
        <v>1</v>
      </c>
      <c r="E181" s="31">
        <v>1</v>
      </c>
      <c r="F181" s="1" t="s">
        <v>36</v>
      </c>
      <c r="G181" s="32">
        <v>50</v>
      </c>
      <c r="H181" s="2">
        <v>6</v>
      </c>
      <c r="I181" s="51">
        <v>20104050337</v>
      </c>
      <c r="J181" s="52" t="s">
        <v>191</v>
      </c>
      <c r="K181" s="3">
        <v>0</v>
      </c>
      <c r="L181" s="3">
        <v>0</v>
      </c>
      <c r="M181" s="53">
        <v>44226</v>
      </c>
      <c r="N181" s="54">
        <v>7961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5">
        <f t="shared" si="4"/>
        <v>52187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5">
        <v>0</v>
      </c>
    </row>
    <row r="182" spans="1:29" ht="15" customHeight="1">
      <c r="A182" s="29">
        <v>172</v>
      </c>
      <c r="B182" s="30">
        <v>41517</v>
      </c>
      <c r="C182" s="30">
        <f t="shared" si="3"/>
        <v>41517</v>
      </c>
      <c r="D182" s="2">
        <v>3</v>
      </c>
      <c r="E182" s="31">
        <v>1</v>
      </c>
      <c r="F182" s="1" t="s">
        <v>36</v>
      </c>
      <c r="G182" s="32">
        <v>6644</v>
      </c>
      <c r="H182" s="2">
        <v>6</v>
      </c>
      <c r="I182" s="33" t="s">
        <v>164</v>
      </c>
      <c r="J182" s="34" t="s">
        <v>165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5">
        <v>30</v>
      </c>
      <c r="R182" s="3">
        <v>0</v>
      </c>
      <c r="S182" s="3">
        <v>0</v>
      </c>
      <c r="T182" s="3">
        <v>0</v>
      </c>
      <c r="U182" s="35">
        <v>30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5">
        <v>0</v>
      </c>
    </row>
    <row r="183" spans="1:29" ht="15" customHeight="1">
      <c r="A183" s="29">
        <v>173</v>
      </c>
      <c r="B183" s="30">
        <v>41517</v>
      </c>
      <c r="C183" s="30">
        <f t="shared" si="3"/>
        <v>41517</v>
      </c>
      <c r="D183" s="2">
        <v>3</v>
      </c>
      <c r="E183" s="31">
        <v>2</v>
      </c>
      <c r="F183" s="1" t="s">
        <v>36</v>
      </c>
      <c r="G183" s="32">
        <v>3849</v>
      </c>
      <c r="H183" s="2">
        <v>6</v>
      </c>
      <c r="I183" s="33" t="s">
        <v>166</v>
      </c>
      <c r="J183" s="34" t="s">
        <v>167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5">
        <v>54</v>
      </c>
      <c r="R183" s="3">
        <v>0</v>
      </c>
      <c r="S183" s="3">
        <v>0</v>
      </c>
      <c r="T183" s="3">
        <v>0</v>
      </c>
      <c r="U183" s="35">
        <v>54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5">
        <v>0</v>
      </c>
    </row>
    <row r="184" spans="1:29" ht="15" customHeight="1">
      <c r="A184" s="29">
        <v>174</v>
      </c>
      <c r="B184" s="30">
        <v>41517</v>
      </c>
      <c r="C184" s="30">
        <f t="shared" si="3"/>
        <v>41517</v>
      </c>
      <c r="D184" s="2">
        <v>3</v>
      </c>
      <c r="E184" s="31">
        <v>1</v>
      </c>
      <c r="F184" s="1" t="s">
        <v>36</v>
      </c>
      <c r="G184" s="32">
        <v>8685</v>
      </c>
      <c r="H184" s="2">
        <v>6</v>
      </c>
      <c r="I184" s="33" t="s">
        <v>146</v>
      </c>
      <c r="J184" s="34" t="s">
        <v>147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5">
        <v>7</v>
      </c>
      <c r="R184" s="3">
        <v>0</v>
      </c>
      <c r="S184" s="3">
        <v>0</v>
      </c>
      <c r="T184" s="3">
        <v>0</v>
      </c>
      <c r="U184" s="35">
        <v>7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5">
        <v>0</v>
      </c>
    </row>
    <row r="185" spans="1:29" ht="15" customHeight="1">
      <c r="A185" s="29">
        <v>175</v>
      </c>
      <c r="B185" s="30">
        <v>41517</v>
      </c>
      <c r="C185" s="30">
        <f t="shared" si="3"/>
        <v>41517</v>
      </c>
      <c r="D185" s="2">
        <v>3</v>
      </c>
      <c r="E185" s="31">
        <v>1</v>
      </c>
      <c r="F185" s="1" t="s">
        <v>36</v>
      </c>
      <c r="G185" s="32">
        <v>640</v>
      </c>
      <c r="H185" s="2">
        <v>6</v>
      </c>
      <c r="I185" s="33" t="s">
        <v>168</v>
      </c>
      <c r="J185" s="34" t="s">
        <v>169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5">
        <v>12</v>
      </c>
      <c r="R185" s="3">
        <v>0</v>
      </c>
      <c r="S185" s="3">
        <v>0</v>
      </c>
      <c r="T185" s="3">
        <v>0</v>
      </c>
      <c r="U185" s="35">
        <v>12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5">
        <v>0</v>
      </c>
    </row>
    <row r="186" spans="1:29" ht="15" customHeight="1">
      <c r="A186" s="29">
        <v>176</v>
      </c>
      <c r="B186" s="30">
        <v>41517</v>
      </c>
      <c r="C186" s="30">
        <f t="shared" si="3"/>
        <v>41517</v>
      </c>
      <c r="D186" s="2">
        <v>1</v>
      </c>
      <c r="E186" s="31">
        <v>1</v>
      </c>
      <c r="F186" s="1" t="s">
        <v>36</v>
      </c>
      <c r="G186" s="32">
        <v>26664</v>
      </c>
      <c r="H186" s="2">
        <v>6</v>
      </c>
      <c r="I186" s="33">
        <v>10011079674</v>
      </c>
      <c r="J186" s="34" t="s">
        <v>170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5">
        <v>120</v>
      </c>
      <c r="R186" s="3">
        <v>0</v>
      </c>
      <c r="S186" s="3">
        <v>0</v>
      </c>
      <c r="T186" s="3">
        <v>0</v>
      </c>
      <c r="U186" s="35">
        <v>120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5">
        <v>0</v>
      </c>
    </row>
    <row r="187" spans="1:29" ht="15" customHeight="1">
      <c r="A187" s="29">
        <v>177</v>
      </c>
      <c r="B187" s="30">
        <v>41517</v>
      </c>
      <c r="C187" s="30">
        <f t="shared" si="3"/>
        <v>41517</v>
      </c>
      <c r="D187" s="2">
        <v>1</v>
      </c>
      <c r="E187" s="31">
        <v>1</v>
      </c>
      <c r="F187" s="1" t="s">
        <v>36</v>
      </c>
      <c r="G187" s="32">
        <v>564</v>
      </c>
      <c r="H187" s="2">
        <v>6</v>
      </c>
      <c r="I187" s="33" t="s">
        <v>171</v>
      </c>
      <c r="J187" s="34" t="s">
        <v>172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5">
        <v>21</v>
      </c>
      <c r="R187" s="3">
        <v>0</v>
      </c>
      <c r="S187" s="3">
        <v>0</v>
      </c>
      <c r="T187" s="3">
        <v>0</v>
      </c>
      <c r="U187" s="35">
        <v>21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5">
        <v>0</v>
      </c>
    </row>
    <row r="188" spans="1:29" ht="15" customHeight="1">
      <c r="A188" s="29">
        <v>178</v>
      </c>
      <c r="B188" s="30">
        <v>41517</v>
      </c>
      <c r="C188" s="30">
        <f t="shared" si="3"/>
        <v>41517</v>
      </c>
      <c r="D188" s="2">
        <v>1</v>
      </c>
      <c r="E188" s="31">
        <v>1</v>
      </c>
      <c r="F188" s="1" t="s">
        <v>36</v>
      </c>
      <c r="G188" s="32">
        <v>565</v>
      </c>
      <c r="H188" s="2">
        <v>6</v>
      </c>
      <c r="I188" s="33" t="s">
        <v>171</v>
      </c>
      <c r="J188" s="34" t="s">
        <v>172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5">
        <v>27</v>
      </c>
      <c r="R188" s="3">
        <v>0</v>
      </c>
      <c r="S188" s="3">
        <v>0</v>
      </c>
      <c r="T188" s="3">
        <v>0</v>
      </c>
      <c r="U188" s="35">
        <v>27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5">
        <v>0</v>
      </c>
    </row>
    <row r="189" spans="1:29" ht="15" customHeight="1">
      <c r="A189" s="29">
        <v>179</v>
      </c>
      <c r="B189" s="30">
        <v>41517</v>
      </c>
      <c r="C189" s="30">
        <f t="shared" si="3"/>
        <v>41517</v>
      </c>
      <c r="D189" s="2">
        <v>2</v>
      </c>
      <c r="E189" s="31">
        <v>1</v>
      </c>
      <c r="F189" s="1" t="s">
        <v>36</v>
      </c>
      <c r="G189" s="32">
        <v>68</v>
      </c>
      <c r="H189" s="2">
        <v>6</v>
      </c>
      <c r="I189" s="33" t="s">
        <v>173</v>
      </c>
      <c r="J189" s="34" t="s">
        <v>174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5">
        <v>749</v>
      </c>
      <c r="R189" s="3">
        <v>0</v>
      </c>
      <c r="S189" s="3">
        <v>0</v>
      </c>
      <c r="T189" s="3">
        <v>0</v>
      </c>
      <c r="U189" s="35">
        <v>749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5">
        <v>0</v>
      </c>
    </row>
    <row r="190" spans="1:29" ht="15" customHeight="1">
      <c r="A190" s="29">
        <v>180</v>
      </c>
      <c r="B190" s="30">
        <v>41517</v>
      </c>
      <c r="C190" s="30">
        <f t="shared" si="3"/>
        <v>41517</v>
      </c>
      <c r="D190" s="2">
        <v>2</v>
      </c>
      <c r="E190" s="31">
        <v>1</v>
      </c>
      <c r="F190" s="1" t="s">
        <v>36</v>
      </c>
      <c r="G190" s="32">
        <v>6</v>
      </c>
      <c r="H190" s="2">
        <v>6</v>
      </c>
      <c r="I190" s="33">
        <v>10440794284</v>
      </c>
      <c r="J190" s="34" t="s">
        <v>175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5">
        <v>749</v>
      </c>
      <c r="R190" s="3">
        <v>0</v>
      </c>
      <c r="S190" s="3">
        <v>0</v>
      </c>
      <c r="T190" s="3">
        <v>0</v>
      </c>
      <c r="U190" s="35">
        <v>749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5">
        <v>0</v>
      </c>
    </row>
    <row r="191" spans="1:29" ht="15" customHeight="1">
      <c r="A191" s="29">
        <v>181</v>
      </c>
      <c r="B191" s="30">
        <v>41517</v>
      </c>
      <c r="C191" s="30">
        <f t="shared" si="3"/>
        <v>41517</v>
      </c>
      <c r="D191" s="2">
        <v>2</v>
      </c>
      <c r="E191" s="31">
        <v>1</v>
      </c>
      <c r="F191" s="1" t="s">
        <v>36</v>
      </c>
      <c r="G191" s="32">
        <v>163</v>
      </c>
      <c r="H191" s="2">
        <v>6</v>
      </c>
      <c r="I191" s="33" t="s">
        <v>176</v>
      </c>
      <c r="J191" s="34" t="s">
        <v>177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5">
        <v>1108</v>
      </c>
      <c r="R191" s="3">
        <v>0</v>
      </c>
      <c r="S191" s="3">
        <v>0</v>
      </c>
      <c r="T191" s="3">
        <v>0</v>
      </c>
      <c r="U191" s="35">
        <v>1108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5">
        <v>0</v>
      </c>
    </row>
    <row r="192" spans="1:29" ht="15" customHeight="1">
      <c r="A192" s="29">
        <v>182</v>
      </c>
      <c r="B192" s="30">
        <v>41517</v>
      </c>
      <c r="C192" s="30">
        <f t="shared" si="3"/>
        <v>41517</v>
      </c>
      <c r="D192" s="2">
        <v>1</v>
      </c>
      <c r="E192" s="31">
        <v>2</v>
      </c>
      <c r="F192" s="1" t="s">
        <v>36</v>
      </c>
      <c r="G192" s="32">
        <v>30</v>
      </c>
      <c r="H192" s="2">
        <v>6</v>
      </c>
      <c r="I192" s="33" t="s">
        <v>178</v>
      </c>
      <c r="J192" s="34" t="s">
        <v>60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5">
        <v>1922.41</v>
      </c>
      <c r="R192" s="3">
        <v>0</v>
      </c>
      <c r="S192" s="3">
        <v>0</v>
      </c>
      <c r="T192" s="3">
        <v>0</v>
      </c>
      <c r="U192" s="35">
        <v>1922.41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5">
        <v>0</v>
      </c>
    </row>
    <row r="193" spans="1:29" ht="15" customHeight="1">
      <c r="A193" s="29">
        <v>183</v>
      </c>
      <c r="B193" s="30">
        <v>41517</v>
      </c>
      <c r="C193" s="30">
        <f t="shared" si="3"/>
        <v>41517</v>
      </c>
      <c r="D193" s="2">
        <v>1</v>
      </c>
      <c r="E193" s="31">
        <v>1</v>
      </c>
      <c r="F193" s="1" t="s">
        <v>36</v>
      </c>
      <c r="G193" s="32">
        <v>3979</v>
      </c>
      <c r="H193" s="2">
        <v>6</v>
      </c>
      <c r="I193" s="33" t="s">
        <v>179</v>
      </c>
      <c r="J193" s="34" t="s">
        <v>57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5">
        <v>49</v>
      </c>
      <c r="R193" s="3">
        <v>0</v>
      </c>
      <c r="S193" s="3">
        <v>0</v>
      </c>
      <c r="T193" s="3">
        <v>0</v>
      </c>
      <c r="U193" s="35">
        <v>49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5">
        <v>0</v>
      </c>
    </row>
    <row r="194" spans="1:29" ht="15" customHeight="1">
      <c r="A194" s="29">
        <v>184</v>
      </c>
      <c r="B194" s="30">
        <v>41517</v>
      </c>
      <c r="C194" s="30">
        <f t="shared" si="3"/>
        <v>41517</v>
      </c>
      <c r="D194" s="2">
        <v>1</v>
      </c>
      <c r="E194" s="31">
        <v>1</v>
      </c>
      <c r="F194" s="1" t="s">
        <v>36</v>
      </c>
      <c r="G194" s="32">
        <v>8</v>
      </c>
      <c r="H194" s="2">
        <v>6</v>
      </c>
      <c r="I194" s="33" t="s">
        <v>180</v>
      </c>
      <c r="J194" s="34" t="s">
        <v>59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5">
        <v>1336.4</v>
      </c>
      <c r="R194" s="3">
        <v>0</v>
      </c>
      <c r="S194" s="3">
        <v>0</v>
      </c>
      <c r="T194" s="3">
        <v>0</v>
      </c>
      <c r="U194" s="35">
        <v>1336.4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5">
        <v>0</v>
      </c>
    </row>
    <row r="195" spans="1:29" ht="15" customHeight="1">
      <c r="A195" s="29">
        <v>185</v>
      </c>
      <c r="B195" s="30">
        <v>41517</v>
      </c>
      <c r="C195" s="30">
        <f t="shared" si="3"/>
        <v>41517</v>
      </c>
      <c r="D195" s="2">
        <v>1</v>
      </c>
      <c r="E195" s="31">
        <v>1</v>
      </c>
      <c r="F195" s="1" t="s">
        <v>36</v>
      </c>
      <c r="G195" s="32">
        <v>74538</v>
      </c>
      <c r="H195" s="2">
        <v>6</v>
      </c>
      <c r="I195" s="33" t="s">
        <v>84</v>
      </c>
      <c r="J195" s="34" t="s">
        <v>85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5">
        <v>1022.67</v>
      </c>
      <c r="R195" s="3">
        <v>0</v>
      </c>
      <c r="S195" s="3">
        <v>0</v>
      </c>
      <c r="T195" s="3">
        <v>0</v>
      </c>
      <c r="U195" s="35">
        <v>1022.67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5">
        <v>0</v>
      </c>
    </row>
    <row r="196" spans="1:29" ht="15" customHeight="1">
      <c r="A196" s="29">
        <v>186</v>
      </c>
      <c r="B196" s="30">
        <v>41517</v>
      </c>
      <c r="C196" s="30">
        <f t="shared" si="3"/>
        <v>41517</v>
      </c>
      <c r="D196" s="2">
        <v>1</v>
      </c>
      <c r="E196" s="31">
        <v>7</v>
      </c>
      <c r="F196" s="1" t="s">
        <v>36</v>
      </c>
      <c r="G196" s="32">
        <v>1388</v>
      </c>
      <c r="H196" s="2">
        <v>6</v>
      </c>
      <c r="I196" s="33" t="s">
        <v>109</v>
      </c>
      <c r="J196" s="34" t="s">
        <v>22</v>
      </c>
      <c r="K196" s="3">
        <v>0</v>
      </c>
      <c r="L196" s="3">
        <v>0</v>
      </c>
      <c r="M196" s="35">
        <v>120.33079999999998</v>
      </c>
      <c r="N196" s="35">
        <v>21.659543999999997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5">
        <v>141.99034399999999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5">
        <v>0</v>
      </c>
    </row>
    <row r="197" spans="1:29" ht="15" customHeight="1">
      <c r="A197" s="29">
        <v>187</v>
      </c>
      <c r="B197" s="30">
        <v>41517</v>
      </c>
      <c r="C197" s="30">
        <f t="shared" si="3"/>
        <v>41517</v>
      </c>
      <c r="D197" s="2">
        <v>2</v>
      </c>
      <c r="E197" s="31">
        <v>1</v>
      </c>
      <c r="F197" s="1" t="s">
        <v>36</v>
      </c>
      <c r="G197" s="32">
        <v>40</v>
      </c>
      <c r="H197" s="2">
        <v>6</v>
      </c>
      <c r="I197" s="33" t="s">
        <v>123</v>
      </c>
      <c r="J197" s="34" t="s">
        <v>124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5">
        <v>900</v>
      </c>
      <c r="R197" s="3">
        <v>0</v>
      </c>
      <c r="S197" s="3">
        <v>0</v>
      </c>
      <c r="T197" s="3">
        <v>0</v>
      </c>
      <c r="U197" s="35">
        <v>900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5">
        <v>0</v>
      </c>
    </row>
    <row r="198" spans="1:29" ht="15" customHeight="1">
      <c r="A198" s="29">
        <v>188</v>
      </c>
      <c r="B198" s="30">
        <v>41517</v>
      </c>
      <c r="C198" s="30">
        <f t="shared" si="3"/>
        <v>41517</v>
      </c>
      <c r="D198" s="2">
        <v>1</v>
      </c>
      <c r="E198" s="31">
        <v>1</v>
      </c>
      <c r="F198" s="1" t="s">
        <v>36</v>
      </c>
      <c r="G198" s="32">
        <v>84</v>
      </c>
      <c r="H198" s="2">
        <v>6</v>
      </c>
      <c r="I198" s="32">
        <v>20450305716</v>
      </c>
      <c r="J198" s="34" t="s">
        <v>181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5">
        <v>1200</v>
      </c>
      <c r="R198" s="3">
        <v>0</v>
      </c>
      <c r="S198" s="3">
        <v>0</v>
      </c>
      <c r="T198" s="3">
        <v>0</v>
      </c>
      <c r="U198" s="35">
        <v>1200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5">
        <v>0</v>
      </c>
    </row>
    <row r="199" spans="1:29" ht="15" customHeight="1">
      <c r="A199" s="29">
        <v>189</v>
      </c>
      <c r="B199" s="30">
        <v>41517</v>
      </c>
      <c r="C199" s="30">
        <f t="shared" si="3"/>
        <v>41517</v>
      </c>
      <c r="D199" s="2">
        <v>1</v>
      </c>
      <c r="E199" s="31">
        <v>6</v>
      </c>
      <c r="F199" s="1" t="s">
        <v>36</v>
      </c>
      <c r="G199" s="32">
        <v>105</v>
      </c>
      <c r="H199" s="2">
        <v>6</v>
      </c>
      <c r="I199" s="32">
        <v>20531275684</v>
      </c>
      <c r="J199" s="34" t="s">
        <v>63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5">
        <v>800</v>
      </c>
      <c r="R199" s="3">
        <v>0</v>
      </c>
      <c r="S199" s="3">
        <v>0</v>
      </c>
      <c r="T199" s="3">
        <v>0</v>
      </c>
      <c r="U199" s="35">
        <v>800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5">
        <v>0</v>
      </c>
    </row>
    <row r="200" spans="1:29" ht="15" customHeight="1">
      <c r="A200" s="29">
        <v>190</v>
      </c>
      <c r="B200" s="30">
        <v>41518</v>
      </c>
      <c r="C200" s="30">
        <f t="shared" si="3"/>
        <v>41518</v>
      </c>
      <c r="D200" s="2">
        <v>12</v>
      </c>
      <c r="E200" s="31">
        <v>1</v>
      </c>
      <c r="F200" s="1" t="s">
        <v>36</v>
      </c>
      <c r="G200" s="32">
        <v>384</v>
      </c>
      <c r="H200" s="2">
        <v>6</v>
      </c>
      <c r="I200" s="33" t="s">
        <v>182</v>
      </c>
      <c r="J200" s="34" t="s">
        <v>183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5">
        <v>49.8</v>
      </c>
      <c r="R200" s="3">
        <v>0</v>
      </c>
      <c r="S200" s="3">
        <v>0</v>
      </c>
      <c r="T200" s="3">
        <v>0</v>
      </c>
      <c r="U200" s="35">
        <v>49.8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5">
        <v>0</v>
      </c>
    </row>
    <row r="201" spans="1:29" ht="15" customHeight="1">
      <c r="A201" s="29">
        <v>191</v>
      </c>
      <c r="B201" s="30">
        <v>41519</v>
      </c>
      <c r="C201" s="30">
        <f t="shared" si="3"/>
        <v>41519</v>
      </c>
      <c r="D201" s="2">
        <v>1</v>
      </c>
      <c r="E201" s="31">
        <v>1</v>
      </c>
      <c r="F201" s="1" t="s">
        <v>36</v>
      </c>
      <c r="G201" s="32">
        <v>242</v>
      </c>
      <c r="H201" s="2">
        <v>6</v>
      </c>
      <c r="I201" s="33" t="s">
        <v>82</v>
      </c>
      <c r="J201" s="34" t="s">
        <v>192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5">
        <v>2344</v>
      </c>
      <c r="R201" s="3">
        <v>0</v>
      </c>
      <c r="S201" s="3">
        <v>0</v>
      </c>
      <c r="T201" s="3">
        <v>0</v>
      </c>
      <c r="U201" s="35">
        <v>2344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5">
        <v>0</v>
      </c>
    </row>
    <row r="202" spans="1:29" ht="15" customHeight="1">
      <c r="A202" s="29">
        <v>192</v>
      </c>
      <c r="B202" s="30">
        <v>41519</v>
      </c>
      <c r="C202" s="30">
        <f t="shared" si="3"/>
        <v>41519</v>
      </c>
      <c r="D202" s="2">
        <v>3</v>
      </c>
      <c r="E202" s="31">
        <v>1</v>
      </c>
      <c r="F202" s="1" t="s">
        <v>36</v>
      </c>
      <c r="G202" s="32">
        <v>65</v>
      </c>
      <c r="H202" s="2">
        <v>6</v>
      </c>
      <c r="I202" s="33" t="s">
        <v>193</v>
      </c>
      <c r="J202" s="34" t="s">
        <v>194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5">
        <v>5</v>
      </c>
      <c r="R202" s="3">
        <v>0</v>
      </c>
      <c r="S202" s="3">
        <v>0</v>
      </c>
      <c r="T202" s="3">
        <v>0</v>
      </c>
      <c r="U202" s="35">
        <v>5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5">
        <v>0</v>
      </c>
    </row>
    <row r="203" spans="1:29" ht="15" customHeight="1">
      <c r="A203" s="29">
        <v>193</v>
      </c>
      <c r="B203" s="30">
        <v>41519</v>
      </c>
      <c r="C203" s="30">
        <f t="shared" si="3"/>
        <v>41519</v>
      </c>
      <c r="D203" s="2">
        <v>3</v>
      </c>
      <c r="E203" s="31">
        <v>2</v>
      </c>
      <c r="F203" s="1" t="s">
        <v>36</v>
      </c>
      <c r="G203" s="32">
        <v>525</v>
      </c>
      <c r="H203" s="2">
        <v>6</v>
      </c>
      <c r="I203" s="33" t="s">
        <v>195</v>
      </c>
      <c r="J203" s="34" t="s">
        <v>196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5">
        <v>5</v>
      </c>
      <c r="R203" s="3">
        <v>0</v>
      </c>
      <c r="S203" s="3">
        <v>0</v>
      </c>
      <c r="T203" s="3">
        <v>0</v>
      </c>
      <c r="U203" s="35">
        <v>5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5">
        <v>0</v>
      </c>
    </row>
    <row r="204" spans="1:29" ht="15" customHeight="1">
      <c r="A204" s="29">
        <v>194</v>
      </c>
      <c r="B204" s="30">
        <v>41519</v>
      </c>
      <c r="C204" s="30">
        <f t="shared" ref="C204:C267" si="5">B204</f>
        <v>41519</v>
      </c>
      <c r="D204" s="2">
        <v>3</v>
      </c>
      <c r="E204" s="31">
        <v>2</v>
      </c>
      <c r="F204" s="1" t="s">
        <v>36</v>
      </c>
      <c r="G204" s="32">
        <v>8147</v>
      </c>
      <c r="H204" s="2">
        <v>6</v>
      </c>
      <c r="I204" s="39">
        <v>10277528105</v>
      </c>
      <c r="J204" s="34" t="s">
        <v>197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5">
        <v>8.5</v>
      </c>
      <c r="R204" s="3">
        <v>0</v>
      </c>
      <c r="S204" s="3">
        <v>0</v>
      </c>
      <c r="T204" s="3">
        <v>0</v>
      </c>
      <c r="U204" s="35">
        <v>8.5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5">
        <v>0</v>
      </c>
    </row>
    <row r="205" spans="1:29" ht="15" customHeight="1">
      <c r="A205" s="29">
        <v>195</v>
      </c>
      <c r="B205" s="30">
        <v>41519</v>
      </c>
      <c r="C205" s="30">
        <f t="shared" si="5"/>
        <v>41519</v>
      </c>
      <c r="D205" s="2">
        <v>3</v>
      </c>
      <c r="E205" s="31">
        <v>1</v>
      </c>
      <c r="F205" s="1" t="s">
        <v>36</v>
      </c>
      <c r="G205" s="32">
        <v>2106</v>
      </c>
      <c r="H205" s="2">
        <v>6</v>
      </c>
      <c r="I205" s="33" t="s">
        <v>198</v>
      </c>
      <c r="J205" s="34" t="s">
        <v>199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5">
        <v>15</v>
      </c>
      <c r="R205" s="3">
        <v>0</v>
      </c>
      <c r="S205" s="3">
        <v>0</v>
      </c>
      <c r="T205" s="3">
        <v>0</v>
      </c>
      <c r="U205" s="35">
        <v>15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5">
        <v>0</v>
      </c>
    </row>
    <row r="206" spans="1:29" ht="15" customHeight="1">
      <c r="A206" s="29">
        <v>196</v>
      </c>
      <c r="B206" s="30">
        <v>41519</v>
      </c>
      <c r="C206" s="30">
        <f t="shared" si="5"/>
        <v>41519</v>
      </c>
      <c r="D206" s="2">
        <v>1</v>
      </c>
      <c r="E206" s="31">
        <v>2</v>
      </c>
      <c r="F206" s="1" t="s">
        <v>36</v>
      </c>
      <c r="G206" s="32">
        <v>1508</v>
      </c>
      <c r="H206" s="2">
        <v>6</v>
      </c>
      <c r="I206" s="33" t="s">
        <v>200</v>
      </c>
      <c r="J206" s="34" t="s">
        <v>201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5">
        <v>16</v>
      </c>
      <c r="R206" s="3">
        <v>0</v>
      </c>
      <c r="S206" s="3">
        <v>0</v>
      </c>
      <c r="T206" s="3">
        <v>0</v>
      </c>
      <c r="U206" s="35">
        <v>16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5">
        <v>0</v>
      </c>
    </row>
    <row r="207" spans="1:29" ht="15" customHeight="1">
      <c r="A207" s="29">
        <v>197</v>
      </c>
      <c r="B207" s="30">
        <v>41519</v>
      </c>
      <c r="C207" s="30">
        <f t="shared" si="5"/>
        <v>41519</v>
      </c>
      <c r="D207" s="2">
        <v>12</v>
      </c>
      <c r="E207" s="31">
        <v>1</v>
      </c>
      <c r="F207" s="1" t="s">
        <v>36</v>
      </c>
      <c r="G207" s="32">
        <v>12381</v>
      </c>
      <c r="H207" s="2">
        <v>6</v>
      </c>
      <c r="I207" s="33" t="s">
        <v>202</v>
      </c>
      <c r="J207" s="34" t="s">
        <v>203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5">
        <v>64</v>
      </c>
      <c r="R207" s="3">
        <v>0</v>
      </c>
      <c r="S207" s="3">
        <v>0</v>
      </c>
      <c r="T207" s="3">
        <v>0</v>
      </c>
      <c r="U207" s="35">
        <v>64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5">
        <v>0</v>
      </c>
    </row>
    <row r="208" spans="1:29" ht="15" customHeight="1">
      <c r="A208" s="29">
        <v>198</v>
      </c>
      <c r="B208" s="30">
        <v>41519</v>
      </c>
      <c r="C208" s="30">
        <f t="shared" si="5"/>
        <v>41519</v>
      </c>
      <c r="D208" s="2">
        <v>1</v>
      </c>
      <c r="E208" s="31">
        <v>1</v>
      </c>
      <c r="F208" s="1" t="s">
        <v>36</v>
      </c>
      <c r="G208" s="32">
        <v>200</v>
      </c>
      <c r="H208" s="2">
        <v>6</v>
      </c>
      <c r="I208" s="33" t="s">
        <v>78</v>
      </c>
      <c r="J208" s="34" t="s">
        <v>143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5">
        <v>96.5</v>
      </c>
      <c r="R208" s="3">
        <v>0</v>
      </c>
      <c r="S208" s="3">
        <v>0</v>
      </c>
      <c r="T208" s="3">
        <v>0</v>
      </c>
      <c r="U208" s="35">
        <v>96.5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5">
        <v>0</v>
      </c>
    </row>
    <row r="209" spans="1:29" ht="15" customHeight="1">
      <c r="A209" s="29">
        <v>199</v>
      </c>
      <c r="B209" s="30">
        <v>41519</v>
      </c>
      <c r="C209" s="30">
        <f t="shared" si="5"/>
        <v>41519</v>
      </c>
      <c r="D209" s="2">
        <v>1</v>
      </c>
      <c r="E209" s="31">
        <v>44</v>
      </c>
      <c r="F209" s="1" t="s">
        <v>36</v>
      </c>
      <c r="G209" s="32">
        <v>154046</v>
      </c>
      <c r="H209" s="2">
        <v>6</v>
      </c>
      <c r="I209" s="33" t="s">
        <v>71</v>
      </c>
      <c r="J209" s="34" t="s">
        <v>29</v>
      </c>
      <c r="K209" s="3">
        <v>0</v>
      </c>
      <c r="L209" s="3">
        <v>0</v>
      </c>
      <c r="M209" s="35">
        <v>110.17</v>
      </c>
      <c r="N209" s="35">
        <v>19.8306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5">
        <v>130.00059999999999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5">
        <v>0</v>
      </c>
    </row>
    <row r="210" spans="1:29" ht="15" customHeight="1">
      <c r="A210" s="29">
        <v>200</v>
      </c>
      <c r="B210" s="30">
        <v>41519</v>
      </c>
      <c r="C210" s="30">
        <f t="shared" si="5"/>
        <v>41519</v>
      </c>
      <c r="D210" s="2">
        <v>14</v>
      </c>
      <c r="E210" s="31">
        <v>51</v>
      </c>
      <c r="F210" s="1" t="s">
        <v>36</v>
      </c>
      <c r="G210" s="32">
        <v>14326</v>
      </c>
      <c r="H210" s="2">
        <v>6</v>
      </c>
      <c r="I210" s="37">
        <v>20285139415</v>
      </c>
      <c r="J210" s="34" t="s">
        <v>121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5">
        <v>85</v>
      </c>
      <c r="R210" s="3">
        <v>0</v>
      </c>
      <c r="S210" s="3">
        <v>0</v>
      </c>
      <c r="T210" s="3">
        <v>0</v>
      </c>
      <c r="U210" s="35">
        <v>85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5">
        <v>0</v>
      </c>
    </row>
    <row r="211" spans="1:29" ht="15" customHeight="1">
      <c r="A211" s="29">
        <v>201</v>
      </c>
      <c r="B211" s="30">
        <v>41520</v>
      </c>
      <c r="C211" s="30">
        <f t="shared" si="5"/>
        <v>41520</v>
      </c>
      <c r="D211" s="2">
        <v>2</v>
      </c>
      <c r="E211" s="31">
        <v>1</v>
      </c>
      <c r="F211" s="1" t="s">
        <v>36</v>
      </c>
      <c r="G211" s="32">
        <v>4</v>
      </c>
      <c r="H211" s="2">
        <v>6</v>
      </c>
      <c r="I211" s="33" t="s">
        <v>204</v>
      </c>
      <c r="J211" s="34" t="s">
        <v>205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5">
        <v>749</v>
      </c>
      <c r="R211" s="3">
        <v>0</v>
      </c>
      <c r="S211" s="3">
        <v>0</v>
      </c>
      <c r="T211" s="3">
        <v>0</v>
      </c>
      <c r="U211" s="35">
        <v>749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5">
        <v>0</v>
      </c>
    </row>
    <row r="212" spans="1:29" ht="15" customHeight="1">
      <c r="A212" s="29">
        <v>202</v>
      </c>
      <c r="B212" s="30">
        <v>41520</v>
      </c>
      <c r="C212" s="30">
        <f t="shared" si="5"/>
        <v>41520</v>
      </c>
      <c r="D212" s="2">
        <v>3</v>
      </c>
      <c r="E212" s="31">
        <v>1</v>
      </c>
      <c r="F212" s="1" t="s">
        <v>36</v>
      </c>
      <c r="G212" s="32">
        <v>313</v>
      </c>
      <c r="H212" s="2">
        <v>6</v>
      </c>
      <c r="I212" s="33" t="s">
        <v>206</v>
      </c>
      <c r="J212" s="34" t="s">
        <v>207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5">
        <v>15</v>
      </c>
      <c r="R212" s="3">
        <v>0</v>
      </c>
      <c r="S212" s="3">
        <v>0</v>
      </c>
      <c r="T212" s="3">
        <v>0</v>
      </c>
      <c r="U212" s="35">
        <v>15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5">
        <v>0</v>
      </c>
    </row>
    <row r="213" spans="1:29" ht="15" customHeight="1">
      <c r="A213" s="29">
        <v>203</v>
      </c>
      <c r="B213" s="30">
        <v>41520</v>
      </c>
      <c r="C213" s="30">
        <f t="shared" si="5"/>
        <v>41520</v>
      </c>
      <c r="D213" s="2">
        <v>3</v>
      </c>
      <c r="E213" s="31">
        <v>4</v>
      </c>
      <c r="F213" s="1" t="s">
        <v>36</v>
      </c>
      <c r="G213" s="32">
        <v>3401</v>
      </c>
      <c r="H213" s="2">
        <v>6</v>
      </c>
      <c r="I213" s="33" t="s">
        <v>72</v>
      </c>
      <c r="J213" s="34" t="s">
        <v>28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5">
        <v>20</v>
      </c>
      <c r="R213" s="3">
        <v>0</v>
      </c>
      <c r="S213" s="3">
        <v>0</v>
      </c>
      <c r="T213" s="3">
        <v>0</v>
      </c>
      <c r="U213" s="35">
        <v>20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5">
        <v>0</v>
      </c>
    </row>
    <row r="214" spans="1:29" ht="15" customHeight="1">
      <c r="A214" s="29">
        <v>204</v>
      </c>
      <c r="B214" s="30">
        <v>41520</v>
      </c>
      <c r="C214" s="30">
        <f t="shared" si="5"/>
        <v>41520</v>
      </c>
      <c r="D214" s="2">
        <v>1</v>
      </c>
      <c r="E214" s="31">
        <v>2</v>
      </c>
      <c r="F214" s="1" t="s">
        <v>36</v>
      </c>
      <c r="G214" s="32">
        <v>131687</v>
      </c>
      <c r="H214" s="2">
        <v>6</v>
      </c>
      <c r="I214" s="32">
        <v>20531404085</v>
      </c>
      <c r="J214" s="34" t="s">
        <v>70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5">
        <v>20</v>
      </c>
      <c r="R214" s="3">
        <v>0</v>
      </c>
      <c r="S214" s="3">
        <v>0</v>
      </c>
      <c r="T214" s="3">
        <v>0</v>
      </c>
      <c r="U214" s="35">
        <v>20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5">
        <v>0</v>
      </c>
    </row>
    <row r="215" spans="1:29" ht="15" customHeight="1">
      <c r="A215" s="29">
        <v>205</v>
      </c>
      <c r="B215" s="30">
        <v>41520</v>
      </c>
      <c r="C215" s="30">
        <f t="shared" si="5"/>
        <v>41520</v>
      </c>
      <c r="D215" s="2">
        <v>1</v>
      </c>
      <c r="E215" s="31">
        <v>5</v>
      </c>
      <c r="F215" s="1" t="s">
        <v>36</v>
      </c>
      <c r="G215" s="32">
        <v>45081</v>
      </c>
      <c r="H215" s="2">
        <v>6</v>
      </c>
      <c r="I215" s="32">
        <v>20284896506</v>
      </c>
      <c r="J215" s="34" t="s">
        <v>208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5">
        <v>20</v>
      </c>
      <c r="R215" s="3">
        <v>0</v>
      </c>
      <c r="S215" s="3">
        <v>0</v>
      </c>
      <c r="T215" s="3">
        <v>0</v>
      </c>
      <c r="U215" s="35">
        <v>20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5">
        <v>0</v>
      </c>
    </row>
    <row r="216" spans="1:29" ht="15" customHeight="1">
      <c r="A216" s="29">
        <v>206</v>
      </c>
      <c r="B216" s="30">
        <v>41520</v>
      </c>
      <c r="C216" s="30">
        <f t="shared" si="5"/>
        <v>41520</v>
      </c>
      <c r="D216" s="2">
        <v>1</v>
      </c>
      <c r="E216" s="31">
        <v>44</v>
      </c>
      <c r="F216" s="1" t="s">
        <v>36</v>
      </c>
      <c r="G216" s="32">
        <v>154145</v>
      </c>
      <c r="H216" s="2">
        <v>6</v>
      </c>
      <c r="I216" s="33" t="s">
        <v>71</v>
      </c>
      <c r="J216" s="34" t="s">
        <v>29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5">
        <v>45</v>
      </c>
      <c r="R216" s="3">
        <v>0</v>
      </c>
      <c r="S216" s="3">
        <v>0</v>
      </c>
      <c r="T216" s="3">
        <v>0</v>
      </c>
      <c r="U216" s="35">
        <v>45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5">
        <v>0</v>
      </c>
    </row>
    <row r="217" spans="1:29" ht="15" customHeight="1">
      <c r="A217" s="29">
        <v>207</v>
      </c>
      <c r="B217" s="30">
        <v>41520</v>
      </c>
      <c r="C217" s="30">
        <f t="shared" si="5"/>
        <v>41520</v>
      </c>
      <c r="D217" s="2">
        <v>14</v>
      </c>
      <c r="E217" s="31">
        <v>60</v>
      </c>
      <c r="F217" s="1" t="s">
        <v>36</v>
      </c>
      <c r="G217" s="32">
        <v>14584</v>
      </c>
      <c r="H217" s="2">
        <v>6</v>
      </c>
      <c r="I217" s="37">
        <v>20285139415</v>
      </c>
      <c r="J217" s="34" t="s">
        <v>121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5">
        <v>50</v>
      </c>
      <c r="R217" s="3">
        <v>0</v>
      </c>
      <c r="S217" s="3">
        <v>0</v>
      </c>
      <c r="T217" s="3">
        <v>0</v>
      </c>
      <c r="U217" s="35">
        <v>50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5">
        <v>0</v>
      </c>
    </row>
    <row r="218" spans="1:29" ht="15" customHeight="1">
      <c r="A218" s="29">
        <v>208</v>
      </c>
      <c r="B218" s="30">
        <v>41520</v>
      </c>
      <c r="C218" s="30">
        <f t="shared" si="5"/>
        <v>41520</v>
      </c>
      <c r="D218" s="2">
        <v>14</v>
      </c>
      <c r="E218" s="31">
        <v>60</v>
      </c>
      <c r="F218" s="1" t="s">
        <v>36</v>
      </c>
      <c r="G218" s="32">
        <v>14586</v>
      </c>
      <c r="H218" s="2">
        <v>6</v>
      </c>
      <c r="I218" s="37">
        <v>20285139415</v>
      </c>
      <c r="J218" s="34" t="s">
        <v>121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5">
        <v>5</v>
      </c>
      <c r="R218" s="3">
        <v>0</v>
      </c>
      <c r="S218" s="3">
        <v>0</v>
      </c>
      <c r="T218" s="3">
        <v>0</v>
      </c>
      <c r="U218" s="35">
        <v>5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5">
        <v>0</v>
      </c>
    </row>
    <row r="219" spans="1:29" ht="15" customHeight="1">
      <c r="A219" s="29">
        <v>209</v>
      </c>
      <c r="B219" s="30">
        <v>41520</v>
      </c>
      <c r="C219" s="30">
        <f t="shared" si="5"/>
        <v>41520</v>
      </c>
      <c r="D219" s="2">
        <v>1</v>
      </c>
      <c r="E219" s="31">
        <v>1</v>
      </c>
      <c r="F219" s="1" t="s">
        <v>36</v>
      </c>
      <c r="G219" s="32">
        <v>3068</v>
      </c>
      <c r="H219" s="2">
        <v>6</v>
      </c>
      <c r="I219" s="33" t="s">
        <v>209</v>
      </c>
      <c r="J219" s="34" t="s">
        <v>56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5">
        <v>900</v>
      </c>
      <c r="R219" s="3">
        <v>0</v>
      </c>
      <c r="S219" s="3">
        <v>0</v>
      </c>
      <c r="T219" s="3">
        <v>0</v>
      </c>
      <c r="U219" s="35">
        <v>900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5">
        <v>0</v>
      </c>
    </row>
    <row r="220" spans="1:29" ht="15" customHeight="1">
      <c r="A220" s="29">
        <v>210</v>
      </c>
      <c r="B220" s="30">
        <v>41520</v>
      </c>
      <c r="C220" s="30">
        <f t="shared" si="5"/>
        <v>41520</v>
      </c>
      <c r="D220" s="2">
        <v>14</v>
      </c>
      <c r="E220" s="31">
        <v>1</v>
      </c>
      <c r="F220" s="1" t="s">
        <v>36</v>
      </c>
      <c r="G220" s="32">
        <v>136581730</v>
      </c>
      <c r="H220" s="2">
        <v>6</v>
      </c>
      <c r="I220" s="37">
        <v>20467534026</v>
      </c>
      <c r="J220" s="34" t="s">
        <v>210</v>
      </c>
      <c r="K220" s="3">
        <v>0</v>
      </c>
      <c r="L220" s="3">
        <v>0</v>
      </c>
      <c r="M220" s="35">
        <v>80.254237288135599</v>
      </c>
      <c r="N220" s="35">
        <v>14.445762711864408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5">
        <v>94.7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5">
        <v>0</v>
      </c>
    </row>
    <row r="221" spans="1:29" ht="15" customHeight="1">
      <c r="A221" s="29">
        <v>211</v>
      </c>
      <c r="B221" s="30">
        <v>41521</v>
      </c>
      <c r="C221" s="30">
        <f t="shared" si="5"/>
        <v>41521</v>
      </c>
      <c r="D221" s="2">
        <v>14</v>
      </c>
      <c r="E221" s="31">
        <v>51</v>
      </c>
      <c r="F221" s="1" t="s">
        <v>36</v>
      </c>
      <c r="G221" s="32">
        <v>14467</v>
      </c>
      <c r="H221" s="2">
        <v>6</v>
      </c>
      <c r="I221" s="37">
        <v>20285139415</v>
      </c>
      <c r="J221" s="34" t="s">
        <v>121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5">
        <v>22</v>
      </c>
      <c r="R221" s="3">
        <v>0</v>
      </c>
      <c r="S221" s="3">
        <v>0</v>
      </c>
      <c r="T221" s="3">
        <v>0</v>
      </c>
      <c r="U221" s="35">
        <v>22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5">
        <v>0</v>
      </c>
    </row>
    <row r="222" spans="1:29" ht="15" customHeight="1">
      <c r="A222" s="29">
        <v>212</v>
      </c>
      <c r="B222" s="30">
        <v>41521</v>
      </c>
      <c r="C222" s="30">
        <f t="shared" si="5"/>
        <v>41521</v>
      </c>
      <c r="D222" s="2">
        <v>14</v>
      </c>
      <c r="E222" s="31">
        <v>51</v>
      </c>
      <c r="F222" s="1" t="s">
        <v>36</v>
      </c>
      <c r="G222" s="32">
        <v>14456</v>
      </c>
      <c r="H222" s="2">
        <v>6</v>
      </c>
      <c r="I222" s="37">
        <v>20285139415</v>
      </c>
      <c r="J222" s="34" t="s">
        <v>121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5">
        <v>6</v>
      </c>
      <c r="R222" s="3">
        <v>0</v>
      </c>
      <c r="S222" s="3">
        <v>0</v>
      </c>
      <c r="T222" s="3">
        <v>0</v>
      </c>
      <c r="U222" s="35">
        <v>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5">
        <v>0</v>
      </c>
    </row>
    <row r="223" spans="1:29" ht="15" customHeight="1">
      <c r="A223" s="29">
        <v>213</v>
      </c>
      <c r="B223" s="30">
        <v>41521</v>
      </c>
      <c r="C223" s="30">
        <f t="shared" si="5"/>
        <v>41521</v>
      </c>
      <c r="D223" s="2">
        <v>14</v>
      </c>
      <c r="E223" s="31">
        <v>57</v>
      </c>
      <c r="F223" s="1" t="s">
        <v>36</v>
      </c>
      <c r="G223" s="32">
        <v>11084</v>
      </c>
      <c r="H223" s="2">
        <v>6</v>
      </c>
      <c r="I223" s="37">
        <v>20285139415</v>
      </c>
      <c r="J223" s="34" t="s">
        <v>121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5">
        <v>6</v>
      </c>
      <c r="R223" s="3">
        <v>0</v>
      </c>
      <c r="S223" s="3">
        <v>0</v>
      </c>
      <c r="T223" s="3">
        <v>0</v>
      </c>
      <c r="U223" s="35">
        <v>6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5">
        <v>0</v>
      </c>
    </row>
    <row r="224" spans="1:29" ht="15" customHeight="1">
      <c r="A224" s="29">
        <v>214</v>
      </c>
      <c r="B224" s="30">
        <v>41521</v>
      </c>
      <c r="C224" s="30">
        <f t="shared" si="5"/>
        <v>41521</v>
      </c>
      <c r="D224" s="2">
        <v>14</v>
      </c>
      <c r="E224" s="31">
        <v>57</v>
      </c>
      <c r="F224" s="1" t="s">
        <v>36</v>
      </c>
      <c r="G224" s="32">
        <v>11107</v>
      </c>
      <c r="H224" s="2">
        <v>6</v>
      </c>
      <c r="I224" s="37">
        <v>20285139415</v>
      </c>
      <c r="J224" s="34" t="s">
        <v>121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5">
        <v>10</v>
      </c>
      <c r="R224" s="3">
        <v>0</v>
      </c>
      <c r="S224" s="3">
        <v>0</v>
      </c>
      <c r="T224" s="3">
        <v>0</v>
      </c>
      <c r="U224" s="35">
        <v>10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5">
        <v>0</v>
      </c>
    </row>
    <row r="225" spans="1:29" ht="15" customHeight="1">
      <c r="A225" s="29">
        <v>215</v>
      </c>
      <c r="B225" s="30">
        <v>41521</v>
      </c>
      <c r="C225" s="30">
        <f t="shared" si="5"/>
        <v>41521</v>
      </c>
      <c r="D225" s="2">
        <v>12</v>
      </c>
      <c r="E225" s="31">
        <v>1</v>
      </c>
      <c r="F225" s="1" t="s">
        <v>36</v>
      </c>
      <c r="G225" s="32">
        <v>69281</v>
      </c>
      <c r="H225" s="2">
        <v>6</v>
      </c>
      <c r="I225" s="33" t="s">
        <v>211</v>
      </c>
      <c r="J225" s="34" t="s">
        <v>212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5">
        <v>25</v>
      </c>
      <c r="R225" s="3">
        <v>0</v>
      </c>
      <c r="S225" s="3">
        <v>0</v>
      </c>
      <c r="T225" s="3">
        <v>0</v>
      </c>
      <c r="U225" s="35">
        <v>25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5">
        <v>0</v>
      </c>
    </row>
    <row r="226" spans="1:29" ht="15" customHeight="1">
      <c r="A226" s="29">
        <v>216</v>
      </c>
      <c r="B226" s="30">
        <v>41521</v>
      </c>
      <c r="C226" s="30">
        <f t="shared" si="5"/>
        <v>41521</v>
      </c>
      <c r="D226" s="2">
        <v>12</v>
      </c>
      <c r="E226" s="31">
        <v>1</v>
      </c>
      <c r="F226" s="1" t="s">
        <v>36</v>
      </c>
      <c r="G226" s="32">
        <v>69169</v>
      </c>
      <c r="H226" s="2">
        <v>6</v>
      </c>
      <c r="I226" s="33" t="s">
        <v>211</v>
      </c>
      <c r="J226" s="34" t="s">
        <v>212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5">
        <v>12</v>
      </c>
      <c r="R226" s="3">
        <v>0</v>
      </c>
      <c r="S226" s="3">
        <v>0</v>
      </c>
      <c r="T226" s="3">
        <v>0</v>
      </c>
      <c r="U226" s="35">
        <v>12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5">
        <v>0</v>
      </c>
    </row>
    <row r="227" spans="1:29" ht="15" customHeight="1">
      <c r="A227" s="29">
        <v>217</v>
      </c>
      <c r="B227" s="30">
        <v>41521</v>
      </c>
      <c r="C227" s="30">
        <f t="shared" si="5"/>
        <v>41521</v>
      </c>
      <c r="D227" s="2">
        <v>3</v>
      </c>
      <c r="E227" s="31">
        <v>2</v>
      </c>
      <c r="F227" s="1" t="s">
        <v>36</v>
      </c>
      <c r="G227" s="32">
        <v>1510</v>
      </c>
      <c r="H227" s="2">
        <v>6</v>
      </c>
      <c r="I227" s="33" t="s">
        <v>200</v>
      </c>
      <c r="J227" s="34" t="s">
        <v>201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5">
        <v>32</v>
      </c>
      <c r="R227" s="3">
        <v>0</v>
      </c>
      <c r="S227" s="3">
        <v>0</v>
      </c>
      <c r="T227" s="3">
        <v>0</v>
      </c>
      <c r="U227" s="35">
        <v>32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5">
        <v>0</v>
      </c>
    </row>
    <row r="228" spans="1:29" ht="15" customHeight="1">
      <c r="A228" s="29">
        <v>218</v>
      </c>
      <c r="B228" s="30">
        <v>41521</v>
      </c>
      <c r="C228" s="30">
        <f t="shared" si="5"/>
        <v>41521</v>
      </c>
      <c r="D228" s="2">
        <v>14</v>
      </c>
      <c r="E228" s="31">
        <v>51</v>
      </c>
      <c r="F228" s="1" t="s">
        <v>36</v>
      </c>
      <c r="G228" s="32">
        <v>11416</v>
      </c>
      <c r="H228" s="2">
        <v>6</v>
      </c>
      <c r="I228" s="37">
        <v>20285139415</v>
      </c>
      <c r="J228" s="34" t="s">
        <v>121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5">
        <v>95</v>
      </c>
      <c r="R228" s="3">
        <v>0</v>
      </c>
      <c r="S228" s="3">
        <v>0</v>
      </c>
      <c r="T228" s="3">
        <v>0</v>
      </c>
      <c r="U228" s="35">
        <v>95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5">
        <v>0</v>
      </c>
    </row>
    <row r="229" spans="1:29" ht="15" customHeight="1">
      <c r="A229" s="29">
        <v>219</v>
      </c>
      <c r="B229" s="30">
        <v>41521</v>
      </c>
      <c r="C229" s="30">
        <f t="shared" si="5"/>
        <v>41521</v>
      </c>
      <c r="D229" s="2">
        <v>3</v>
      </c>
      <c r="E229" s="31">
        <v>1</v>
      </c>
      <c r="F229" s="1" t="s">
        <v>36</v>
      </c>
      <c r="G229" s="32">
        <v>157</v>
      </c>
      <c r="H229" s="2">
        <v>6</v>
      </c>
      <c r="I229" s="33" t="s">
        <v>213</v>
      </c>
      <c r="J229" s="34" t="s">
        <v>214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5">
        <v>5</v>
      </c>
      <c r="R229" s="3">
        <v>0</v>
      </c>
      <c r="S229" s="3">
        <v>0</v>
      </c>
      <c r="T229" s="3">
        <v>0</v>
      </c>
      <c r="U229" s="35">
        <v>5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5">
        <v>0</v>
      </c>
    </row>
    <row r="230" spans="1:29" ht="15" customHeight="1">
      <c r="A230" s="29">
        <v>220</v>
      </c>
      <c r="B230" s="30">
        <v>41521</v>
      </c>
      <c r="C230" s="30">
        <f t="shared" si="5"/>
        <v>41521</v>
      </c>
      <c r="D230" s="2">
        <v>3</v>
      </c>
      <c r="E230" s="31">
        <v>1</v>
      </c>
      <c r="F230" s="1" t="s">
        <v>36</v>
      </c>
      <c r="G230" s="32">
        <v>156</v>
      </c>
      <c r="H230" s="2">
        <v>6</v>
      </c>
      <c r="I230" s="33" t="s">
        <v>213</v>
      </c>
      <c r="J230" s="34" t="s">
        <v>214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5">
        <v>7</v>
      </c>
      <c r="R230" s="3">
        <v>0</v>
      </c>
      <c r="S230" s="3">
        <v>0</v>
      </c>
      <c r="T230" s="3">
        <v>0</v>
      </c>
      <c r="U230" s="35">
        <v>7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5">
        <v>0</v>
      </c>
    </row>
    <row r="231" spans="1:29" ht="15" customHeight="1">
      <c r="A231" s="29">
        <v>221</v>
      </c>
      <c r="B231" s="30">
        <v>41521</v>
      </c>
      <c r="C231" s="30">
        <f t="shared" si="5"/>
        <v>41521</v>
      </c>
      <c r="D231" s="2">
        <v>3</v>
      </c>
      <c r="E231" s="31">
        <v>1</v>
      </c>
      <c r="F231" s="1" t="s">
        <v>36</v>
      </c>
      <c r="G231" s="32">
        <v>27642</v>
      </c>
      <c r="H231" s="2">
        <v>6</v>
      </c>
      <c r="I231" s="33" t="s">
        <v>215</v>
      </c>
      <c r="J231" s="34" t="s">
        <v>216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5">
        <v>20</v>
      </c>
      <c r="R231" s="3">
        <v>0</v>
      </c>
      <c r="S231" s="3">
        <v>0</v>
      </c>
      <c r="T231" s="3">
        <v>0</v>
      </c>
      <c r="U231" s="35">
        <v>20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5">
        <v>0</v>
      </c>
    </row>
    <row r="232" spans="1:29" ht="15" customHeight="1">
      <c r="A232" s="29">
        <v>222</v>
      </c>
      <c r="B232" s="30">
        <v>41521</v>
      </c>
      <c r="C232" s="30">
        <f t="shared" si="5"/>
        <v>41521</v>
      </c>
      <c r="D232" s="2">
        <v>3</v>
      </c>
      <c r="E232" s="31">
        <v>1</v>
      </c>
      <c r="F232" s="1" t="s">
        <v>36</v>
      </c>
      <c r="G232" s="32">
        <v>2109</v>
      </c>
      <c r="H232" s="2">
        <v>6</v>
      </c>
      <c r="I232" s="33" t="s">
        <v>198</v>
      </c>
      <c r="J232" s="34" t="s">
        <v>199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5">
        <v>30</v>
      </c>
      <c r="R232" s="3">
        <v>0</v>
      </c>
      <c r="S232" s="3">
        <v>0</v>
      </c>
      <c r="T232" s="3">
        <v>0</v>
      </c>
      <c r="U232" s="35">
        <v>30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5">
        <v>0</v>
      </c>
    </row>
    <row r="233" spans="1:29" ht="15" customHeight="1">
      <c r="A233" s="29">
        <v>223</v>
      </c>
      <c r="B233" s="30">
        <v>41521</v>
      </c>
      <c r="C233" s="30">
        <f t="shared" si="5"/>
        <v>41521</v>
      </c>
      <c r="D233" s="2">
        <v>1</v>
      </c>
      <c r="E233" s="31">
        <v>954</v>
      </c>
      <c r="F233" s="1" t="s">
        <v>36</v>
      </c>
      <c r="G233" s="32">
        <v>6461</v>
      </c>
      <c r="H233" s="2">
        <v>6</v>
      </c>
      <c r="I233" s="33" t="s">
        <v>217</v>
      </c>
      <c r="J233" s="34" t="s">
        <v>218</v>
      </c>
      <c r="K233" s="3">
        <v>0</v>
      </c>
      <c r="L233" s="3">
        <v>0</v>
      </c>
      <c r="M233" s="35">
        <v>7.63</v>
      </c>
      <c r="N233" s="35">
        <v>1.3734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5">
        <v>9.0033999999999992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5">
        <v>0</v>
      </c>
    </row>
    <row r="234" spans="1:29" ht="15" customHeight="1">
      <c r="A234" s="29">
        <v>224</v>
      </c>
      <c r="B234" s="30">
        <v>41521</v>
      </c>
      <c r="C234" s="30">
        <f t="shared" si="5"/>
        <v>41521</v>
      </c>
      <c r="D234" s="2">
        <v>1</v>
      </c>
      <c r="E234" s="31">
        <v>954</v>
      </c>
      <c r="F234" s="1" t="s">
        <v>36</v>
      </c>
      <c r="G234" s="32">
        <v>6462</v>
      </c>
      <c r="H234" s="2">
        <v>6</v>
      </c>
      <c r="I234" s="33" t="s">
        <v>217</v>
      </c>
      <c r="J234" s="34" t="s">
        <v>218</v>
      </c>
      <c r="K234" s="3">
        <v>0</v>
      </c>
      <c r="L234" s="3">
        <v>0</v>
      </c>
      <c r="M234" s="35">
        <v>7.63</v>
      </c>
      <c r="N234" s="35">
        <v>1.3734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5">
        <v>9.0033999999999992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5">
        <v>0</v>
      </c>
    </row>
    <row r="235" spans="1:29" ht="15" customHeight="1">
      <c r="A235" s="29">
        <v>225</v>
      </c>
      <c r="B235" s="30">
        <v>41522</v>
      </c>
      <c r="C235" s="30">
        <f t="shared" si="5"/>
        <v>41522</v>
      </c>
      <c r="D235" s="2">
        <v>1</v>
      </c>
      <c r="E235" s="31">
        <v>1</v>
      </c>
      <c r="F235" s="1" t="s">
        <v>36</v>
      </c>
      <c r="G235" s="32">
        <v>2321</v>
      </c>
      <c r="H235" s="2">
        <v>6</v>
      </c>
      <c r="I235" s="33" t="s">
        <v>219</v>
      </c>
      <c r="J235" s="34" t="s">
        <v>220</v>
      </c>
      <c r="K235" s="3">
        <v>0</v>
      </c>
      <c r="L235" s="3">
        <v>0</v>
      </c>
      <c r="M235" s="35">
        <v>4686</v>
      </c>
      <c r="N235" s="35">
        <v>843.48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5">
        <v>5529.48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5">
        <v>0</v>
      </c>
    </row>
    <row r="236" spans="1:29" ht="15" customHeight="1">
      <c r="A236" s="29">
        <v>226</v>
      </c>
      <c r="B236" s="30">
        <v>41522</v>
      </c>
      <c r="C236" s="30">
        <f t="shared" si="5"/>
        <v>41522</v>
      </c>
      <c r="D236" s="2">
        <v>14</v>
      </c>
      <c r="E236" s="31">
        <v>51</v>
      </c>
      <c r="F236" s="1" t="s">
        <v>36</v>
      </c>
      <c r="G236" s="32">
        <v>14551</v>
      </c>
      <c r="H236" s="2">
        <v>6</v>
      </c>
      <c r="I236" s="37">
        <v>20285139415</v>
      </c>
      <c r="J236" s="34" t="s">
        <v>121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5">
        <v>10</v>
      </c>
      <c r="R236" s="3">
        <v>0</v>
      </c>
      <c r="S236" s="3">
        <v>0</v>
      </c>
      <c r="T236" s="3">
        <v>0</v>
      </c>
      <c r="U236" s="35">
        <v>10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5">
        <v>0</v>
      </c>
    </row>
    <row r="237" spans="1:29" ht="15" customHeight="1">
      <c r="A237" s="29">
        <v>227</v>
      </c>
      <c r="B237" s="30">
        <v>41522</v>
      </c>
      <c r="C237" s="30">
        <f t="shared" si="5"/>
        <v>41522</v>
      </c>
      <c r="D237" s="2">
        <v>3</v>
      </c>
      <c r="E237" s="31">
        <v>2</v>
      </c>
      <c r="F237" s="1" t="s">
        <v>36</v>
      </c>
      <c r="G237" s="32">
        <v>22747</v>
      </c>
      <c r="H237" s="2">
        <v>6</v>
      </c>
      <c r="I237" s="33" t="s">
        <v>221</v>
      </c>
      <c r="J237" s="34" t="s">
        <v>222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5">
        <v>8</v>
      </c>
      <c r="R237" s="3">
        <v>0</v>
      </c>
      <c r="S237" s="3">
        <v>0</v>
      </c>
      <c r="T237" s="3">
        <v>0</v>
      </c>
      <c r="U237" s="35">
        <v>8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5">
        <v>0</v>
      </c>
    </row>
    <row r="238" spans="1:29" ht="15" customHeight="1">
      <c r="A238" s="29">
        <v>228</v>
      </c>
      <c r="B238" s="30">
        <v>41522</v>
      </c>
      <c r="C238" s="30">
        <f t="shared" si="5"/>
        <v>41522</v>
      </c>
      <c r="D238" s="2">
        <v>12</v>
      </c>
      <c r="E238" s="31">
        <v>4</v>
      </c>
      <c r="F238" s="1" t="s">
        <v>36</v>
      </c>
      <c r="G238" s="32">
        <v>1358</v>
      </c>
      <c r="H238" s="2">
        <v>6</v>
      </c>
      <c r="I238" s="33" t="s">
        <v>77</v>
      </c>
      <c r="J238" s="34" t="s">
        <v>223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5">
        <v>8</v>
      </c>
      <c r="R238" s="3">
        <v>0</v>
      </c>
      <c r="S238" s="3">
        <v>0</v>
      </c>
      <c r="T238" s="3">
        <v>0</v>
      </c>
      <c r="U238" s="35">
        <v>8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5">
        <v>0</v>
      </c>
    </row>
    <row r="239" spans="1:29" ht="15" customHeight="1">
      <c r="A239" s="29">
        <v>229</v>
      </c>
      <c r="B239" s="30">
        <v>41522</v>
      </c>
      <c r="C239" s="30">
        <f t="shared" si="5"/>
        <v>41522</v>
      </c>
      <c r="D239" s="2">
        <v>3</v>
      </c>
      <c r="E239" s="31">
        <v>1</v>
      </c>
      <c r="F239" s="1" t="s">
        <v>36</v>
      </c>
      <c r="G239" s="32">
        <v>2110</v>
      </c>
      <c r="H239" s="2">
        <v>6</v>
      </c>
      <c r="I239" s="33" t="s">
        <v>198</v>
      </c>
      <c r="J239" s="34" t="s">
        <v>199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5">
        <v>20</v>
      </c>
      <c r="R239" s="3">
        <v>0</v>
      </c>
      <c r="S239" s="3">
        <v>0</v>
      </c>
      <c r="T239" s="3">
        <v>0</v>
      </c>
      <c r="U239" s="35">
        <v>20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5">
        <v>0</v>
      </c>
    </row>
    <row r="240" spans="1:29" ht="15" customHeight="1">
      <c r="A240" s="29">
        <v>230</v>
      </c>
      <c r="B240" s="30">
        <v>41522</v>
      </c>
      <c r="C240" s="30">
        <f t="shared" si="5"/>
        <v>41522</v>
      </c>
      <c r="D240" s="2">
        <v>3</v>
      </c>
      <c r="E240" s="31">
        <v>1</v>
      </c>
      <c r="F240" s="1" t="s">
        <v>36</v>
      </c>
      <c r="G240" s="32">
        <v>6674</v>
      </c>
      <c r="H240" s="2">
        <v>6</v>
      </c>
      <c r="I240" s="33" t="s">
        <v>164</v>
      </c>
      <c r="J240" s="34" t="s">
        <v>165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5">
        <v>30</v>
      </c>
      <c r="R240" s="3">
        <v>0</v>
      </c>
      <c r="S240" s="3">
        <v>0</v>
      </c>
      <c r="T240" s="3">
        <v>0</v>
      </c>
      <c r="U240" s="35">
        <v>30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5">
        <v>0</v>
      </c>
    </row>
    <row r="241" spans="1:29" ht="15" customHeight="1">
      <c r="A241" s="29">
        <v>231</v>
      </c>
      <c r="B241" s="30">
        <v>41522</v>
      </c>
      <c r="C241" s="30">
        <f t="shared" si="5"/>
        <v>41522</v>
      </c>
      <c r="D241" s="2">
        <v>1</v>
      </c>
      <c r="E241" s="31">
        <v>1</v>
      </c>
      <c r="F241" s="1" t="s">
        <v>36</v>
      </c>
      <c r="G241" s="32">
        <v>201</v>
      </c>
      <c r="H241" s="2">
        <v>6</v>
      </c>
      <c r="I241" s="40">
        <v>10403270500</v>
      </c>
      <c r="J241" s="40" t="s">
        <v>224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5">
        <v>131</v>
      </c>
      <c r="R241" s="3">
        <v>0</v>
      </c>
      <c r="S241" s="3">
        <v>0</v>
      </c>
      <c r="T241" s="3">
        <v>0</v>
      </c>
      <c r="U241" s="35">
        <v>131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5">
        <v>0</v>
      </c>
    </row>
    <row r="242" spans="1:29" ht="15" customHeight="1">
      <c r="A242" s="29">
        <v>232</v>
      </c>
      <c r="B242" s="30">
        <v>41522</v>
      </c>
      <c r="C242" s="30">
        <f t="shared" si="5"/>
        <v>41522</v>
      </c>
      <c r="D242" s="2">
        <v>3</v>
      </c>
      <c r="E242" s="31">
        <v>1</v>
      </c>
      <c r="F242" s="1" t="s">
        <v>36</v>
      </c>
      <c r="G242" s="32">
        <v>8744</v>
      </c>
      <c r="H242" s="2">
        <v>6</v>
      </c>
      <c r="I242" s="33" t="s">
        <v>146</v>
      </c>
      <c r="J242" s="34" t="s">
        <v>147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5">
        <v>7</v>
      </c>
      <c r="R242" s="3">
        <v>0</v>
      </c>
      <c r="S242" s="3">
        <v>0</v>
      </c>
      <c r="T242" s="3">
        <v>0</v>
      </c>
      <c r="U242" s="35">
        <v>7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5">
        <v>0</v>
      </c>
    </row>
    <row r="243" spans="1:29" ht="15" customHeight="1">
      <c r="A243" s="29">
        <v>233</v>
      </c>
      <c r="B243" s="30">
        <v>41522</v>
      </c>
      <c r="C243" s="30">
        <f t="shared" si="5"/>
        <v>41522</v>
      </c>
      <c r="D243" s="2">
        <v>1</v>
      </c>
      <c r="E243" s="31">
        <v>3</v>
      </c>
      <c r="F243" s="1" t="s">
        <v>36</v>
      </c>
      <c r="G243" s="32">
        <v>6748</v>
      </c>
      <c r="H243" s="2">
        <v>6</v>
      </c>
      <c r="I243" s="33" t="s">
        <v>106</v>
      </c>
      <c r="J243" s="34" t="s">
        <v>24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5">
        <v>55</v>
      </c>
      <c r="R243" s="3">
        <v>0</v>
      </c>
      <c r="S243" s="3">
        <v>0</v>
      </c>
      <c r="T243" s="3">
        <v>0</v>
      </c>
      <c r="U243" s="35">
        <v>55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5">
        <v>0</v>
      </c>
    </row>
    <row r="244" spans="1:29" ht="15" customHeight="1">
      <c r="A244" s="29">
        <v>234</v>
      </c>
      <c r="B244" s="30">
        <v>41522</v>
      </c>
      <c r="C244" s="30">
        <f t="shared" si="5"/>
        <v>41522</v>
      </c>
      <c r="D244" s="2">
        <v>14</v>
      </c>
      <c r="E244" s="31">
        <v>200</v>
      </c>
      <c r="F244" s="1" t="s">
        <v>36</v>
      </c>
      <c r="G244" s="32">
        <v>5433070</v>
      </c>
      <c r="H244" s="2">
        <v>6</v>
      </c>
      <c r="I244" s="33" t="s">
        <v>89</v>
      </c>
      <c r="J244" s="34" t="s">
        <v>90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5">
        <v>5102</v>
      </c>
      <c r="R244" s="3">
        <v>0</v>
      </c>
      <c r="S244" s="3">
        <v>0</v>
      </c>
      <c r="T244" s="3">
        <v>0</v>
      </c>
      <c r="U244" s="35">
        <v>5102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5">
        <v>0</v>
      </c>
    </row>
    <row r="245" spans="1:29" ht="15" customHeight="1">
      <c r="A245" s="29">
        <v>235</v>
      </c>
      <c r="B245" s="30">
        <v>41522</v>
      </c>
      <c r="C245" s="30">
        <f t="shared" si="5"/>
        <v>41522</v>
      </c>
      <c r="D245" s="2">
        <v>14</v>
      </c>
      <c r="E245" s="31">
        <v>200</v>
      </c>
      <c r="F245" s="1" t="s">
        <v>36</v>
      </c>
      <c r="G245" s="32">
        <v>5433071</v>
      </c>
      <c r="H245" s="2">
        <v>6</v>
      </c>
      <c r="I245" s="33" t="s">
        <v>89</v>
      </c>
      <c r="J245" s="34" t="s">
        <v>90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5">
        <v>4753</v>
      </c>
      <c r="R245" s="3">
        <v>0</v>
      </c>
      <c r="S245" s="3">
        <v>0</v>
      </c>
      <c r="T245" s="3">
        <v>0</v>
      </c>
      <c r="U245" s="35">
        <v>4753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5">
        <v>0</v>
      </c>
    </row>
    <row r="246" spans="1:29" ht="15" customHeight="1">
      <c r="A246" s="29">
        <v>236</v>
      </c>
      <c r="B246" s="30">
        <v>41522</v>
      </c>
      <c r="C246" s="30">
        <f t="shared" si="5"/>
        <v>41522</v>
      </c>
      <c r="D246" s="2">
        <v>14</v>
      </c>
      <c r="E246" s="31">
        <v>200</v>
      </c>
      <c r="F246" s="1" t="s">
        <v>36</v>
      </c>
      <c r="G246" s="32">
        <v>5433073</v>
      </c>
      <c r="H246" s="2">
        <v>6</v>
      </c>
      <c r="I246" s="33" t="s">
        <v>89</v>
      </c>
      <c r="J246" s="34" t="s">
        <v>90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5">
        <v>5772.5</v>
      </c>
      <c r="R246" s="3">
        <v>0</v>
      </c>
      <c r="S246" s="3">
        <v>0</v>
      </c>
      <c r="T246" s="3">
        <v>0</v>
      </c>
      <c r="U246" s="35">
        <v>5772.5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5">
        <v>0</v>
      </c>
    </row>
    <row r="247" spans="1:29" ht="15" customHeight="1">
      <c r="A247" s="29">
        <v>237</v>
      </c>
      <c r="B247" s="30">
        <v>41522</v>
      </c>
      <c r="C247" s="30">
        <f t="shared" si="5"/>
        <v>41522</v>
      </c>
      <c r="D247" s="2">
        <v>1</v>
      </c>
      <c r="E247" s="31">
        <v>1</v>
      </c>
      <c r="F247" s="1" t="s">
        <v>36</v>
      </c>
      <c r="G247" s="32">
        <v>52256</v>
      </c>
      <c r="H247" s="2">
        <v>6</v>
      </c>
      <c r="I247" s="33" t="s">
        <v>68</v>
      </c>
      <c r="J247" s="34" t="s">
        <v>34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5">
        <v>30</v>
      </c>
      <c r="R247" s="3">
        <v>0</v>
      </c>
      <c r="S247" s="3">
        <v>0</v>
      </c>
      <c r="T247" s="3">
        <v>0</v>
      </c>
      <c r="U247" s="35">
        <v>30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5">
        <v>0</v>
      </c>
    </row>
    <row r="248" spans="1:29" ht="15" customHeight="1">
      <c r="A248" s="29">
        <v>238</v>
      </c>
      <c r="B248" s="30">
        <v>41522</v>
      </c>
      <c r="C248" s="30">
        <f t="shared" si="5"/>
        <v>41522</v>
      </c>
      <c r="D248" s="2">
        <v>14</v>
      </c>
      <c r="E248" s="31" t="s">
        <v>50</v>
      </c>
      <c r="F248" s="1" t="s">
        <v>36</v>
      </c>
      <c r="G248" s="32">
        <v>3553325</v>
      </c>
      <c r="H248" s="2">
        <v>6</v>
      </c>
      <c r="I248" s="32">
        <v>20100017491</v>
      </c>
      <c r="J248" s="34" t="s">
        <v>26</v>
      </c>
      <c r="K248" s="3">
        <v>0</v>
      </c>
      <c r="L248" s="3">
        <v>0</v>
      </c>
      <c r="M248" s="35">
        <v>41.440677966101696</v>
      </c>
      <c r="N248" s="35">
        <v>7.4593220338983048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5">
        <v>48.9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5">
        <v>0</v>
      </c>
    </row>
    <row r="249" spans="1:29" ht="15" customHeight="1">
      <c r="A249" s="29">
        <v>239</v>
      </c>
      <c r="B249" s="30">
        <v>41522</v>
      </c>
      <c r="C249" s="30">
        <f t="shared" si="5"/>
        <v>41522</v>
      </c>
      <c r="D249" s="2">
        <v>14</v>
      </c>
      <c r="E249" s="31" t="s">
        <v>50</v>
      </c>
      <c r="F249" s="1" t="s">
        <v>36</v>
      </c>
      <c r="G249" s="32">
        <v>3552399</v>
      </c>
      <c r="H249" s="2">
        <v>6</v>
      </c>
      <c r="I249" s="32">
        <v>20100017491</v>
      </c>
      <c r="J249" s="34" t="s">
        <v>26</v>
      </c>
      <c r="K249" s="3">
        <v>0</v>
      </c>
      <c r="L249" s="3">
        <v>0</v>
      </c>
      <c r="M249" s="35">
        <v>42.076271186440678</v>
      </c>
      <c r="N249" s="35">
        <v>7.5737288135593221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5">
        <v>49.65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5">
        <v>0</v>
      </c>
    </row>
    <row r="250" spans="1:29" ht="15" customHeight="1">
      <c r="A250" s="29">
        <v>240</v>
      </c>
      <c r="B250" s="30">
        <v>41522</v>
      </c>
      <c r="C250" s="30">
        <f t="shared" si="5"/>
        <v>41522</v>
      </c>
      <c r="D250" s="2">
        <v>14</v>
      </c>
      <c r="E250" s="31" t="s">
        <v>50</v>
      </c>
      <c r="F250" s="1" t="s">
        <v>36</v>
      </c>
      <c r="G250" s="32">
        <v>3551752</v>
      </c>
      <c r="H250" s="2">
        <v>6</v>
      </c>
      <c r="I250" s="32">
        <v>20100017491</v>
      </c>
      <c r="J250" s="34" t="s">
        <v>26</v>
      </c>
      <c r="K250" s="3">
        <v>0</v>
      </c>
      <c r="L250" s="3">
        <v>0</v>
      </c>
      <c r="M250" s="35">
        <v>52.542372881355938</v>
      </c>
      <c r="N250" s="35">
        <v>9.4576271186440692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5">
        <v>62.000000000000007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5">
        <v>0</v>
      </c>
    </row>
    <row r="251" spans="1:29" ht="15" customHeight="1">
      <c r="A251" s="29">
        <v>241</v>
      </c>
      <c r="B251" s="30">
        <v>41522</v>
      </c>
      <c r="C251" s="30">
        <f t="shared" si="5"/>
        <v>41522</v>
      </c>
      <c r="D251" s="2">
        <v>14</v>
      </c>
      <c r="E251" s="31" t="s">
        <v>50</v>
      </c>
      <c r="F251" s="1" t="s">
        <v>36</v>
      </c>
      <c r="G251" s="32">
        <v>3553126</v>
      </c>
      <c r="H251" s="2">
        <v>6</v>
      </c>
      <c r="I251" s="32">
        <v>20100017491</v>
      </c>
      <c r="J251" s="34" t="s">
        <v>26</v>
      </c>
      <c r="K251" s="3">
        <v>0</v>
      </c>
      <c r="L251" s="3">
        <v>0</v>
      </c>
      <c r="M251" s="35">
        <v>173.17796610169492</v>
      </c>
      <c r="N251" s="35">
        <v>31.172033898305084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5">
        <v>204.35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5">
        <v>0</v>
      </c>
    </row>
    <row r="252" spans="1:29" ht="15" customHeight="1">
      <c r="A252" s="29">
        <v>242</v>
      </c>
      <c r="B252" s="30">
        <v>41522</v>
      </c>
      <c r="C252" s="30">
        <f t="shared" si="5"/>
        <v>41522</v>
      </c>
      <c r="D252" s="2">
        <v>14</v>
      </c>
      <c r="E252" s="31" t="s">
        <v>50</v>
      </c>
      <c r="F252" s="1" t="s">
        <v>36</v>
      </c>
      <c r="G252" s="32">
        <v>3551812</v>
      </c>
      <c r="H252" s="2">
        <v>6</v>
      </c>
      <c r="I252" s="32">
        <v>20100017491</v>
      </c>
      <c r="J252" s="34" t="s">
        <v>26</v>
      </c>
      <c r="K252" s="3">
        <v>0</v>
      </c>
      <c r="L252" s="3">
        <v>0</v>
      </c>
      <c r="M252" s="35">
        <v>41.483050847457633</v>
      </c>
      <c r="N252" s="35">
        <v>7.4669491525423739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5">
        <v>48.95000000000001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5">
        <v>0</v>
      </c>
    </row>
    <row r="253" spans="1:29" ht="15" customHeight="1">
      <c r="A253" s="29">
        <v>243</v>
      </c>
      <c r="B253" s="30">
        <v>41522</v>
      </c>
      <c r="C253" s="30">
        <f t="shared" si="5"/>
        <v>41522</v>
      </c>
      <c r="D253" s="2">
        <v>14</v>
      </c>
      <c r="E253" s="31" t="s">
        <v>50</v>
      </c>
      <c r="F253" s="1" t="s">
        <v>36</v>
      </c>
      <c r="G253" s="32">
        <v>3553345</v>
      </c>
      <c r="H253" s="2">
        <v>6</v>
      </c>
      <c r="I253" s="32">
        <v>20100017491</v>
      </c>
      <c r="J253" s="34" t="s">
        <v>26</v>
      </c>
      <c r="K253" s="3">
        <v>0</v>
      </c>
      <c r="L253" s="3">
        <v>0</v>
      </c>
      <c r="M253" s="35">
        <v>83.262711864406782</v>
      </c>
      <c r="N253" s="35">
        <v>14.98728813559322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5">
        <v>98.25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5">
        <v>0</v>
      </c>
    </row>
    <row r="254" spans="1:29" ht="15" customHeight="1">
      <c r="A254" s="29">
        <v>244</v>
      </c>
      <c r="B254" s="30">
        <v>41522</v>
      </c>
      <c r="C254" s="30">
        <f t="shared" si="5"/>
        <v>41522</v>
      </c>
      <c r="D254" s="2">
        <v>14</v>
      </c>
      <c r="E254" s="31" t="s">
        <v>50</v>
      </c>
      <c r="F254" s="1" t="s">
        <v>36</v>
      </c>
      <c r="G254" s="32">
        <v>3553327</v>
      </c>
      <c r="H254" s="2">
        <v>6</v>
      </c>
      <c r="I254" s="32">
        <v>20100017491</v>
      </c>
      <c r="J254" s="34" t="s">
        <v>26</v>
      </c>
      <c r="K254" s="3">
        <v>0</v>
      </c>
      <c r="L254" s="3">
        <v>0</v>
      </c>
      <c r="M254" s="35">
        <v>44.533898305084747</v>
      </c>
      <c r="N254" s="35">
        <v>8.016101694915255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5">
        <v>52.550000000000004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5">
        <v>0</v>
      </c>
    </row>
    <row r="255" spans="1:29" ht="15" customHeight="1">
      <c r="A255" s="29">
        <v>245</v>
      </c>
      <c r="B255" s="30">
        <v>41522</v>
      </c>
      <c r="C255" s="30">
        <f t="shared" si="5"/>
        <v>41522</v>
      </c>
      <c r="D255" s="2">
        <v>14</v>
      </c>
      <c r="E255" s="31" t="s">
        <v>50</v>
      </c>
      <c r="F255" s="1" t="s">
        <v>36</v>
      </c>
      <c r="G255" s="32">
        <v>3551811</v>
      </c>
      <c r="H255" s="2">
        <v>6</v>
      </c>
      <c r="I255" s="32">
        <v>20100017491</v>
      </c>
      <c r="J255" s="34" t="s">
        <v>26</v>
      </c>
      <c r="K255" s="3">
        <v>0</v>
      </c>
      <c r="L255" s="3">
        <v>0</v>
      </c>
      <c r="M255" s="35">
        <v>51.313559322033896</v>
      </c>
      <c r="N255" s="35">
        <v>9.236440677966101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5">
        <v>60.55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5">
        <v>0</v>
      </c>
    </row>
    <row r="256" spans="1:29" ht="15" customHeight="1">
      <c r="A256" s="29">
        <v>246</v>
      </c>
      <c r="B256" s="30">
        <v>41522</v>
      </c>
      <c r="C256" s="30">
        <f t="shared" si="5"/>
        <v>41522</v>
      </c>
      <c r="D256" s="2">
        <v>14</v>
      </c>
      <c r="E256" s="31" t="s">
        <v>50</v>
      </c>
      <c r="F256" s="1" t="s">
        <v>36</v>
      </c>
      <c r="G256" s="32">
        <v>3552372</v>
      </c>
      <c r="H256" s="2">
        <v>6</v>
      </c>
      <c r="I256" s="32">
        <v>20100017491</v>
      </c>
      <c r="J256" s="34" t="s">
        <v>26</v>
      </c>
      <c r="K256" s="3">
        <v>0</v>
      </c>
      <c r="L256" s="3">
        <v>0</v>
      </c>
      <c r="M256" s="35">
        <v>44.83050847457627</v>
      </c>
      <c r="N256" s="35">
        <v>8.0694915254237287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5">
        <v>52.9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5">
        <v>0</v>
      </c>
    </row>
    <row r="257" spans="1:29" ht="15" customHeight="1">
      <c r="A257" s="29">
        <v>247</v>
      </c>
      <c r="B257" s="30">
        <v>41522</v>
      </c>
      <c r="C257" s="30">
        <f t="shared" si="5"/>
        <v>41522</v>
      </c>
      <c r="D257" s="2">
        <v>14</v>
      </c>
      <c r="E257" s="31" t="s">
        <v>50</v>
      </c>
      <c r="F257" s="1" t="s">
        <v>36</v>
      </c>
      <c r="G257" s="32">
        <v>3552400</v>
      </c>
      <c r="H257" s="2">
        <v>6</v>
      </c>
      <c r="I257" s="32">
        <v>20100017491</v>
      </c>
      <c r="J257" s="34" t="s">
        <v>26</v>
      </c>
      <c r="K257" s="3">
        <v>0</v>
      </c>
      <c r="L257" s="3">
        <v>0</v>
      </c>
      <c r="M257" s="35">
        <v>44.703389830508478</v>
      </c>
      <c r="N257" s="35">
        <v>8.046610169491526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5">
        <v>52.75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5">
        <v>0</v>
      </c>
    </row>
    <row r="258" spans="1:29" ht="15" customHeight="1">
      <c r="A258" s="29">
        <v>248</v>
      </c>
      <c r="B258" s="30">
        <v>41522</v>
      </c>
      <c r="C258" s="30">
        <f t="shared" si="5"/>
        <v>41522</v>
      </c>
      <c r="D258" s="2">
        <v>14</v>
      </c>
      <c r="E258" s="31" t="s">
        <v>50</v>
      </c>
      <c r="F258" s="1" t="s">
        <v>36</v>
      </c>
      <c r="G258" s="32">
        <v>3553668</v>
      </c>
      <c r="H258" s="2">
        <v>6</v>
      </c>
      <c r="I258" s="32">
        <v>20100017491</v>
      </c>
      <c r="J258" s="34" t="s">
        <v>26</v>
      </c>
      <c r="K258" s="3">
        <v>0</v>
      </c>
      <c r="L258" s="3">
        <v>0</v>
      </c>
      <c r="M258" s="35">
        <v>41.440677966101696</v>
      </c>
      <c r="N258" s="35">
        <v>7.4593220338983048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5">
        <v>48.9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5">
        <v>0</v>
      </c>
    </row>
    <row r="259" spans="1:29" ht="15" customHeight="1">
      <c r="A259" s="29">
        <v>249</v>
      </c>
      <c r="B259" s="30">
        <v>41522</v>
      </c>
      <c r="C259" s="30">
        <f t="shared" si="5"/>
        <v>41522</v>
      </c>
      <c r="D259" s="2">
        <v>14</v>
      </c>
      <c r="E259" s="31" t="s">
        <v>50</v>
      </c>
      <c r="F259" s="1" t="s">
        <v>36</v>
      </c>
      <c r="G259" s="32">
        <v>3553135</v>
      </c>
      <c r="H259" s="2">
        <v>6</v>
      </c>
      <c r="I259" s="32">
        <v>20100017491</v>
      </c>
      <c r="J259" s="34" t="s">
        <v>26</v>
      </c>
      <c r="K259" s="3">
        <v>0</v>
      </c>
      <c r="L259" s="3">
        <v>0</v>
      </c>
      <c r="M259" s="35">
        <v>41.440677966101696</v>
      </c>
      <c r="N259" s="35">
        <v>7.4593220338983048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5">
        <v>48.9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5">
        <v>0</v>
      </c>
    </row>
    <row r="260" spans="1:29" ht="15" customHeight="1">
      <c r="A260" s="29">
        <v>250</v>
      </c>
      <c r="B260" s="30">
        <v>41522</v>
      </c>
      <c r="C260" s="30">
        <f t="shared" si="5"/>
        <v>41522</v>
      </c>
      <c r="D260" s="2">
        <v>14</v>
      </c>
      <c r="E260" s="31" t="s">
        <v>50</v>
      </c>
      <c r="F260" s="1" t="s">
        <v>36</v>
      </c>
      <c r="G260" s="32">
        <v>3557444</v>
      </c>
      <c r="H260" s="2">
        <v>6</v>
      </c>
      <c r="I260" s="32">
        <v>20100017491</v>
      </c>
      <c r="J260" s="34" t="s">
        <v>26</v>
      </c>
      <c r="K260" s="3">
        <v>0</v>
      </c>
      <c r="L260" s="3">
        <v>0</v>
      </c>
      <c r="M260" s="35">
        <v>150.63559322033899</v>
      </c>
      <c r="N260" s="35">
        <v>27.114406779661017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5">
        <v>177.75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5">
        <v>0</v>
      </c>
    </row>
    <row r="261" spans="1:29" ht="15" customHeight="1">
      <c r="A261" s="29">
        <v>251</v>
      </c>
      <c r="B261" s="30">
        <v>41522</v>
      </c>
      <c r="C261" s="30">
        <f t="shared" si="5"/>
        <v>41522</v>
      </c>
      <c r="D261" s="2">
        <v>14</v>
      </c>
      <c r="E261" s="31" t="s">
        <v>51</v>
      </c>
      <c r="F261" s="1" t="s">
        <v>36</v>
      </c>
      <c r="G261" s="32">
        <v>8872806</v>
      </c>
      <c r="H261" s="2">
        <v>6</v>
      </c>
      <c r="I261" s="32">
        <v>20100017491</v>
      </c>
      <c r="J261" s="34" t="s">
        <v>26</v>
      </c>
      <c r="K261" s="3">
        <v>0</v>
      </c>
      <c r="L261" s="3">
        <v>0</v>
      </c>
      <c r="M261" s="35">
        <v>89.279661016949149</v>
      </c>
      <c r="N261" s="35">
        <v>16.070338983050846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5">
        <v>105.35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5">
        <v>0</v>
      </c>
    </row>
    <row r="262" spans="1:29" ht="15" customHeight="1">
      <c r="A262" s="29">
        <v>252</v>
      </c>
      <c r="B262" s="30">
        <v>41522</v>
      </c>
      <c r="C262" s="30">
        <f t="shared" si="5"/>
        <v>41522</v>
      </c>
      <c r="D262" s="2">
        <v>14</v>
      </c>
      <c r="E262" s="31" t="s">
        <v>50</v>
      </c>
      <c r="F262" s="1" t="s">
        <v>36</v>
      </c>
      <c r="G262" s="32">
        <v>3518009</v>
      </c>
      <c r="H262" s="2">
        <v>6</v>
      </c>
      <c r="I262" s="32">
        <v>20100017491</v>
      </c>
      <c r="J262" s="34" t="s">
        <v>26</v>
      </c>
      <c r="K262" s="3">
        <v>0</v>
      </c>
      <c r="L262" s="3">
        <v>0</v>
      </c>
      <c r="M262" s="35">
        <v>47.457627118644069</v>
      </c>
      <c r="N262" s="35">
        <v>8.5423728813559325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5">
        <v>56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5">
        <v>0</v>
      </c>
    </row>
    <row r="263" spans="1:29" ht="15" customHeight="1">
      <c r="A263" s="29">
        <v>253</v>
      </c>
      <c r="B263" s="30">
        <v>41523</v>
      </c>
      <c r="C263" s="30">
        <f t="shared" si="5"/>
        <v>41523</v>
      </c>
      <c r="D263" s="2">
        <v>1</v>
      </c>
      <c r="E263" s="31">
        <v>1</v>
      </c>
      <c r="F263" s="1" t="s">
        <v>36</v>
      </c>
      <c r="G263" s="32">
        <v>270</v>
      </c>
      <c r="H263" s="2">
        <v>6</v>
      </c>
      <c r="I263" s="33" t="s">
        <v>225</v>
      </c>
      <c r="J263" s="34" t="s">
        <v>226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5">
        <v>87</v>
      </c>
      <c r="R263" s="3">
        <v>0</v>
      </c>
      <c r="S263" s="3">
        <v>0</v>
      </c>
      <c r="T263" s="3">
        <v>0</v>
      </c>
      <c r="U263" s="35">
        <v>87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5">
        <v>0</v>
      </c>
    </row>
    <row r="264" spans="1:29" ht="15" customHeight="1">
      <c r="A264" s="29">
        <v>254</v>
      </c>
      <c r="B264" s="30">
        <v>41524</v>
      </c>
      <c r="C264" s="30">
        <f t="shared" si="5"/>
        <v>41524</v>
      </c>
      <c r="D264" s="2">
        <v>2</v>
      </c>
      <c r="E264" s="31">
        <v>1</v>
      </c>
      <c r="F264" s="1" t="s">
        <v>36</v>
      </c>
      <c r="G264" s="32">
        <v>1</v>
      </c>
      <c r="H264" s="2">
        <v>6</v>
      </c>
      <c r="I264" s="33" t="s">
        <v>227</v>
      </c>
      <c r="J264" s="34" t="s">
        <v>228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5">
        <v>750</v>
      </c>
      <c r="R264" s="3">
        <v>0</v>
      </c>
      <c r="S264" s="3">
        <v>0</v>
      </c>
      <c r="T264" s="3">
        <v>0</v>
      </c>
      <c r="U264" s="35">
        <v>750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5">
        <v>0</v>
      </c>
    </row>
    <row r="265" spans="1:29" ht="15" customHeight="1">
      <c r="A265" s="29">
        <v>255</v>
      </c>
      <c r="B265" s="30">
        <v>41524</v>
      </c>
      <c r="C265" s="30">
        <f t="shared" si="5"/>
        <v>41524</v>
      </c>
      <c r="D265" s="2">
        <v>1</v>
      </c>
      <c r="E265" s="31">
        <v>1</v>
      </c>
      <c r="F265" s="1" t="s">
        <v>36</v>
      </c>
      <c r="G265" s="32">
        <v>663</v>
      </c>
      <c r="H265" s="2">
        <v>6</v>
      </c>
      <c r="I265" s="33" t="s">
        <v>229</v>
      </c>
      <c r="J265" s="34" t="s">
        <v>230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5">
        <v>51</v>
      </c>
      <c r="R265" s="3">
        <v>0</v>
      </c>
      <c r="S265" s="3">
        <v>0</v>
      </c>
      <c r="T265" s="3">
        <v>0</v>
      </c>
      <c r="U265" s="35">
        <v>51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5">
        <v>0</v>
      </c>
    </row>
    <row r="266" spans="1:29" ht="15" customHeight="1">
      <c r="A266" s="29">
        <v>256</v>
      </c>
      <c r="B266" s="30">
        <v>41524</v>
      </c>
      <c r="C266" s="30">
        <f t="shared" si="5"/>
        <v>41524</v>
      </c>
      <c r="D266" s="2">
        <v>1</v>
      </c>
      <c r="E266" s="31">
        <v>44</v>
      </c>
      <c r="F266" s="1" t="s">
        <v>36</v>
      </c>
      <c r="G266" s="32">
        <v>154342</v>
      </c>
      <c r="H266" s="2">
        <v>6</v>
      </c>
      <c r="I266" s="33" t="s">
        <v>71</v>
      </c>
      <c r="J266" s="34" t="s">
        <v>29</v>
      </c>
      <c r="K266" s="3">
        <v>0</v>
      </c>
      <c r="L266" s="3">
        <v>0</v>
      </c>
      <c r="M266" s="35">
        <v>6.78</v>
      </c>
      <c r="N266" s="35">
        <v>1.2203999999999999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5">
        <v>8.0004000000000008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5">
        <v>0</v>
      </c>
    </row>
    <row r="267" spans="1:29" ht="15" customHeight="1">
      <c r="A267" s="29">
        <v>257</v>
      </c>
      <c r="B267" s="30">
        <v>41524</v>
      </c>
      <c r="C267" s="30">
        <f t="shared" si="5"/>
        <v>41524</v>
      </c>
      <c r="D267" s="2">
        <v>1</v>
      </c>
      <c r="E267" s="31">
        <v>6</v>
      </c>
      <c r="F267" s="1" t="s">
        <v>36</v>
      </c>
      <c r="G267" s="32">
        <v>20263</v>
      </c>
      <c r="H267" s="2">
        <v>6</v>
      </c>
      <c r="I267" s="33" t="s">
        <v>231</v>
      </c>
      <c r="J267" s="34" t="s">
        <v>232</v>
      </c>
      <c r="K267" s="3">
        <v>0</v>
      </c>
      <c r="L267" s="3">
        <v>0</v>
      </c>
      <c r="M267" s="35">
        <v>169.49</v>
      </c>
      <c r="N267" s="35">
        <v>30.508200000000002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5">
        <v>199.9982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5">
        <v>0</v>
      </c>
    </row>
    <row r="268" spans="1:29" ht="15" customHeight="1">
      <c r="A268" s="29">
        <v>258</v>
      </c>
      <c r="B268" s="30">
        <v>41525</v>
      </c>
      <c r="C268" s="30">
        <f t="shared" ref="C268:C331" si="6">B268</f>
        <v>41525</v>
      </c>
      <c r="D268" s="2">
        <v>14</v>
      </c>
      <c r="E268" s="31">
        <v>4</v>
      </c>
      <c r="F268" s="1" t="s">
        <v>36</v>
      </c>
      <c r="G268" s="32">
        <v>858766772</v>
      </c>
      <c r="H268" s="2">
        <v>6</v>
      </c>
      <c r="I268" s="32">
        <v>20100017491</v>
      </c>
      <c r="J268" s="34" t="s">
        <v>26</v>
      </c>
      <c r="K268" s="3">
        <v>0</v>
      </c>
      <c r="L268" s="3">
        <v>0</v>
      </c>
      <c r="M268" s="35">
        <v>332.4576271186441</v>
      </c>
      <c r="N268" s="35">
        <v>59.842372881355935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5">
        <v>392.3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5">
        <v>0</v>
      </c>
    </row>
    <row r="269" spans="1:29" ht="15" customHeight="1">
      <c r="A269" s="29">
        <v>259</v>
      </c>
      <c r="B269" s="30">
        <v>41525</v>
      </c>
      <c r="C269" s="30">
        <f t="shared" si="6"/>
        <v>41525</v>
      </c>
      <c r="D269" s="2">
        <v>14</v>
      </c>
      <c r="E269" s="31">
        <v>4</v>
      </c>
      <c r="F269" s="1" t="s">
        <v>36</v>
      </c>
      <c r="G269" s="32">
        <v>858766775</v>
      </c>
      <c r="H269" s="2">
        <v>6</v>
      </c>
      <c r="I269" s="32">
        <v>20100017491</v>
      </c>
      <c r="J269" s="34" t="s">
        <v>26</v>
      </c>
      <c r="K269" s="3">
        <v>0</v>
      </c>
      <c r="L269" s="3">
        <v>0</v>
      </c>
      <c r="M269" s="35">
        <v>485.3389830508475</v>
      </c>
      <c r="N269" s="35">
        <v>87.361016949152543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5">
        <v>572.70000000000005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5">
        <v>0</v>
      </c>
    </row>
    <row r="270" spans="1:29" ht="15" customHeight="1">
      <c r="A270" s="29">
        <v>260</v>
      </c>
      <c r="B270" s="30">
        <v>41525</v>
      </c>
      <c r="C270" s="30">
        <f t="shared" si="6"/>
        <v>41525</v>
      </c>
      <c r="D270" s="2">
        <v>14</v>
      </c>
      <c r="E270" s="31">
        <v>4</v>
      </c>
      <c r="F270" s="1" t="s">
        <v>36</v>
      </c>
      <c r="G270" s="32">
        <v>858766773</v>
      </c>
      <c r="H270" s="2">
        <v>6</v>
      </c>
      <c r="I270" s="32">
        <v>20100017491</v>
      </c>
      <c r="J270" s="34" t="s">
        <v>26</v>
      </c>
      <c r="K270" s="3">
        <v>0</v>
      </c>
      <c r="L270" s="3">
        <v>0</v>
      </c>
      <c r="M270" s="35">
        <v>72.033898305084747</v>
      </c>
      <c r="N270" s="35">
        <v>12.966101694915254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5">
        <v>85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5">
        <v>0</v>
      </c>
    </row>
    <row r="271" spans="1:29" ht="15" customHeight="1">
      <c r="A271" s="29">
        <v>261</v>
      </c>
      <c r="B271" s="30">
        <v>41525</v>
      </c>
      <c r="C271" s="30">
        <f t="shared" si="6"/>
        <v>41525</v>
      </c>
      <c r="D271" s="2">
        <v>14</v>
      </c>
      <c r="E271" s="31">
        <v>4</v>
      </c>
      <c r="F271" s="1" t="s">
        <v>36</v>
      </c>
      <c r="G271" s="32">
        <v>858766774</v>
      </c>
      <c r="H271" s="2">
        <v>6</v>
      </c>
      <c r="I271" s="32">
        <v>20100017491</v>
      </c>
      <c r="J271" s="34" t="s">
        <v>26</v>
      </c>
      <c r="K271" s="3">
        <v>0</v>
      </c>
      <c r="L271" s="3">
        <v>0</v>
      </c>
      <c r="M271" s="35">
        <v>157.83898305084747</v>
      </c>
      <c r="N271" s="35">
        <v>28.411016949152543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5">
        <v>186.25000000000003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5">
        <v>0</v>
      </c>
    </row>
    <row r="272" spans="1:29" ht="15" customHeight="1">
      <c r="A272" s="29">
        <v>262</v>
      </c>
      <c r="B272" s="30">
        <v>41526</v>
      </c>
      <c r="C272" s="30">
        <f t="shared" si="6"/>
        <v>41526</v>
      </c>
      <c r="D272" s="2">
        <v>3</v>
      </c>
      <c r="E272" s="31">
        <v>1</v>
      </c>
      <c r="F272" s="1" t="s">
        <v>36</v>
      </c>
      <c r="G272" s="32">
        <v>9023</v>
      </c>
      <c r="H272" s="2">
        <v>6</v>
      </c>
      <c r="I272" s="33" t="s">
        <v>233</v>
      </c>
      <c r="J272" s="34" t="s">
        <v>234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5">
        <v>420</v>
      </c>
      <c r="R272" s="3">
        <v>0</v>
      </c>
      <c r="S272" s="3">
        <v>0</v>
      </c>
      <c r="T272" s="3">
        <v>0</v>
      </c>
      <c r="U272" s="35">
        <v>420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5">
        <v>0</v>
      </c>
    </row>
    <row r="273" spans="1:29" ht="15" customHeight="1">
      <c r="A273" s="29">
        <v>263</v>
      </c>
      <c r="B273" s="30">
        <v>41526</v>
      </c>
      <c r="C273" s="30">
        <f t="shared" si="6"/>
        <v>41526</v>
      </c>
      <c r="D273" s="2">
        <v>2</v>
      </c>
      <c r="E273" s="31">
        <v>1</v>
      </c>
      <c r="F273" s="1" t="s">
        <v>36</v>
      </c>
      <c r="G273" s="32">
        <v>371</v>
      </c>
      <c r="H273" s="2">
        <v>6</v>
      </c>
      <c r="I273" s="33" t="s">
        <v>235</v>
      </c>
      <c r="J273" s="34" t="s">
        <v>236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5">
        <v>80</v>
      </c>
      <c r="R273" s="3">
        <v>0</v>
      </c>
      <c r="S273" s="3">
        <v>0</v>
      </c>
      <c r="T273" s="3">
        <v>0</v>
      </c>
      <c r="U273" s="35">
        <v>80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5">
        <v>0</v>
      </c>
    </row>
    <row r="274" spans="1:29" ht="15" customHeight="1">
      <c r="A274" s="29">
        <v>264</v>
      </c>
      <c r="B274" s="30">
        <v>41526</v>
      </c>
      <c r="C274" s="30">
        <f t="shared" si="6"/>
        <v>41526</v>
      </c>
      <c r="D274" s="2">
        <v>2</v>
      </c>
      <c r="E274" s="31">
        <v>1</v>
      </c>
      <c r="F274" s="1" t="s">
        <v>36</v>
      </c>
      <c r="G274" s="32">
        <v>29</v>
      </c>
      <c r="H274" s="2">
        <v>6</v>
      </c>
      <c r="I274" s="33" t="s">
        <v>237</v>
      </c>
      <c r="J274" s="34" t="s">
        <v>238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5">
        <v>1202</v>
      </c>
      <c r="R274" s="3">
        <v>0</v>
      </c>
      <c r="S274" s="3">
        <v>0</v>
      </c>
      <c r="T274" s="3">
        <v>0</v>
      </c>
      <c r="U274" s="35">
        <v>1202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5">
        <v>0</v>
      </c>
    </row>
    <row r="275" spans="1:29" ht="15" customHeight="1">
      <c r="A275" s="29">
        <v>265</v>
      </c>
      <c r="B275" s="30">
        <v>41526</v>
      </c>
      <c r="C275" s="30">
        <f t="shared" si="6"/>
        <v>41526</v>
      </c>
      <c r="D275" s="2">
        <v>2</v>
      </c>
      <c r="E275" s="31">
        <v>1</v>
      </c>
      <c r="F275" s="1" t="s">
        <v>36</v>
      </c>
      <c r="G275" s="32">
        <v>486</v>
      </c>
      <c r="H275" s="2">
        <v>6</v>
      </c>
      <c r="I275" s="33" t="s">
        <v>239</v>
      </c>
      <c r="J275" s="34" t="s">
        <v>240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5">
        <v>1028.6600000000001</v>
      </c>
      <c r="R275" s="3">
        <v>0</v>
      </c>
      <c r="S275" s="3">
        <v>0</v>
      </c>
      <c r="T275" s="3">
        <v>0</v>
      </c>
      <c r="U275" s="35">
        <v>1028.6600000000001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5">
        <v>0</v>
      </c>
    </row>
    <row r="276" spans="1:29" ht="15" customHeight="1">
      <c r="A276" s="29">
        <v>266</v>
      </c>
      <c r="B276" s="30">
        <v>41526</v>
      </c>
      <c r="C276" s="30">
        <f t="shared" si="6"/>
        <v>41526</v>
      </c>
      <c r="D276" s="2">
        <v>1</v>
      </c>
      <c r="E276" s="31">
        <v>1</v>
      </c>
      <c r="F276" s="1" t="s">
        <v>36</v>
      </c>
      <c r="G276" s="32">
        <v>1611</v>
      </c>
      <c r="H276" s="2">
        <v>6</v>
      </c>
      <c r="I276" s="33" t="s">
        <v>241</v>
      </c>
      <c r="J276" s="34" t="s">
        <v>242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5">
        <v>9.5</v>
      </c>
      <c r="R276" s="3">
        <v>0</v>
      </c>
      <c r="S276" s="3">
        <v>0</v>
      </c>
      <c r="T276" s="3">
        <v>0</v>
      </c>
      <c r="U276" s="35">
        <v>9.5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5">
        <v>0</v>
      </c>
    </row>
    <row r="277" spans="1:29" ht="15" customHeight="1">
      <c r="A277" s="29">
        <v>267</v>
      </c>
      <c r="B277" s="30">
        <v>41526</v>
      </c>
      <c r="C277" s="30">
        <f t="shared" si="6"/>
        <v>41526</v>
      </c>
      <c r="D277" s="2">
        <v>1</v>
      </c>
      <c r="E277" s="31">
        <v>2</v>
      </c>
      <c r="F277" s="1" t="s">
        <v>36</v>
      </c>
      <c r="G277" s="32">
        <v>1212</v>
      </c>
      <c r="H277" s="2">
        <v>6</v>
      </c>
      <c r="I277" s="33" t="s">
        <v>243</v>
      </c>
      <c r="J277" s="34" t="s">
        <v>244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5">
        <v>29.52</v>
      </c>
      <c r="R277" s="3">
        <v>0</v>
      </c>
      <c r="S277" s="3">
        <v>0</v>
      </c>
      <c r="T277" s="3">
        <v>0</v>
      </c>
      <c r="U277" s="35">
        <v>29.52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5">
        <v>0</v>
      </c>
    </row>
    <row r="278" spans="1:29" ht="15" customHeight="1">
      <c r="A278" s="29">
        <v>268</v>
      </c>
      <c r="B278" s="30">
        <v>41526</v>
      </c>
      <c r="C278" s="30">
        <f t="shared" si="6"/>
        <v>41526</v>
      </c>
      <c r="D278" s="2">
        <v>1</v>
      </c>
      <c r="E278" s="31">
        <v>5</v>
      </c>
      <c r="F278" s="1" t="s">
        <v>36</v>
      </c>
      <c r="G278" s="32">
        <v>147</v>
      </c>
      <c r="H278" s="2">
        <v>6</v>
      </c>
      <c r="I278" s="33" t="s">
        <v>245</v>
      </c>
      <c r="J278" s="34" t="s">
        <v>246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5">
        <v>6</v>
      </c>
      <c r="R278" s="3">
        <v>0</v>
      </c>
      <c r="S278" s="3">
        <v>0</v>
      </c>
      <c r="T278" s="3">
        <v>0</v>
      </c>
      <c r="U278" s="35">
        <v>6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5">
        <v>0</v>
      </c>
    </row>
    <row r="279" spans="1:29" ht="15" customHeight="1">
      <c r="A279" s="29">
        <v>269</v>
      </c>
      <c r="B279" s="30">
        <v>41526</v>
      </c>
      <c r="C279" s="30">
        <f t="shared" si="6"/>
        <v>41526</v>
      </c>
      <c r="D279" s="2">
        <v>1</v>
      </c>
      <c r="E279" s="31">
        <v>1</v>
      </c>
      <c r="F279" s="1" t="s">
        <v>36</v>
      </c>
      <c r="G279" s="32">
        <v>479</v>
      </c>
      <c r="H279" s="2">
        <v>6</v>
      </c>
      <c r="I279" s="33">
        <v>10011612577</v>
      </c>
      <c r="J279" s="34" t="s">
        <v>120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5">
        <v>80</v>
      </c>
      <c r="R279" s="3">
        <v>0</v>
      </c>
      <c r="S279" s="3">
        <v>0</v>
      </c>
      <c r="T279" s="3">
        <v>0</v>
      </c>
      <c r="U279" s="35">
        <v>80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5">
        <v>0</v>
      </c>
    </row>
    <row r="280" spans="1:29" ht="15" customHeight="1">
      <c r="A280" s="29">
        <v>270</v>
      </c>
      <c r="B280" s="30">
        <v>41526</v>
      </c>
      <c r="C280" s="30">
        <f t="shared" si="6"/>
        <v>41526</v>
      </c>
      <c r="D280" s="2">
        <v>1</v>
      </c>
      <c r="E280" s="31">
        <v>3</v>
      </c>
      <c r="F280" s="1" t="s">
        <v>36</v>
      </c>
      <c r="G280" s="32">
        <v>1463</v>
      </c>
      <c r="H280" s="2">
        <v>6</v>
      </c>
      <c r="I280" s="33" t="s">
        <v>247</v>
      </c>
      <c r="J280" s="34" t="s">
        <v>248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5">
        <v>40</v>
      </c>
      <c r="R280" s="3">
        <v>0</v>
      </c>
      <c r="S280" s="3">
        <v>0</v>
      </c>
      <c r="T280" s="3">
        <v>0</v>
      </c>
      <c r="U280" s="35">
        <v>40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5">
        <v>0</v>
      </c>
    </row>
    <row r="281" spans="1:29" ht="15" customHeight="1">
      <c r="A281" s="29">
        <v>271</v>
      </c>
      <c r="B281" s="30">
        <v>41526</v>
      </c>
      <c r="C281" s="30">
        <f t="shared" si="6"/>
        <v>41526</v>
      </c>
      <c r="D281" s="2">
        <v>1</v>
      </c>
      <c r="E281" s="31">
        <v>6</v>
      </c>
      <c r="F281" s="1" t="s">
        <v>36</v>
      </c>
      <c r="G281" s="32">
        <v>20279</v>
      </c>
      <c r="H281" s="2">
        <v>6</v>
      </c>
      <c r="I281" s="33" t="s">
        <v>231</v>
      </c>
      <c r="J281" s="34" t="s">
        <v>232</v>
      </c>
      <c r="K281" s="3">
        <v>0</v>
      </c>
      <c r="L281" s="3">
        <v>0</v>
      </c>
      <c r="M281" s="35">
        <v>42.37</v>
      </c>
      <c r="N281" s="35">
        <v>7.6265999999999989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5">
        <v>49.996599999999994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5">
        <v>0</v>
      </c>
    </row>
    <row r="282" spans="1:29" ht="15" customHeight="1">
      <c r="A282" s="29">
        <v>272</v>
      </c>
      <c r="B282" s="30">
        <v>41526</v>
      </c>
      <c r="C282" s="30">
        <f t="shared" si="6"/>
        <v>41526</v>
      </c>
      <c r="D282" s="2">
        <v>1</v>
      </c>
      <c r="E282" s="31">
        <v>740</v>
      </c>
      <c r="F282" s="1" t="s">
        <v>36</v>
      </c>
      <c r="G282" s="32">
        <v>10591</v>
      </c>
      <c r="H282" s="2">
        <v>6</v>
      </c>
      <c r="I282" s="33" t="s">
        <v>249</v>
      </c>
      <c r="J282" s="34" t="s">
        <v>250</v>
      </c>
      <c r="K282" s="3">
        <v>0</v>
      </c>
      <c r="L282" s="3">
        <v>0</v>
      </c>
      <c r="M282" s="35">
        <v>4.24</v>
      </c>
      <c r="N282" s="35">
        <v>0.76319999999999999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5">
        <v>5.0032000000000005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5">
        <v>0</v>
      </c>
    </row>
    <row r="283" spans="1:29" ht="15" customHeight="1">
      <c r="A283" s="29">
        <v>273</v>
      </c>
      <c r="B283" s="30">
        <v>41526</v>
      </c>
      <c r="C283" s="30">
        <f t="shared" si="6"/>
        <v>41526</v>
      </c>
      <c r="D283" s="2">
        <v>1</v>
      </c>
      <c r="E283" s="31">
        <v>740</v>
      </c>
      <c r="F283" s="1" t="s">
        <v>36</v>
      </c>
      <c r="G283" s="32">
        <v>10592</v>
      </c>
      <c r="H283" s="2">
        <v>6</v>
      </c>
      <c r="I283" s="33" t="s">
        <v>249</v>
      </c>
      <c r="J283" s="34" t="s">
        <v>250</v>
      </c>
      <c r="K283" s="3">
        <v>0</v>
      </c>
      <c r="L283" s="3">
        <v>0</v>
      </c>
      <c r="M283" s="35">
        <v>7.63</v>
      </c>
      <c r="N283" s="35">
        <v>1.3734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5">
        <v>9.0033999999999992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5">
        <v>0</v>
      </c>
    </row>
    <row r="284" spans="1:29" ht="15" customHeight="1">
      <c r="A284" s="29">
        <v>274</v>
      </c>
      <c r="B284" s="30">
        <v>41526</v>
      </c>
      <c r="C284" s="30">
        <f t="shared" si="6"/>
        <v>41526</v>
      </c>
      <c r="D284" s="2">
        <v>2</v>
      </c>
      <c r="E284" s="31">
        <v>1</v>
      </c>
      <c r="F284" s="1" t="s">
        <v>36</v>
      </c>
      <c r="G284" s="32">
        <v>76</v>
      </c>
      <c r="H284" s="2">
        <v>6</v>
      </c>
      <c r="I284" s="33" t="s">
        <v>251</v>
      </c>
      <c r="J284" s="34" t="s">
        <v>252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5">
        <v>1278.77</v>
      </c>
      <c r="R284" s="3">
        <v>0</v>
      </c>
      <c r="S284" s="3">
        <v>0</v>
      </c>
      <c r="T284" s="3">
        <v>0</v>
      </c>
      <c r="U284" s="35">
        <v>1278.77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5">
        <v>0</v>
      </c>
    </row>
    <row r="285" spans="1:29" ht="15" customHeight="1">
      <c r="A285" s="29">
        <v>275</v>
      </c>
      <c r="B285" s="30">
        <v>41526</v>
      </c>
      <c r="C285" s="30">
        <f t="shared" si="6"/>
        <v>41526</v>
      </c>
      <c r="D285" s="2">
        <v>1</v>
      </c>
      <c r="E285" s="31">
        <v>1</v>
      </c>
      <c r="F285" s="1" t="s">
        <v>36</v>
      </c>
      <c r="G285" s="32">
        <v>278</v>
      </c>
      <c r="H285" s="2">
        <v>6</v>
      </c>
      <c r="I285" s="32">
        <v>20542237814</v>
      </c>
      <c r="J285" s="34" t="s">
        <v>31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5">
        <v>203</v>
      </c>
      <c r="R285" s="3">
        <v>0</v>
      </c>
      <c r="S285" s="3">
        <v>0</v>
      </c>
      <c r="T285" s="3">
        <v>0</v>
      </c>
      <c r="U285" s="35">
        <v>203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5">
        <v>0</v>
      </c>
    </row>
    <row r="286" spans="1:29" ht="15" customHeight="1">
      <c r="A286" s="29">
        <v>276</v>
      </c>
      <c r="B286" s="30">
        <v>41527</v>
      </c>
      <c r="C286" s="30">
        <f t="shared" si="6"/>
        <v>41527</v>
      </c>
      <c r="D286" s="2">
        <v>2</v>
      </c>
      <c r="E286" s="31">
        <v>1</v>
      </c>
      <c r="F286" s="1" t="s">
        <v>36</v>
      </c>
      <c r="G286" s="32">
        <v>2</v>
      </c>
      <c r="H286" s="2">
        <v>6</v>
      </c>
      <c r="I286" s="33" t="s">
        <v>253</v>
      </c>
      <c r="J286" s="34" t="s">
        <v>254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5">
        <v>1250</v>
      </c>
      <c r="R286" s="3">
        <v>0</v>
      </c>
      <c r="S286" s="3">
        <v>0</v>
      </c>
      <c r="T286" s="3">
        <v>0</v>
      </c>
      <c r="U286" s="35">
        <v>1250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5">
        <v>0</v>
      </c>
    </row>
    <row r="287" spans="1:29" ht="15" customHeight="1">
      <c r="A287" s="29">
        <v>277</v>
      </c>
      <c r="B287" s="30">
        <v>41527</v>
      </c>
      <c r="C287" s="30">
        <f t="shared" si="6"/>
        <v>41527</v>
      </c>
      <c r="D287" s="2">
        <v>12</v>
      </c>
      <c r="E287" s="31">
        <v>1</v>
      </c>
      <c r="F287" s="1" t="s">
        <v>36</v>
      </c>
      <c r="G287" s="32">
        <v>70267</v>
      </c>
      <c r="H287" s="2">
        <v>6</v>
      </c>
      <c r="I287" s="37">
        <v>20494147492</v>
      </c>
      <c r="J287" s="34" t="s">
        <v>212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5">
        <v>8</v>
      </c>
      <c r="R287" s="3">
        <v>0</v>
      </c>
      <c r="S287" s="3">
        <v>0</v>
      </c>
      <c r="T287" s="3">
        <v>0</v>
      </c>
      <c r="U287" s="35">
        <v>8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5">
        <v>0</v>
      </c>
    </row>
    <row r="288" spans="1:29" ht="15" customHeight="1">
      <c r="A288" s="29">
        <v>278</v>
      </c>
      <c r="B288" s="30">
        <v>41527</v>
      </c>
      <c r="C288" s="30">
        <f t="shared" si="6"/>
        <v>41527</v>
      </c>
      <c r="D288" s="2">
        <v>3</v>
      </c>
      <c r="E288" s="31">
        <v>2</v>
      </c>
      <c r="F288" s="1" t="s">
        <v>36</v>
      </c>
      <c r="G288" s="32">
        <v>1513</v>
      </c>
      <c r="H288" s="2">
        <v>6</v>
      </c>
      <c r="I288" s="33" t="s">
        <v>200</v>
      </c>
      <c r="J288" s="34" t="s">
        <v>201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5">
        <v>16</v>
      </c>
      <c r="R288" s="3">
        <v>0</v>
      </c>
      <c r="S288" s="3">
        <v>0</v>
      </c>
      <c r="T288" s="3">
        <v>0</v>
      </c>
      <c r="U288" s="35">
        <v>16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5">
        <v>0</v>
      </c>
    </row>
    <row r="289" spans="1:29" ht="15" customHeight="1">
      <c r="A289" s="29">
        <v>279</v>
      </c>
      <c r="B289" s="30">
        <v>41527</v>
      </c>
      <c r="C289" s="30">
        <f t="shared" si="6"/>
        <v>41527</v>
      </c>
      <c r="D289" s="2">
        <v>1</v>
      </c>
      <c r="E289" s="31">
        <v>167</v>
      </c>
      <c r="F289" s="1" t="s">
        <v>36</v>
      </c>
      <c r="G289" s="32">
        <v>11633</v>
      </c>
      <c r="H289" s="2">
        <v>6</v>
      </c>
      <c r="I289" s="32">
        <v>20100538203</v>
      </c>
      <c r="J289" s="34" t="s">
        <v>103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5">
        <v>180</v>
      </c>
      <c r="R289" s="3">
        <v>0</v>
      </c>
      <c r="S289" s="3">
        <v>0</v>
      </c>
      <c r="T289" s="3">
        <v>0</v>
      </c>
      <c r="U289" s="35">
        <v>180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5">
        <v>0</v>
      </c>
    </row>
    <row r="290" spans="1:29" ht="15" customHeight="1">
      <c r="A290" s="29">
        <v>280</v>
      </c>
      <c r="B290" s="30">
        <v>41528</v>
      </c>
      <c r="C290" s="30">
        <f t="shared" si="6"/>
        <v>41528</v>
      </c>
      <c r="D290" s="2">
        <v>2</v>
      </c>
      <c r="E290" s="31" t="s">
        <v>255</v>
      </c>
      <c r="F290" s="1" t="s">
        <v>36</v>
      </c>
      <c r="G290" s="32">
        <v>4</v>
      </c>
      <c r="H290" s="2">
        <v>6</v>
      </c>
      <c r="I290" s="33" t="s">
        <v>256</v>
      </c>
      <c r="J290" s="34" t="s">
        <v>257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5">
        <v>600</v>
      </c>
      <c r="R290" s="3">
        <v>0</v>
      </c>
      <c r="S290" s="3">
        <v>0</v>
      </c>
      <c r="T290" s="3">
        <v>0</v>
      </c>
      <c r="U290" s="35">
        <v>600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5">
        <v>0</v>
      </c>
    </row>
    <row r="291" spans="1:29" ht="15" customHeight="1">
      <c r="A291" s="29">
        <v>281</v>
      </c>
      <c r="B291" s="30">
        <v>41528</v>
      </c>
      <c r="C291" s="30">
        <f t="shared" si="6"/>
        <v>41528</v>
      </c>
      <c r="D291" s="2">
        <v>2</v>
      </c>
      <c r="E291" s="31" t="s">
        <v>255</v>
      </c>
      <c r="F291" s="1" t="s">
        <v>36</v>
      </c>
      <c r="G291" s="32">
        <v>2</v>
      </c>
      <c r="H291" s="2">
        <v>6</v>
      </c>
      <c r="I291" s="33" t="s">
        <v>258</v>
      </c>
      <c r="J291" s="34" t="s">
        <v>259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5">
        <v>750</v>
      </c>
      <c r="R291" s="3">
        <v>0</v>
      </c>
      <c r="S291" s="3">
        <v>0</v>
      </c>
      <c r="T291" s="3">
        <v>0</v>
      </c>
      <c r="U291" s="35">
        <v>750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5">
        <v>0</v>
      </c>
    </row>
    <row r="292" spans="1:29" ht="15" customHeight="1">
      <c r="A292" s="29">
        <v>282</v>
      </c>
      <c r="B292" s="30">
        <v>41528</v>
      </c>
      <c r="C292" s="30">
        <f t="shared" si="6"/>
        <v>41528</v>
      </c>
      <c r="D292" s="2">
        <v>1</v>
      </c>
      <c r="E292" s="31">
        <v>1</v>
      </c>
      <c r="F292" s="1" t="s">
        <v>36</v>
      </c>
      <c r="G292" s="32">
        <v>202</v>
      </c>
      <c r="H292" s="2">
        <v>6</v>
      </c>
      <c r="I292" s="33" t="s">
        <v>78</v>
      </c>
      <c r="J292" s="34" t="s">
        <v>143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5">
        <v>165</v>
      </c>
      <c r="R292" s="3">
        <v>0</v>
      </c>
      <c r="S292" s="3">
        <v>0</v>
      </c>
      <c r="T292" s="3">
        <v>0</v>
      </c>
      <c r="U292" s="35">
        <v>165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5">
        <v>0</v>
      </c>
    </row>
    <row r="293" spans="1:29" ht="15" customHeight="1">
      <c r="A293" s="29">
        <v>283</v>
      </c>
      <c r="B293" s="30">
        <v>41528</v>
      </c>
      <c r="C293" s="30">
        <f t="shared" si="6"/>
        <v>41528</v>
      </c>
      <c r="D293" s="2">
        <v>3</v>
      </c>
      <c r="E293" s="31">
        <v>1</v>
      </c>
      <c r="F293" s="1" t="s">
        <v>36</v>
      </c>
      <c r="G293" s="32">
        <v>328</v>
      </c>
      <c r="H293" s="2">
        <v>6</v>
      </c>
      <c r="I293" s="33" t="s">
        <v>206</v>
      </c>
      <c r="J293" s="34" t="s">
        <v>207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5">
        <v>15</v>
      </c>
      <c r="R293" s="3">
        <v>0</v>
      </c>
      <c r="S293" s="3">
        <v>0</v>
      </c>
      <c r="T293" s="3">
        <v>0</v>
      </c>
      <c r="U293" s="35">
        <v>15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5">
        <v>0</v>
      </c>
    </row>
    <row r="294" spans="1:29" ht="15" customHeight="1">
      <c r="A294" s="29">
        <v>284</v>
      </c>
      <c r="B294" s="30">
        <v>41528</v>
      </c>
      <c r="C294" s="30">
        <f t="shared" si="6"/>
        <v>41528</v>
      </c>
      <c r="D294" s="2">
        <v>1</v>
      </c>
      <c r="E294" s="31">
        <v>2</v>
      </c>
      <c r="F294" s="1" t="s">
        <v>36</v>
      </c>
      <c r="G294" s="32">
        <v>132373</v>
      </c>
      <c r="H294" s="2">
        <v>6</v>
      </c>
      <c r="I294" s="32">
        <v>20531404085</v>
      </c>
      <c r="J294" s="34" t="s">
        <v>70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5">
        <v>20</v>
      </c>
      <c r="R294" s="3">
        <v>0</v>
      </c>
      <c r="S294" s="3">
        <v>0</v>
      </c>
      <c r="T294" s="3">
        <v>0</v>
      </c>
      <c r="U294" s="35">
        <v>20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5">
        <v>0</v>
      </c>
    </row>
    <row r="295" spans="1:29" ht="15" customHeight="1">
      <c r="A295" s="29">
        <v>285</v>
      </c>
      <c r="B295" s="30">
        <v>41529</v>
      </c>
      <c r="C295" s="30">
        <f t="shared" si="6"/>
        <v>41529</v>
      </c>
      <c r="D295" s="2">
        <v>3</v>
      </c>
      <c r="E295" s="31">
        <v>1</v>
      </c>
      <c r="F295" s="1" t="s">
        <v>36</v>
      </c>
      <c r="G295" s="32">
        <v>330</v>
      </c>
      <c r="H295" s="2">
        <v>6</v>
      </c>
      <c r="I295" s="33" t="s">
        <v>206</v>
      </c>
      <c r="J295" s="34" t="s">
        <v>207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5">
        <v>15</v>
      </c>
      <c r="R295" s="3">
        <v>0</v>
      </c>
      <c r="S295" s="3">
        <v>0</v>
      </c>
      <c r="T295" s="3">
        <v>0</v>
      </c>
      <c r="U295" s="35">
        <v>15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5">
        <v>0</v>
      </c>
    </row>
    <row r="296" spans="1:29" ht="15" customHeight="1">
      <c r="A296" s="29">
        <v>286</v>
      </c>
      <c r="B296" s="30">
        <v>41529</v>
      </c>
      <c r="C296" s="30">
        <f t="shared" si="6"/>
        <v>41529</v>
      </c>
      <c r="D296" s="2">
        <v>3</v>
      </c>
      <c r="E296" s="31">
        <v>1</v>
      </c>
      <c r="F296" s="1" t="s">
        <v>36</v>
      </c>
      <c r="G296" s="32">
        <v>6698</v>
      </c>
      <c r="H296" s="2">
        <v>6</v>
      </c>
      <c r="I296" s="33" t="s">
        <v>164</v>
      </c>
      <c r="J296" s="34" t="s">
        <v>165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5">
        <v>20</v>
      </c>
      <c r="R296" s="3">
        <v>0</v>
      </c>
      <c r="S296" s="3">
        <v>0</v>
      </c>
      <c r="T296" s="3">
        <v>0</v>
      </c>
      <c r="U296" s="35">
        <v>20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5">
        <v>0</v>
      </c>
    </row>
    <row r="297" spans="1:29" ht="15" customHeight="1">
      <c r="A297" s="29">
        <v>287</v>
      </c>
      <c r="B297" s="30">
        <v>41529</v>
      </c>
      <c r="C297" s="30">
        <f t="shared" si="6"/>
        <v>41529</v>
      </c>
      <c r="D297" s="2">
        <v>14</v>
      </c>
      <c r="E297" s="31">
        <v>1</v>
      </c>
      <c r="F297" s="1" t="s">
        <v>36</v>
      </c>
      <c r="G297" s="32">
        <v>137255234</v>
      </c>
      <c r="H297" s="2">
        <v>6</v>
      </c>
      <c r="I297" s="37">
        <v>20467534026</v>
      </c>
      <c r="J297" s="34" t="s">
        <v>210</v>
      </c>
      <c r="K297" s="3">
        <v>0</v>
      </c>
      <c r="L297" s="3">
        <v>0</v>
      </c>
      <c r="M297" s="35">
        <v>115.55084745762711</v>
      </c>
      <c r="N297" s="35">
        <v>20.79915254237288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5">
        <v>136.35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5">
        <v>0</v>
      </c>
    </row>
    <row r="298" spans="1:29" ht="15" customHeight="1">
      <c r="A298" s="29">
        <v>288</v>
      </c>
      <c r="B298" s="30">
        <v>41529</v>
      </c>
      <c r="C298" s="30">
        <f t="shared" si="6"/>
        <v>41529</v>
      </c>
      <c r="D298" s="2">
        <v>3</v>
      </c>
      <c r="E298" s="31">
        <v>4</v>
      </c>
      <c r="F298" s="1" t="s">
        <v>36</v>
      </c>
      <c r="G298" s="32">
        <v>11009</v>
      </c>
      <c r="H298" s="2">
        <v>6</v>
      </c>
      <c r="I298" s="33" t="s">
        <v>107</v>
      </c>
      <c r="J298" s="34" t="s">
        <v>108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5">
        <v>14</v>
      </c>
      <c r="R298" s="3">
        <v>0</v>
      </c>
      <c r="S298" s="3">
        <v>0</v>
      </c>
      <c r="T298" s="3">
        <v>0</v>
      </c>
      <c r="U298" s="35">
        <v>14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5">
        <v>0</v>
      </c>
    </row>
    <row r="299" spans="1:29" ht="15" customHeight="1">
      <c r="A299" s="29">
        <v>289</v>
      </c>
      <c r="B299" s="30">
        <v>41529</v>
      </c>
      <c r="C299" s="30">
        <f t="shared" si="6"/>
        <v>41529</v>
      </c>
      <c r="D299" s="2">
        <v>1</v>
      </c>
      <c r="E299" s="31">
        <v>1</v>
      </c>
      <c r="F299" s="1" t="s">
        <v>36</v>
      </c>
      <c r="G299" s="32">
        <v>55549</v>
      </c>
      <c r="H299" s="2">
        <v>6</v>
      </c>
      <c r="I299" s="33" t="s">
        <v>260</v>
      </c>
      <c r="J299" s="34" t="s">
        <v>261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5">
        <v>328.2</v>
      </c>
      <c r="R299" s="3">
        <v>0</v>
      </c>
      <c r="S299" s="3">
        <v>0</v>
      </c>
      <c r="T299" s="3">
        <v>0</v>
      </c>
      <c r="U299" s="35">
        <v>328.2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5">
        <v>0</v>
      </c>
    </row>
    <row r="300" spans="1:29" ht="15" customHeight="1">
      <c r="A300" s="29">
        <v>290</v>
      </c>
      <c r="B300" s="30">
        <v>41531</v>
      </c>
      <c r="C300" s="30">
        <f t="shared" si="6"/>
        <v>41531</v>
      </c>
      <c r="D300" s="2">
        <v>1</v>
      </c>
      <c r="E300" s="31">
        <v>3</v>
      </c>
      <c r="F300" s="1" t="s">
        <v>36</v>
      </c>
      <c r="G300" s="32">
        <v>122480</v>
      </c>
      <c r="H300" s="2">
        <v>6</v>
      </c>
      <c r="I300" s="33" t="s">
        <v>80</v>
      </c>
      <c r="J300" s="34" t="s">
        <v>262</v>
      </c>
      <c r="K300" s="3">
        <v>0</v>
      </c>
      <c r="L300" s="3">
        <v>0</v>
      </c>
      <c r="M300" s="35">
        <v>56.25</v>
      </c>
      <c r="N300" s="35">
        <v>10.125</v>
      </c>
      <c r="O300" s="3">
        <v>0</v>
      </c>
      <c r="P300" s="3">
        <v>0</v>
      </c>
      <c r="Q300" s="35">
        <v>5.62</v>
      </c>
      <c r="R300" s="3">
        <v>0</v>
      </c>
      <c r="S300" s="3">
        <v>0</v>
      </c>
      <c r="T300" s="3">
        <v>0</v>
      </c>
      <c r="U300" s="35">
        <v>71.995000000000005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5">
        <v>0</v>
      </c>
    </row>
    <row r="301" spans="1:29" ht="15" customHeight="1">
      <c r="A301" s="29">
        <v>291</v>
      </c>
      <c r="B301" s="30">
        <v>41531</v>
      </c>
      <c r="C301" s="30">
        <f t="shared" si="6"/>
        <v>41531</v>
      </c>
      <c r="D301" s="2">
        <v>12</v>
      </c>
      <c r="E301" s="31">
        <v>14</v>
      </c>
      <c r="F301" s="1" t="s">
        <v>36</v>
      </c>
      <c r="G301" s="32">
        <v>100698</v>
      </c>
      <c r="H301" s="2">
        <v>6</v>
      </c>
      <c r="I301" s="33" t="s">
        <v>263</v>
      </c>
      <c r="J301" s="34" t="s">
        <v>264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5">
        <v>20</v>
      </c>
      <c r="R301" s="3">
        <v>0</v>
      </c>
      <c r="S301" s="3">
        <v>0</v>
      </c>
      <c r="T301" s="3">
        <v>0</v>
      </c>
      <c r="U301" s="35">
        <v>20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5">
        <v>0</v>
      </c>
    </row>
    <row r="302" spans="1:29" ht="15" customHeight="1">
      <c r="A302" s="29">
        <v>292</v>
      </c>
      <c r="B302" s="30">
        <v>41531</v>
      </c>
      <c r="C302" s="30">
        <f t="shared" si="6"/>
        <v>41531</v>
      </c>
      <c r="D302" s="2">
        <v>12</v>
      </c>
      <c r="E302" s="31">
        <v>14</v>
      </c>
      <c r="F302" s="1" t="s">
        <v>36</v>
      </c>
      <c r="G302" s="32">
        <v>100665</v>
      </c>
      <c r="H302" s="2">
        <v>6</v>
      </c>
      <c r="I302" s="33" t="s">
        <v>263</v>
      </c>
      <c r="J302" s="34" t="s">
        <v>264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5">
        <v>20</v>
      </c>
      <c r="R302" s="3">
        <v>0</v>
      </c>
      <c r="S302" s="3">
        <v>0</v>
      </c>
      <c r="T302" s="3">
        <v>0</v>
      </c>
      <c r="U302" s="35">
        <v>20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5">
        <v>0</v>
      </c>
    </row>
    <row r="303" spans="1:29" ht="15" customHeight="1">
      <c r="A303" s="29">
        <v>293</v>
      </c>
      <c r="B303" s="30">
        <v>41531</v>
      </c>
      <c r="C303" s="30">
        <f t="shared" si="6"/>
        <v>41531</v>
      </c>
      <c r="D303" s="2">
        <v>3</v>
      </c>
      <c r="E303" s="31">
        <v>1</v>
      </c>
      <c r="F303" s="1" t="s">
        <v>36</v>
      </c>
      <c r="G303" s="32">
        <v>418</v>
      </c>
      <c r="H303" s="2">
        <v>6</v>
      </c>
      <c r="I303" s="33" t="s">
        <v>265</v>
      </c>
      <c r="J303" s="34" t="s">
        <v>266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5">
        <v>16</v>
      </c>
      <c r="R303" s="3">
        <v>0</v>
      </c>
      <c r="S303" s="3">
        <v>0</v>
      </c>
      <c r="T303" s="3">
        <v>0</v>
      </c>
      <c r="U303" s="35">
        <v>16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5">
        <v>0</v>
      </c>
    </row>
    <row r="304" spans="1:29" ht="15" customHeight="1">
      <c r="A304" s="29">
        <v>294</v>
      </c>
      <c r="B304" s="30">
        <v>41531</v>
      </c>
      <c r="C304" s="30">
        <f t="shared" si="6"/>
        <v>41531</v>
      </c>
      <c r="D304" s="2">
        <v>12</v>
      </c>
      <c r="E304" s="31">
        <v>802</v>
      </c>
      <c r="F304" s="1" t="s">
        <v>36</v>
      </c>
      <c r="G304" s="32">
        <v>617583</v>
      </c>
      <c r="H304" s="2">
        <v>6</v>
      </c>
      <c r="I304" s="33" t="s">
        <v>74</v>
      </c>
      <c r="J304" s="34" t="s">
        <v>35</v>
      </c>
      <c r="K304" s="3">
        <v>0</v>
      </c>
      <c r="L304" s="3">
        <v>0</v>
      </c>
      <c r="M304" s="35">
        <v>4.41</v>
      </c>
      <c r="N304" s="35">
        <v>0.79379999999999995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5">
        <v>5.2038000000000002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5">
        <v>0</v>
      </c>
    </row>
    <row r="305" spans="1:29" ht="15" customHeight="1">
      <c r="A305" s="29">
        <v>295</v>
      </c>
      <c r="B305" s="30">
        <v>41531</v>
      </c>
      <c r="C305" s="30">
        <f t="shared" si="6"/>
        <v>41531</v>
      </c>
      <c r="D305" s="2">
        <v>1</v>
      </c>
      <c r="E305" s="31">
        <v>1</v>
      </c>
      <c r="F305" s="1" t="s">
        <v>36</v>
      </c>
      <c r="G305" s="32">
        <v>52448</v>
      </c>
      <c r="H305" s="2">
        <v>6</v>
      </c>
      <c r="I305" s="33" t="s">
        <v>267</v>
      </c>
      <c r="J305" s="34" t="s">
        <v>268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5">
        <v>20</v>
      </c>
      <c r="R305" s="3">
        <v>0</v>
      </c>
      <c r="S305" s="3">
        <v>0</v>
      </c>
      <c r="T305" s="3">
        <v>0</v>
      </c>
      <c r="U305" s="35">
        <v>20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5">
        <v>0</v>
      </c>
    </row>
    <row r="306" spans="1:29" ht="15" customHeight="1">
      <c r="A306" s="29">
        <v>296</v>
      </c>
      <c r="B306" s="30">
        <v>41532</v>
      </c>
      <c r="C306" s="30">
        <f t="shared" si="6"/>
        <v>41532</v>
      </c>
      <c r="D306" s="2">
        <v>1</v>
      </c>
      <c r="E306" s="31">
        <v>1</v>
      </c>
      <c r="F306" s="1" t="s">
        <v>36</v>
      </c>
      <c r="G306" s="32">
        <v>67183</v>
      </c>
      <c r="H306" s="2">
        <v>6</v>
      </c>
      <c r="I306" s="33" t="s">
        <v>269</v>
      </c>
      <c r="J306" s="34" t="s">
        <v>270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5">
        <v>104</v>
      </c>
      <c r="R306" s="3">
        <v>0</v>
      </c>
      <c r="S306" s="3">
        <v>0</v>
      </c>
      <c r="T306" s="3">
        <v>0</v>
      </c>
      <c r="U306" s="35">
        <v>104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5">
        <v>0</v>
      </c>
    </row>
    <row r="307" spans="1:29" ht="15" customHeight="1">
      <c r="A307" s="29">
        <v>297</v>
      </c>
      <c r="B307" s="30">
        <v>41533</v>
      </c>
      <c r="C307" s="30">
        <f t="shared" si="6"/>
        <v>41533</v>
      </c>
      <c r="D307" s="2">
        <v>1</v>
      </c>
      <c r="E307" s="31">
        <v>25</v>
      </c>
      <c r="F307" s="1" t="s">
        <v>36</v>
      </c>
      <c r="G307" s="32">
        <v>5667</v>
      </c>
      <c r="H307" s="2">
        <v>6</v>
      </c>
      <c r="I307" s="33" t="s">
        <v>271</v>
      </c>
      <c r="J307" s="34" t="s">
        <v>272</v>
      </c>
      <c r="K307" s="3">
        <v>0</v>
      </c>
      <c r="L307" s="3">
        <v>0</v>
      </c>
      <c r="M307" s="35">
        <v>420</v>
      </c>
      <c r="N307" s="35">
        <v>75.599999999999994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5">
        <v>495.6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5">
        <v>0</v>
      </c>
    </row>
    <row r="308" spans="1:29" ht="15" customHeight="1">
      <c r="A308" s="29">
        <v>298</v>
      </c>
      <c r="B308" s="30">
        <v>41533</v>
      </c>
      <c r="C308" s="30">
        <f t="shared" si="6"/>
        <v>41533</v>
      </c>
      <c r="D308" s="2">
        <v>1</v>
      </c>
      <c r="E308" s="31">
        <v>1</v>
      </c>
      <c r="F308" s="1" t="s">
        <v>36</v>
      </c>
      <c r="G308" s="32">
        <v>12319</v>
      </c>
      <c r="H308" s="2">
        <v>6</v>
      </c>
      <c r="I308" s="33" t="s">
        <v>76</v>
      </c>
      <c r="J308" s="34" t="s">
        <v>52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5">
        <v>360</v>
      </c>
      <c r="R308" s="3">
        <v>0</v>
      </c>
      <c r="S308" s="3">
        <v>0</v>
      </c>
      <c r="T308" s="3">
        <v>0</v>
      </c>
      <c r="U308" s="35">
        <v>360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5">
        <v>0</v>
      </c>
    </row>
    <row r="309" spans="1:29" ht="15" customHeight="1">
      <c r="A309" s="29">
        <v>299</v>
      </c>
      <c r="B309" s="30">
        <v>41533</v>
      </c>
      <c r="C309" s="30">
        <f t="shared" si="6"/>
        <v>41533</v>
      </c>
      <c r="D309" s="2">
        <v>12</v>
      </c>
      <c r="E309" s="31">
        <v>1</v>
      </c>
      <c r="F309" s="1" t="s">
        <v>36</v>
      </c>
      <c r="G309" s="32">
        <v>71133</v>
      </c>
      <c r="H309" s="2">
        <v>6</v>
      </c>
      <c r="I309" s="37">
        <v>20494147492</v>
      </c>
      <c r="J309" s="34" t="s">
        <v>212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5">
        <v>35</v>
      </c>
      <c r="R309" s="3">
        <v>0</v>
      </c>
      <c r="S309" s="3">
        <v>0</v>
      </c>
      <c r="T309" s="3">
        <v>0</v>
      </c>
      <c r="U309" s="35">
        <v>35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5">
        <v>0</v>
      </c>
    </row>
    <row r="310" spans="1:29" ht="15" customHeight="1">
      <c r="A310" s="29">
        <v>300</v>
      </c>
      <c r="B310" s="30">
        <v>41533</v>
      </c>
      <c r="C310" s="30">
        <f t="shared" si="6"/>
        <v>41533</v>
      </c>
      <c r="D310" s="2">
        <v>1</v>
      </c>
      <c r="E310" s="31">
        <v>1</v>
      </c>
      <c r="F310" s="1" t="s">
        <v>36</v>
      </c>
      <c r="G310" s="32">
        <v>203</v>
      </c>
      <c r="H310" s="2">
        <v>6</v>
      </c>
      <c r="I310" s="33" t="s">
        <v>78</v>
      </c>
      <c r="J310" s="34" t="s">
        <v>143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5">
        <v>13</v>
      </c>
      <c r="R310" s="3">
        <v>0</v>
      </c>
      <c r="S310" s="3">
        <v>0</v>
      </c>
      <c r="T310" s="3">
        <v>0</v>
      </c>
      <c r="U310" s="35">
        <v>13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5">
        <v>0</v>
      </c>
    </row>
    <row r="311" spans="1:29" ht="15" customHeight="1">
      <c r="A311" s="29">
        <v>301</v>
      </c>
      <c r="B311" s="30">
        <v>41533</v>
      </c>
      <c r="C311" s="30">
        <f t="shared" si="6"/>
        <v>41533</v>
      </c>
      <c r="D311" s="2">
        <v>1</v>
      </c>
      <c r="E311" s="31">
        <v>2</v>
      </c>
      <c r="F311" s="1" t="s">
        <v>36</v>
      </c>
      <c r="G311" s="32">
        <v>26298</v>
      </c>
      <c r="H311" s="2">
        <v>6</v>
      </c>
      <c r="I311" s="33" t="s">
        <v>273</v>
      </c>
      <c r="J311" s="34" t="s">
        <v>274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5">
        <v>10.6</v>
      </c>
      <c r="R311" s="3">
        <v>0</v>
      </c>
      <c r="S311" s="3">
        <v>0</v>
      </c>
      <c r="T311" s="3">
        <v>0</v>
      </c>
      <c r="U311" s="35">
        <v>10.6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5">
        <v>0</v>
      </c>
    </row>
    <row r="312" spans="1:29" ht="15" customHeight="1">
      <c r="A312" s="29">
        <v>302</v>
      </c>
      <c r="B312" s="30">
        <v>41534</v>
      </c>
      <c r="C312" s="30">
        <f t="shared" si="6"/>
        <v>41534</v>
      </c>
      <c r="D312" s="2">
        <v>1</v>
      </c>
      <c r="E312" s="31">
        <v>1</v>
      </c>
      <c r="F312" s="1" t="s">
        <v>36</v>
      </c>
      <c r="G312" s="32">
        <v>9589</v>
      </c>
      <c r="H312" s="2">
        <v>6</v>
      </c>
      <c r="I312" s="33" t="s">
        <v>93</v>
      </c>
      <c r="J312" s="34" t="s">
        <v>94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5">
        <v>240</v>
      </c>
      <c r="R312" s="3">
        <v>0</v>
      </c>
      <c r="S312" s="3">
        <v>0</v>
      </c>
      <c r="T312" s="3">
        <v>0</v>
      </c>
      <c r="U312" s="35">
        <v>240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5">
        <v>0</v>
      </c>
    </row>
    <row r="313" spans="1:29" ht="15" customHeight="1">
      <c r="A313" s="29">
        <v>303</v>
      </c>
      <c r="B313" s="30">
        <v>41534</v>
      </c>
      <c r="C313" s="30">
        <f t="shared" si="6"/>
        <v>41534</v>
      </c>
      <c r="D313" s="2">
        <v>1</v>
      </c>
      <c r="E313" s="31">
        <v>44</v>
      </c>
      <c r="F313" s="1" t="s">
        <v>36</v>
      </c>
      <c r="G313" s="32">
        <v>154924</v>
      </c>
      <c r="H313" s="2">
        <v>6</v>
      </c>
      <c r="I313" s="33" t="s">
        <v>71</v>
      </c>
      <c r="J313" s="34" t="s">
        <v>29</v>
      </c>
      <c r="K313" s="3">
        <v>0</v>
      </c>
      <c r="L313" s="3">
        <v>0</v>
      </c>
      <c r="M313" s="35">
        <v>415.25</v>
      </c>
      <c r="N313" s="35">
        <v>74.74499999999999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5">
        <v>489.995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5">
        <v>0</v>
      </c>
    </row>
    <row r="314" spans="1:29" ht="15" customHeight="1">
      <c r="A314" s="29">
        <v>304</v>
      </c>
      <c r="B314" s="30">
        <v>41534</v>
      </c>
      <c r="C314" s="30">
        <f t="shared" si="6"/>
        <v>41534</v>
      </c>
      <c r="D314" s="2">
        <v>1</v>
      </c>
      <c r="E314" s="31">
        <v>6</v>
      </c>
      <c r="F314" s="1" t="s">
        <v>36</v>
      </c>
      <c r="G314" s="32">
        <v>20508</v>
      </c>
      <c r="H314" s="2">
        <v>6</v>
      </c>
      <c r="I314" s="33" t="s">
        <v>231</v>
      </c>
      <c r="J314" s="34" t="s">
        <v>232</v>
      </c>
      <c r="K314" s="3">
        <v>0</v>
      </c>
      <c r="L314" s="3">
        <v>0</v>
      </c>
      <c r="M314" s="35">
        <v>127.12</v>
      </c>
      <c r="N314" s="35">
        <v>22.881599999999999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5">
        <v>150.0016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5">
        <v>0</v>
      </c>
    </row>
    <row r="315" spans="1:29" ht="15" customHeight="1">
      <c r="A315" s="29">
        <v>305</v>
      </c>
      <c r="B315" s="30">
        <v>41534</v>
      </c>
      <c r="C315" s="30">
        <f t="shared" si="6"/>
        <v>41534</v>
      </c>
      <c r="D315" s="2">
        <v>1</v>
      </c>
      <c r="E315" s="31">
        <v>3</v>
      </c>
      <c r="F315" s="1" t="s">
        <v>36</v>
      </c>
      <c r="G315" s="32">
        <v>2439</v>
      </c>
      <c r="H315" s="2">
        <v>6</v>
      </c>
      <c r="I315" s="33" t="s">
        <v>275</v>
      </c>
      <c r="J315" s="34" t="s">
        <v>276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5">
        <v>93</v>
      </c>
      <c r="R315" s="3">
        <v>0</v>
      </c>
      <c r="S315" s="3">
        <v>0</v>
      </c>
      <c r="T315" s="3">
        <v>0</v>
      </c>
      <c r="U315" s="35">
        <v>93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5">
        <v>0</v>
      </c>
    </row>
    <row r="316" spans="1:29" ht="15" customHeight="1">
      <c r="A316" s="29">
        <v>306</v>
      </c>
      <c r="B316" s="30">
        <v>41534</v>
      </c>
      <c r="C316" s="30">
        <f t="shared" si="6"/>
        <v>41534</v>
      </c>
      <c r="D316" s="2">
        <v>1</v>
      </c>
      <c r="E316" s="31">
        <v>1</v>
      </c>
      <c r="F316" s="1" t="s">
        <v>36</v>
      </c>
      <c r="G316" s="32">
        <v>12324</v>
      </c>
      <c r="H316" s="2">
        <v>6</v>
      </c>
      <c r="I316" s="33" t="s">
        <v>76</v>
      </c>
      <c r="J316" s="34" t="s">
        <v>52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5">
        <v>850</v>
      </c>
      <c r="R316" s="3">
        <v>0</v>
      </c>
      <c r="S316" s="3">
        <v>0</v>
      </c>
      <c r="T316" s="3">
        <v>0</v>
      </c>
      <c r="U316" s="35">
        <v>850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5">
        <v>0</v>
      </c>
    </row>
    <row r="317" spans="1:29" ht="15" customHeight="1">
      <c r="A317" s="29">
        <v>307</v>
      </c>
      <c r="B317" s="30">
        <v>41534</v>
      </c>
      <c r="C317" s="30">
        <f t="shared" si="6"/>
        <v>41534</v>
      </c>
      <c r="D317" s="2">
        <v>1</v>
      </c>
      <c r="E317" s="31">
        <v>1</v>
      </c>
      <c r="F317" s="1" t="s">
        <v>36</v>
      </c>
      <c r="G317" s="32">
        <v>1244</v>
      </c>
      <c r="H317" s="2">
        <v>6</v>
      </c>
      <c r="I317" s="32">
        <v>10011247976</v>
      </c>
      <c r="J317" s="34" t="s">
        <v>277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5">
        <v>72.5</v>
      </c>
      <c r="R317" s="3">
        <v>0</v>
      </c>
      <c r="S317" s="3">
        <v>0</v>
      </c>
      <c r="T317" s="3">
        <v>0</v>
      </c>
      <c r="U317" s="35">
        <v>72.5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5">
        <v>0</v>
      </c>
    </row>
    <row r="318" spans="1:29" ht="15" customHeight="1">
      <c r="A318" s="29">
        <v>308</v>
      </c>
      <c r="B318" s="30">
        <v>41535</v>
      </c>
      <c r="C318" s="30">
        <f t="shared" si="6"/>
        <v>41535</v>
      </c>
      <c r="D318" s="2">
        <v>3</v>
      </c>
      <c r="E318" s="31">
        <v>1</v>
      </c>
      <c r="F318" s="1" t="s">
        <v>36</v>
      </c>
      <c r="G318" s="32">
        <v>664</v>
      </c>
      <c r="H318" s="2">
        <v>6</v>
      </c>
      <c r="I318" s="33" t="s">
        <v>75</v>
      </c>
      <c r="J318" s="34" t="s">
        <v>278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5">
        <v>223</v>
      </c>
      <c r="R318" s="3">
        <v>0</v>
      </c>
      <c r="S318" s="3">
        <v>0</v>
      </c>
      <c r="T318" s="3">
        <v>0</v>
      </c>
      <c r="U318" s="35">
        <v>223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5">
        <v>0</v>
      </c>
    </row>
    <row r="319" spans="1:29" ht="15" customHeight="1">
      <c r="A319" s="29">
        <v>309</v>
      </c>
      <c r="B319" s="30">
        <v>41535</v>
      </c>
      <c r="C319" s="30">
        <f t="shared" si="6"/>
        <v>41535</v>
      </c>
      <c r="D319" s="2">
        <v>3</v>
      </c>
      <c r="E319" s="31">
        <v>1</v>
      </c>
      <c r="F319" s="1" t="s">
        <v>36</v>
      </c>
      <c r="G319" s="32">
        <v>3464</v>
      </c>
      <c r="H319" s="2">
        <v>6</v>
      </c>
      <c r="I319" s="37">
        <v>10076402588</v>
      </c>
      <c r="J319" s="34" t="s">
        <v>28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5">
        <v>30</v>
      </c>
      <c r="R319" s="3">
        <v>0</v>
      </c>
      <c r="S319" s="3">
        <v>0</v>
      </c>
      <c r="T319" s="3">
        <v>0</v>
      </c>
      <c r="U319" s="35">
        <v>30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5">
        <v>0</v>
      </c>
    </row>
    <row r="320" spans="1:29" ht="15" customHeight="1">
      <c r="A320" s="29">
        <v>310</v>
      </c>
      <c r="B320" s="30">
        <v>41535</v>
      </c>
      <c r="C320" s="30">
        <f t="shared" si="6"/>
        <v>41535</v>
      </c>
      <c r="D320" s="2">
        <v>3</v>
      </c>
      <c r="E320" s="31">
        <v>1</v>
      </c>
      <c r="F320" s="1" t="s">
        <v>36</v>
      </c>
      <c r="G320" s="32">
        <v>981</v>
      </c>
      <c r="H320" s="2">
        <v>6</v>
      </c>
      <c r="I320" s="33" t="s">
        <v>279</v>
      </c>
      <c r="J320" s="34" t="s">
        <v>280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5">
        <v>10</v>
      </c>
      <c r="R320" s="3">
        <v>0</v>
      </c>
      <c r="S320" s="3">
        <v>0</v>
      </c>
      <c r="T320" s="3">
        <v>0</v>
      </c>
      <c r="U320" s="35">
        <v>10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5">
        <v>0</v>
      </c>
    </row>
    <row r="321" spans="1:29" ht="15" customHeight="1">
      <c r="A321" s="29">
        <v>311</v>
      </c>
      <c r="B321" s="30">
        <v>41535</v>
      </c>
      <c r="C321" s="30">
        <f t="shared" si="6"/>
        <v>41535</v>
      </c>
      <c r="D321" s="2">
        <v>3</v>
      </c>
      <c r="E321" s="31">
        <v>1</v>
      </c>
      <c r="F321" s="1" t="s">
        <v>36</v>
      </c>
      <c r="G321" s="32">
        <v>980</v>
      </c>
      <c r="H321" s="2">
        <v>6</v>
      </c>
      <c r="I321" s="33" t="s">
        <v>279</v>
      </c>
      <c r="J321" s="34" t="s">
        <v>280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5">
        <v>9.5</v>
      </c>
      <c r="R321" s="3">
        <v>0</v>
      </c>
      <c r="S321" s="3">
        <v>0</v>
      </c>
      <c r="T321" s="3">
        <v>0</v>
      </c>
      <c r="U321" s="35">
        <v>9.5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5">
        <v>0</v>
      </c>
    </row>
    <row r="322" spans="1:29" ht="15" customHeight="1">
      <c r="A322" s="29">
        <v>312</v>
      </c>
      <c r="B322" s="30">
        <v>41535</v>
      </c>
      <c r="C322" s="30">
        <f t="shared" si="6"/>
        <v>41535</v>
      </c>
      <c r="D322" s="2">
        <v>14</v>
      </c>
      <c r="E322" s="31">
        <v>0</v>
      </c>
      <c r="F322" s="1" t="s">
        <v>36</v>
      </c>
      <c r="G322" s="32">
        <v>39572</v>
      </c>
      <c r="H322" s="2">
        <v>6</v>
      </c>
      <c r="I322" s="33" t="s">
        <v>281</v>
      </c>
      <c r="J322" s="34" t="s">
        <v>282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5">
        <v>24.4</v>
      </c>
      <c r="R322" s="3">
        <v>0</v>
      </c>
      <c r="S322" s="3">
        <v>0</v>
      </c>
      <c r="T322" s="3">
        <v>0</v>
      </c>
      <c r="U322" s="35">
        <v>24.4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5">
        <v>0</v>
      </c>
    </row>
    <row r="323" spans="1:29" ht="15" customHeight="1">
      <c r="A323" s="29">
        <v>313</v>
      </c>
      <c r="B323" s="30">
        <v>41535</v>
      </c>
      <c r="C323" s="30">
        <f t="shared" si="6"/>
        <v>41535</v>
      </c>
      <c r="D323" s="2">
        <v>1</v>
      </c>
      <c r="E323" s="31">
        <v>1</v>
      </c>
      <c r="F323" s="1" t="s">
        <v>36</v>
      </c>
      <c r="G323" s="32">
        <v>201</v>
      </c>
      <c r="H323" s="2">
        <v>6</v>
      </c>
      <c r="I323" s="33" t="s">
        <v>283</v>
      </c>
      <c r="J323" s="34" t="s">
        <v>284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5">
        <v>50</v>
      </c>
      <c r="R323" s="3">
        <v>0</v>
      </c>
      <c r="S323" s="3">
        <v>0</v>
      </c>
      <c r="T323" s="3">
        <v>0</v>
      </c>
      <c r="U323" s="35">
        <v>50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5">
        <v>0</v>
      </c>
    </row>
    <row r="324" spans="1:29" ht="15" customHeight="1">
      <c r="A324" s="29">
        <v>314</v>
      </c>
      <c r="B324" s="30">
        <v>41536</v>
      </c>
      <c r="C324" s="30">
        <f t="shared" si="6"/>
        <v>41536</v>
      </c>
      <c r="D324" s="2">
        <v>1</v>
      </c>
      <c r="E324" s="31">
        <v>1</v>
      </c>
      <c r="F324" s="1" t="s">
        <v>36</v>
      </c>
      <c r="G324" s="32">
        <v>5</v>
      </c>
      <c r="H324" s="2">
        <v>6</v>
      </c>
      <c r="I324" s="33" t="s">
        <v>73</v>
      </c>
      <c r="J324" s="34" t="s">
        <v>32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5">
        <v>157.5</v>
      </c>
      <c r="R324" s="3">
        <v>0</v>
      </c>
      <c r="S324" s="3">
        <v>0</v>
      </c>
      <c r="T324" s="3">
        <v>0</v>
      </c>
      <c r="U324" s="35">
        <v>157.5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5">
        <v>0</v>
      </c>
    </row>
    <row r="325" spans="1:29" ht="15" customHeight="1">
      <c r="A325" s="29">
        <v>315</v>
      </c>
      <c r="B325" s="30">
        <v>41536</v>
      </c>
      <c r="C325" s="30">
        <f t="shared" si="6"/>
        <v>41536</v>
      </c>
      <c r="D325" s="2">
        <v>1</v>
      </c>
      <c r="E325" s="31">
        <v>1</v>
      </c>
      <c r="F325" s="1" t="s">
        <v>36</v>
      </c>
      <c r="G325" s="32">
        <v>7701</v>
      </c>
      <c r="H325" s="2">
        <v>6</v>
      </c>
      <c r="I325" s="33" t="s">
        <v>285</v>
      </c>
      <c r="J325" s="34" t="s">
        <v>286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5">
        <v>40</v>
      </c>
      <c r="R325" s="3">
        <v>0</v>
      </c>
      <c r="S325" s="3">
        <v>0</v>
      </c>
      <c r="T325" s="3">
        <v>0</v>
      </c>
      <c r="U325" s="35">
        <v>40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5">
        <v>0</v>
      </c>
    </row>
    <row r="326" spans="1:29" ht="15" customHeight="1">
      <c r="A326" s="29">
        <v>316</v>
      </c>
      <c r="B326" s="30">
        <v>41536</v>
      </c>
      <c r="C326" s="30">
        <f t="shared" si="6"/>
        <v>41536</v>
      </c>
      <c r="D326" s="2">
        <v>1</v>
      </c>
      <c r="E326" s="31">
        <v>3</v>
      </c>
      <c r="F326" s="1" t="s">
        <v>36</v>
      </c>
      <c r="G326" s="32">
        <v>6916</v>
      </c>
      <c r="H326" s="2">
        <v>6</v>
      </c>
      <c r="I326" s="33" t="s">
        <v>106</v>
      </c>
      <c r="J326" s="34" t="s">
        <v>24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5">
        <v>30</v>
      </c>
      <c r="R326" s="3">
        <v>0</v>
      </c>
      <c r="S326" s="3">
        <v>0</v>
      </c>
      <c r="T326" s="3">
        <v>0</v>
      </c>
      <c r="U326" s="35">
        <v>30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5">
        <v>0</v>
      </c>
    </row>
    <row r="327" spans="1:29" ht="15" customHeight="1">
      <c r="A327" s="29">
        <v>317</v>
      </c>
      <c r="B327" s="30">
        <v>41536</v>
      </c>
      <c r="C327" s="30">
        <f t="shared" si="6"/>
        <v>41536</v>
      </c>
      <c r="D327" s="2">
        <v>1</v>
      </c>
      <c r="E327" s="31">
        <v>1</v>
      </c>
      <c r="F327" s="1" t="s">
        <v>36</v>
      </c>
      <c r="G327" s="32">
        <v>650</v>
      </c>
      <c r="H327" s="2">
        <v>6</v>
      </c>
      <c r="I327" s="33" t="s">
        <v>287</v>
      </c>
      <c r="J327" s="34" t="s">
        <v>288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5">
        <v>200</v>
      </c>
      <c r="R327" s="3">
        <v>0</v>
      </c>
      <c r="S327" s="3">
        <v>0</v>
      </c>
      <c r="T327" s="3">
        <v>0</v>
      </c>
      <c r="U327" s="35">
        <v>200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5">
        <v>0</v>
      </c>
    </row>
    <row r="328" spans="1:29" ht="15" customHeight="1">
      <c r="A328" s="29">
        <v>318</v>
      </c>
      <c r="B328" s="30">
        <v>41536</v>
      </c>
      <c r="C328" s="30">
        <f t="shared" si="6"/>
        <v>41536</v>
      </c>
      <c r="D328" s="2">
        <v>1</v>
      </c>
      <c r="E328" s="31">
        <v>44</v>
      </c>
      <c r="F328" s="1" t="s">
        <v>36</v>
      </c>
      <c r="G328" s="32">
        <v>155021</v>
      </c>
      <c r="H328" s="2">
        <v>6</v>
      </c>
      <c r="I328" s="33" t="s">
        <v>71</v>
      </c>
      <c r="J328" s="34" t="s">
        <v>29</v>
      </c>
      <c r="K328" s="3">
        <v>0</v>
      </c>
      <c r="L328" s="3">
        <v>0</v>
      </c>
      <c r="M328" s="35">
        <v>8.4745762711864412</v>
      </c>
      <c r="N328" s="35">
        <v>1.5254237288135593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5">
        <v>10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5">
        <v>0</v>
      </c>
    </row>
    <row r="329" spans="1:29" ht="15" customHeight="1">
      <c r="A329" s="29">
        <v>319</v>
      </c>
      <c r="B329" s="30">
        <v>41536</v>
      </c>
      <c r="C329" s="30">
        <f t="shared" si="6"/>
        <v>41536</v>
      </c>
      <c r="D329" s="2">
        <v>1</v>
      </c>
      <c r="E329" s="31">
        <v>2</v>
      </c>
      <c r="F329" s="1" t="s">
        <v>36</v>
      </c>
      <c r="G329" s="32">
        <v>133131</v>
      </c>
      <c r="H329" s="2">
        <v>6</v>
      </c>
      <c r="I329" s="33" t="s">
        <v>289</v>
      </c>
      <c r="J329" s="34" t="s">
        <v>70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5">
        <v>20</v>
      </c>
      <c r="R329" s="3">
        <v>0</v>
      </c>
      <c r="S329" s="3">
        <v>0</v>
      </c>
      <c r="T329" s="3">
        <v>0</v>
      </c>
      <c r="U329" s="35">
        <v>20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5">
        <v>0</v>
      </c>
    </row>
    <row r="330" spans="1:29" ht="15" customHeight="1">
      <c r="A330" s="29">
        <v>320</v>
      </c>
      <c r="B330" s="30">
        <v>41536</v>
      </c>
      <c r="C330" s="30">
        <f t="shared" si="6"/>
        <v>41536</v>
      </c>
      <c r="D330" s="2">
        <v>1</v>
      </c>
      <c r="E330" s="31">
        <v>1</v>
      </c>
      <c r="F330" s="1" t="s">
        <v>36</v>
      </c>
      <c r="G330" s="32">
        <v>24</v>
      </c>
      <c r="H330" s="2">
        <v>6</v>
      </c>
      <c r="I330" s="33" t="s">
        <v>138</v>
      </c>
      <c r="J330" s="34" t="s">
        <v>139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5">
        <v>965</v>
      </c>
      <c r="R330" s="3">
        <v>0</v>
      </c>
      <c r="S330" s="3">
        <v>0</v>
      </c>
      <c r="T330" s="3">
        <v>0</v>
      </c>
      <c r="U330" s="35">
        <v>965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5">
        <v>0</v>
      </c>
    </row>
    <row r="331" spans="1:29" ht="15" customHeight="1">
      <c r="A331" s="29">
        <v>321</v>
      </c>
      <c r="B331" s="30">
        <v>41536</v>
      </c>
      <c r="C331" s="30">
        <f t="shared" si="6"/>
        <v>41536</v>
      </c>
      <c r="D331" s="2">
        <v>1</v>
      </c>
      <c r="E331" s="31">
        <v>2</v>
      </c>
      <c r="F331" s="1" t="s">
        <v>36</v>
      </c>
      <c r="G331" s="32">
        <v>29</v>
      </c>
      <c r="H331" s="2">
        <v>6</v>
      </c>
      <c r="I331" s="33" t="s">
        <v>152</v>
      </c>
      <c r="J331" s="34" t="s">
        <v>153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5">
        <v>1397</v>
      </c>
      <c r="R331" s="3">
        <v>0</v>
      </c>
      <c r="S331" s="3">
        <v>0</v>
      </c>
      <c r="T331" s="3">
        <v>0</v>
      </c>
      <c r="U331" s="35">
        <v>1397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5">
        <v>0</v>
      </c>
    </row>
    <row r="332" spans="1:29" ht="15" customHeight="1">
      <c r="A332" s="29">
        <v>322</v>
      </c>
      <c r="B332" s="30">
        <v>41536</v>
      </c>
      <c r="C332" s="30">
        <f t="shared" ref="C332:C392" si="7">B332</f>
        <v>41536</v>
      </c>
      <c r="D332" s="2">
        <v>1</v>
      </c>
      <c r="E332" s="31">
        <v>2</v>
      </c>
      <c r="F332" s="1" t="s">
        <v>36</v>
      </c>
      <c r="G332" s="32">
        <v>5</v>
      </c>
      <c r="H332" s="2">
        <v>6</v>
      </c>
      <c r="I332" s="33" t="s">
        <v>132</v>
      </c>
      <c r="J332" s="34" t="s">
        <v>133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5">
        <v>935</v>
      </c>
      <c r="R332" s="3">
        <v>0</v>
      </c>
      <c r="S332" s="3">
        <v>0</v>
      </c>
      <c r="T332" s="3">
        <v>0</v>
      </c>
      <c r="U332" s="35">
        <v>935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5">
        <v>0</v>
      </c>
    </row>
    <row r="333" spans="1:29" ht="15" customHeight="1">
      <c r="A333" s="29">
        <v>323</v>
      </c>
      <c r="B333" s="30">
        <v>41536</v>
      </c>
      <c r="C333" s="30">
        <f t="shared" si="7"/>
        <v>41536</v>
      </c>
      <c r="D333" s="2">
        <v>1</v>
      </c>
      <c r="E333" s="31">
        <v>1</v>
      </c>
      <c r="F333" s="1" t="s">
        <v>36</v>
      </c>
      <c r="G333" s="32">
        <v>15</v>
      </c>
      <c r="H333" s="2">
        <v>6</v>
      </c>
      <c r="I333" s="33" t="s">
        <v>134</v>
      </c>
      <c r="J333" s="34" t="s">
        <v>135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5">
        <v>511</v>
      </c>
      <c r="R333" s="3">
        <v>0</v>
      </c>
      <c r="S333" s="3">
        <v>0</v>
      </c>
      <c r="T333" s="3">
        <v>0</v>
      </c>
      <c r="U333" s="35">
        <v>511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5">
        <v>0</v>
      </c>
    </row>
    <row r="334" spans="1:29" ht="15" customHeight="1">
      <c r="A334" s="29">
        <v>324</v>
      </c>
      <c r="B334" s="30">
        <v>41537</v>
      </c>
      <c r="C334" s="30">
        <f t="shared" si="7"/>
        <v>41537</v>
      </c>
      <c r="D334" s="2">
        <v>1</v>
      </c>
      <c r="E334" s="31">
        <v>4</v>
      </c>
      <c r="F334" s="1" t="s">
        <v>36</v>
      </c>
      <c r="G334" s="32">
        <v>216</v>
      </c>
      <c r="H334" s="2">
        <v>6</v>
      </c>
      <c r="I334" s="33" t="s">
        <v>290</v>
      </c>
      <c r="J334" s="34" t="s">
        <v>291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5">
        <v>250</v>
      </c>
      <c r="R334" s="3">
        <v>0</v>
      </c>
      <c r="S334" s="3">
        <v>0</v>
      </c>
      <c r="T334" s="3">
        <v>0</v>
      </c>
      <c r="U334" s="35">
        <v>250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5">
        <v>0</v>
      </c>
    </row>
    <row r="335" spans="1:29" ht="15" customHeight="1">
      <c r="A335" s="29">
        <v>325</v>
      </c>
      <c r="B335" s="30">
        <v>41537</v>
      </c>
      <c r="C335" s="30">
        <f t="shared" si="7"/>
        <v>41537</v>
      </c>
      <c r="D335" s="2">
        <v>1</v>
      </c>
      <c r="E335" s="31">
        <v>4</v>
      </c>
      <c r="F335" s="1" t="s">
        <v>36</v>
      </c>
      <c r="G335" s="32">
        <v>157</v>
      </c>
      <c r="H335" s="2">
        <v>6</v>
      </c>
      <c r="I335" s="33" t="s">
        <v>79</v>
      </c>
      <c r="J335" s="34" t="s">
        <v>150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5">
        <v>30</v>
      </c>
      <c r="R335" s="3">
        <v>0</v>
      </c>
      <c r="S335" s="3">
        <v>0</v>
      </c>
      <c r="T335" s="3">
        <v>0</v>
      </c>
      <c r="U335" s="35">
        <v>30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5">
        <v>0</v>
      </c>
    </row>
    <row r="336" spans="1:29" ht="15" customHeight="1">
      <c r="A336" s="29">
        <v>326</v>
      </c>
      <c r="B336" s="30">
        <v>41537</v>
      </c>
      <c r="C336" s="30">
        <f t="shared" si="7"/>
        <v>41537</v>
      </c>
      <c r="D336" s="2">
        <v>1</v>
      </c>
      <c r="E336" s="31">
        <v>2</v>
      </c>
      <c r="F336" s="1" t="s">
        <v>36</v>
      </c>
      <c r="G336" s="32">
        <v>138</v>
      </c>
      <c r="H336" s="2">
        <v>6</v>
      </c>
      <c r="I336" s="33" t="s">
        <v>292</v>
      </c>
      <c r="J336" s="34" t="s">
        <v>293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5">
        <v>210</v>
      </c>
      <c r="R336" s="3">
        <v>0</v>
      </c>
      <c r="S336" s="3">
        <v>0</v>
      </c>
      <c r="T336" s="3">
        <v>0</v>
      </c>
      <c r="U336" s="35">
        <v>210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5">
        <v>0</v>
      </c>
    </row>
    <row r="337" spans="1:29" ht="15" customHeight="1">
      <c r="A337" s="29">
        <v>327</v>
      </c>
      <c r="B337" s="30">
        <v>41537</v>
      </c>
      <c r="C337" s="30">
        <f t="shared" si="7"/>
        <v>41537</v>
      </c>
      <c r="D337" s="2">
        <v>2</v>
      </c>
      <c r="E337" s="31">
        <v>1</v>
      </c>
      <c r="F337" s="1" t="s">
        <v>36</v>
      </c>
      <c r="G337" s="32">
        <v>1100</v>
      </c>
      <c r="H337" s="2">
        <v>6</v>
      </c>
      <c r="I337" s="33" t="s">
        <v>294</v>
      </c>
      <c r="J337" s="34" t="s">
        <v>295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5">
        <v>2500</v>
      </c>
      <c r="R337" s="3">
        <v>0</v>
      </c>
      <c r="S337" s="3">
        <v>0</v>
      </c>
      <c r="T337" s="3">
        <v>0</v>
      </c>
      <c r="U337" s="35">
        <v>2500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5">
        <v>0</v>
      </c>
    </row>
    <row r="338" spans="1:29" ht="15" customHeight="1">
      <c r="A338" s="29">
        <v>328</v>
      </c>
      <c r="B338" s="30">
        <v>41537</v>
      </c>
      <c r="C338" s="30">
        <f t="shared" si="7"/>
        <v>41537</v>
      </c>
      <c r="D338" s="2">
        <v>1</v>
      </c>
      <c r="E338" s="31">
        <v>1</v>
      </c>
      <c r="F338" s="1" t="s">
        <v>36</v>
      </c>
      <c r="G338" s="32">
        <v>30</v>
      </c>
      <c r="H338" s="2">
        <v>6</v>
      </c>
      <c r="I338" s="33" t="s">
        <v>127</v>
      </c>
      <c r="J338" s="34" t="s">
        <v>128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5">
        <v>997</v>
      </c>
      <c r="R338" s="3">
        <v>0</v>
      </c>
      <c r="S338" s="3">
        <v>0</v>
      </c>
      <c r="T338" s="3">
        <v>0</v>
      </c>
      <c r="U338" s="35">
        <v>997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5">
        <v>0</v>
      </c>
    </row>
    <row r="339" spans="1:29" ht="15" customHeight="1">
      <c r="A339" s="29">
        <v>329</v>
      </c>
      <c r="B339" s="30">
        <v>41537</v>
      </c>
      <c r="C339" s="30">
        <f t="shared" si="7"/>
        <v>41537</v>
      </c>
      <c r="D339" s="2">
        <v>2</v>
      </c>
      <c r="E339" s="31">
        <v>1</v>
      </c>
      <c r="F339" s="1" t="s">
        <v>36</v>
      </c>
      <c r="G339" s="32">
        <v>3</v>
      </c>
      <c r="H339" s="2">
        <v>6</v>
      </c>
      <c r="I339" s="33" t="s">
        <v>154</v>
      </c>
      <c r="J339" s="34" t="s">
        <v>155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5">
        <v>897</v>
      </c>
      <c r="R339" s="3">
        <v>0</v>
      </c>
      <c r="S339" s="3">
        <v>0</v>
      </c>
      <c r="T339" s="3">
        <v>0</v>
      </c>
      <c r="U339" s="35">
        <v>897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5">
        <v>0</v>
      </c>
    </row>
    <row r="340" spans="1:29" ht="15" customHeight="1">
      <c r="A340" s="29">
        <v>330</v>
      </c>
      <c r="B340" s="30">
        <v>41538</v>
      </c>
      <c r="C340" s="30">
        <f t="shared" si="7"/>
        <v>41538</v>
      </c>
      <c r="D340" s="2">
        <v>1</v>
      </c>
      <c r="E340" s="31">
        <v>1</v>
      </c>
      <c r="F340" s="1" t="s">
        <v>36</v>
      </c>
      <c r="G340" s="32">
        <v>8229</v>
      </c>
      <c r="H340" s="2">
        <v>6</v>
      </c>
      <c r="I340" s="32">
        <v>10010749803</v>
      </c>
      <c r="J340" s="34" t="s">
        <v>296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5">
        <v>260</v>
      </c>
      <c r="R340" s="3">
        <v>0</v>
      </c>
      <c r="S340" s="3">
        <v>0</v>
      </c>
      <c r="T340" s="3">
        <v>0</v>
      </c>
      <c r="U340" s="35">
        <v>260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5">
        <v>0</v>
      </c>
    </row>
    <row r="341" spans="1:29" ht="15" customHeight="1">
      <c r="A341" s="29">
        <v>331</v>
      </c>
      <c r="B341" s="30">
        <v>41538</v>
      </c>
      <c r="C341" s="30">
        <f t="shared" si="7"/>
        <v>41538</v>
      </c>
      <c r="D341" s="2">
        <v>1</v>
      </c>
      <c r="E341" s="31">
        <v>740</v>
      </c>
      <c r="F341" s="1" t="s">
        <v>36</v>
      </c>
      <c r="G341" s="32">
        <v>11111</v>
      </c>
      <c r="H341" s="2">
        <v>6</v>
      </c>
      <c r="I341" s="33" t="s">
        <v>249</v>
      </c>
      <c r="J341" s="34" t="s">
        <v>250</v>
      </c>
      <c r="K341" s="3">
        <v>0</v>
      </c>
      <c r="L341" s="3">
        <v>0</v>
      </c>
      <c r="M341" s="35">
        <v>7.63</v>
      </c>
      <c r="N341" s="35">
        <v>1.3734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5">
        <v>9.0033999999999992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5">
        <v>0</v>
      </c>
    </row>
    <row r="342" spans="1:29" ht="15" customHeight="1">
      <c r="A342" s="29">
        <v>332</v>
      </c>
      <c r="B342" s="30">
        <v>41538</v>
      </c>
      <c r="C342" s="30">
        <f t="shared" si="7"/>
        <v>41538</v>
      </c>
      <c r="D342" s="2">
        <v>3</v>
      </c>
      <c r="E342" s="31">
        <v>2</v>
      </c>
      <c r="F342" s="1" t="s">
        <v>36</v>
      </c>
      <c r="G342" s="32">
        <v>102</v>
      </c>
      <c r="H342" s="2">
        <v>6</v>
      </c>
      <c r="I342" s="33" t="s">
        <v>297</v>
      </c>
      <c r="J342" s="34" t="s">
        <v>298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5">
        <v>10</v>
      </c>
      <c r="R342" s="3">
        <v>0</v>
      </c>
      <c r="S342" s="3">
        <v>0</v>
      </c>
      <c r="T342" s="3">
        <v>0</v>
      </c>
      <c r="U342" s="35">
        <v>10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5">
        <v>0</v>
      </c>
    </row>
    <row r="343" spans="1:29" ht="15" customHeight="1">
      <c r="A343" s="29">
        <v>333</v>
      </c>
      <c r="B343" s="30">
        <v>41538</v>
      </c>
      <c r="C343" s="30">
        <f t="shared" si="7"/>
        <v>41538</v>
      </c>
      <c r="D343" s="2">
        <v>3</v>
      </c>
      <c r="E343" s="31">
        <v>4</v>
      </c>
      <c r="F343" s="1" t="s">
        <v>36</v>
      </c>
      <c r="G343" s="32">
        <v>11438</v>
      </c>
      <c r="H343" s="2">
        <v>6</v>
      </c>
      <c r="I343" s="33" t="s">
        <v>107</v>
      </c>
      <c r="J343" s="34" t="s">
        <v>108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5">
        <v>21</v>
      </c>
      <c r="R343" s="3">
        <v>0</v>
      </c>
      <c r="S343" s="3">
        <v>0</v>
      </c>
      <c r="T343" s="3">
        <v>0</v>
      </c>
      <c r="U343" s="35">
        <v>21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5">
        <v>0</v>
      </c>
    </row>
    <row r="344" spans="1:29" ht="15" customHeight="1">
      <c r="A344" s="29">
        <v>334</v>
      </c>
      <c r="B344" s="30">
        <v>41539</v>
      </c>
      <c r="C344" s="30">
        <f t="shared" si="7"/>
        <v>41539</v>
      </c>
      <c r="D344" s="2">
        <v>2</v>
      </c>
      <c r="E344" s="31">
        <v>1</v>
      </c>
      <c r="F344" s="1" t="s">
        <v>36</v>
      </c>
      <c r="G344" s="32">
        <v>42</v>
      </c>
      <c r="H344" s="2">
        <v>6</v>
      </c>
      <c r="I344" s="33" t="s">
        <v>123</v>
      </c>
      <c r="J344" s="34" t="s">
        <v>124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5">
        <v>900</v>
      </c>
      <c r="R344" s="3">
        <v>0</v>
      </c>
      <c r="S344" s="3">
        <v>0</v>
      </c>
      <c r="T344" s="3">
        <v>0</v>
      </c>
      <c r="U344" s="35">
        <v>900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5">
        <v>0</v>
      </c>
    </row>
    <row r="345" spans="1:29" ht="15" customHeight="1">
      <c r="A345" s="29">
        <v>335</v>
      </c>
      <c r="B345" s="30">
        <v>41540</v>
      </c>
      <c r="C345" s="30">
        <f t="shared" si="7"/>
        <v>41540</v>
      </c>
      <c r="D345" s="2">
        <v>1</v>
      </c>
      <c r="E345" s="31">
        <v>1</v>
      </c>
      <c r="F345" s="1" t="s">
        <v>36</v>
      </c>
      <c r="G345" s="32">
        <v>39</v>
      </c>
      <c r="H345" s="2">
        <v>6</v>
      </c>
      <c r="I345" s="33" t="s">
        <v>129</v>
      </c>
      <c r="J345" s="34" t="s">
        <v>130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5">
        <v>1230</v>
      </c>
      <c r="R345" s="3">
        <v>0</v>
      </c>
      <c r="S345" s="3">
        <v>0</v>
      </c>
      <c r="T345" s="3">
        <v>0</v>
      </c>
      <c r="U345" s="35">
        <v>1230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5">
        <v>0</v>
      </c>
    </row>
    <row r="346" spans="1:29" ht="15" customHeight="1">
      <c r="A346" s="29">
        <v>336</v>
      </c>
      <c r="B346" s="30">
        <v>41540</v>
      </c>
      <c r="C346" s="30">
        <f t="shared" si="7"/>
        <v>41540</v>
      </c>
      <c r="D346" s="2">
        <v>2</v>
      </c>
      <c r="E346" s="31">
        <v>1</v>
      </c>
      <c r="F346" s="1" t="s">
        <v>36</v>
      </c>
      <c r="G346" s="32">
        <v>15</v>
      </c>
      <c r="H346" s="2">
        <v>6</v>
      </c>
      <c r="I346" s="33" t="s">
        <v>299</v>
      </c>
      <c r="J346" s="34" t="s">
        <v>122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5">
        <v>1080</v>
      </c>
      <c r="R346" s="3">
        <v>0</v>
      </c>
      <c r="S346" s="3">
        <v>0</v>
      </c>
      <c r="T346" s="3">
        <v>0</v>
      </c>
      <c r="U346" s="35">
        <v>1080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5">
        <v>0</v>
      </c>
    </row>
    <row r="347" spans="1:29" ht="15" customHeight="1">
      <c r="A347" s="29">
        <v>337</v>
      </c>
      <c r="B347" s="30">
        <v>41540</v>
      </c>
      <c r="C347" s="30">
        <f t="shared" si="7"/>
        <v>41540</v>
      </c>
      <c r="D347" s="2">
        <v>2</v>
      </c>
      <c r="E347" s="31">
        <v>1</v>
      </c>
      <c r="F347" s="1" t="s">
        <v>36</v>
      </c>
      <c r="G347" s="32">
        <v>164</v>
      </c>
      <c r="H347" s="2">
        <v>6</v>
      </c>
      <c r="I347" s="33" t="s">
        <v>176</v>
      </c>
      <c r="J347" s="34" t="s">
        <v>177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5">
        <v>1237</v>
      </c>
      <c r="R347" s="3">
        <v>0</v>
      </c>
      <c r="S347" s="3">
        <v>0</v>
      </c>
      <c r="T347" s="3">
        <v>0</v>
      </c>
      <c r="U347" s="35">
        <v>1237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5">
        <v>0</v>
      </c>
    </row>
    <row r="348" spans="1:29" ht="15" customHeight="1">
      <c r="A348" s="29">
        <v>338</v>
      </c>
      <c r="B348" s="30">
        <v>41540</v>
      </c>
      <c r="C348" s="30">
        <f t="shared" si="7"/>
        <v>41540</v>
      </c>
      <c r="D348" s="2">
        <v>1</v>
      </c>
      <c r="E348" s="31">
        <v>1</v>
      </c>
      <c r="F348" s="1" t="s">
        <v>36</v>
      </c>
      <c r="G348" s="32">
        <v>409</v>
      </c>
      <c r="H348" s="2">
        <v>6</v>
      </c>
      <c r="I348" s="33" t="s">
        <v>300</v>
      </c>
      <c r="J348" s="34" t="s">
        <v>301</v>
      </c>
      <c r="K348" s="3">
        <v>0</v>
      </c>
      <c r="L348" s="3">
        <v>0</v>
      </c>
      <c r="M348" s="35">
        <v>39.83</v>
      </c>
      <c r="N348" s="35">
        <v>7.1693999999999996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5">
        <v>46.999399999999994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5">
        <v>0</v>
      </c>
    </row>
    <row r="349" spans="1:29" ht="15" customHeight="1">
      <c r="A349" s="29">
        <v>339</v>
      </c>
      <c r="B349" s="30">
        <v>41541</v>
      </c>
      <c r="C349" s="30">
        <f t="shared" si="7"/>
        <v>41541</v>
      </c>
      <c r="D349" s="2">
        <v>1</v>
      </c>
      <c r="E349" s="31">
        <v>44</v>
      </c>
      <c r="F349" s="1" t="s">
        <v>36</v>
      </c>
      <c r="G349" s="32">
        <v>155301</v>
      </c>
      <c r="H349" s="2">
        <v>6</v>
      </c>
      <c r="I349" s="33" t="s">
        <v>71</v>
      </c>
      <c r="J349" s="34" t="s">
        <v>29</v>
      </c>
      <c r="K349" s="3">
        <v>0</v>
      </c>
      <c r="L349" s="3">
        <v>0</v>
      </c>
      <c r="M349" s="35">
        <v>449.15</v>
      </c>
      <c r="N349" s="35">
        <v>80.846999999999994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5">
        <v>529.99699999999996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5">
        <v>0</v>
      </c>
    </row>
    <row r="350" spans="1:29" ht="15" customHeight="1">
      <c r="A350" s="29">
        <v>340</v>
      </c>
      <c r="B350" s="30">
        <v>41541</v>
      </c>
      <c r="C350" s="30">
        <f t="shared" si="7"/>
        <v>41541</v>
      </c>
      <c r="D350" s="2">
        <v>2</v>
      </c>
      <c r="E350" s="31">
        <v>2</v>
      </c>
      <c r="F350" s="1" t="s">
        <v>36</v>
      </c>
      <c r="G350" s="32">
        <v>141</v>
      </c>
      <c r="H350" s="2">
        <v>6</v>
      </c>
      <c r="I350" s="33" t="s">
        <v>162</v>
      </c>
      <c r="J350" s="34" t="s">
        <v>163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5">
        <v>750</v>
      </c>
      <c r="R350" s="3">
        <v>0</v>
      </c>
      <c r="S350" s="3">
        <v>0</v>
      </c>
      <c r="T350" s="3">
        <v>0</v>
      </c>
      <c r="U350" s="35">
        <v>750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5">
        <v>0</v>
      </c>
    </row>
    <row r="351" spans="1:29" ht="15" customHeight="1">
      <c r="A351" s="29">
        <v>341</v>
      </c>
      <c r="B351" s="30">
        <v>41541</v>
      </c>
      <c r="C351" s="30">
        <f t="shared" si="7"/>
        <v>41541</v>
      </c>
      <c r="D351" s="2">
        <v>1</v>
      </c>
      <c r="E351" s="31">
        <v>1</v>
      </c>
      <c r="F351" s="1" t="s">
        <v>36</v>
      </c>
      <c r="G351" s="32">
        <v>278</v>
      </c>
      <c r="H351" s="2">
        <v>6</v>
      </c>
      <c r="I351" s="32">
        <v>20494020077</v>
      </c>
      <c r="J351" s="34" t="s">
        <v>118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5">
        <v>150</v>
      </c>
      <c r="R351" s="3">
        <v>0</v>
      </c>
      <c r="S351" s="3">
        <v>0</v>
      </c>
      <c r="T351" s="3">
        <v>0</v>
      </c>
      <c r="U351" s="35">
        <v>150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5">
        <v>0</v>
      </c>
    </row>
    <row r="352" spans="1:29" ht="15" customHeight="1">
      <c r="A352" s="29">
        <v>342</v>
      </c>
      <c r="B352" s="30">
        <v>41541</v>
      </c>
      <c r="C352" s="30">
        <f t="shared" si="7"/>
        <v>41541</v>
      </c>
      <c r="D352" s="2">
        <v>1</v>
      </c>
      <c r="E352" s="31">
        <v>3</v>
      </c>
      <c r="F352" s="1" t="s">
        <v>36</v>
      </c>
      <c r="G352" s="32">
        <v>6988</v>
      </c>
      <c r="H352" s="2">
        <v>6</v>
      </c>
      <c r="I352" s="32">
        <v>20493835921</v>
      </c>
      <c r="J352" s="34" t="s">
        <v>24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5">
        <v>20</v>
      </c>
      <c r="R352" s="3">
        <v>0</v>
      </c>
      <c r="S352" s="3">
        <v>0</v>
      </c>
      <c r="T352" s="3">
        <v>0</v>
      </c>
      <c r="U352" s="35">
        <v>20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5">
        <v>0</v>
      </c>
    </row>
    <row r="353" spans="1:29" ht="15" customHeight="1">
      <c r="A353" s="29">
        <v>343</v>
      </c>
      <c r="B353" s="30">
        <v>41541</v>
      </c>
      <c r="C353" s="30">
        <f t="shared" si="7"/>
        <v>41541</v>
      </c>
      <c r="D353" s="2">
        <v>3</v>
      </c>
      <c r="E353" s="31">
        <v>3</v>
      </c>
      <c r="F353" s="1" t="s">
        <v>36</v>
      </c>
      <c r="G353" s="32">
        <v>706</v>
      </c>
      <c r="H353" s="2">
        <v>6</v>
      </c>
      <c r="I353" s="33" t="s">
        <v>302</v>
      </c>
      <c r="J353" s="34" t="s">
        <v>303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5">
        <v>3.5</v>
      </c>
      <c r="R353" s="3">
        <v>0</v>
      </c>
      <c r="S353" s="3">
        <v>0</v>
      </c>
      <c r="T353" s="3">
        <v>0</v>
      </c>
      <c r="U353" s="35">
        <v>3.5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5">
        <v>0</v>
      </c>
    </row>
    <row r="354" spans="1:29" ht="15" customHeight="1">
      <c r="A354" s="29">
        <v>344</v>
      </c>
      <c r="B354" s="30">
        <v>41541</v>
      </c>
      <c r="C354" s="30">
        <f t="shared" si="7"/>
        <v>41541</v>
      </c>
      <c r="D354" s="2">
        <v>3</v>
      </c>
      <c r="E354" s="31">
        <v>3</v>
      </c>
      <c r="F354" s="1" t="s">
        <v>36</v>
      </c>
      <c r="G354" s="32">
        <v>195</v>
      </c>
      <c r="H354" s="2">
        <v>6</v>
      </c>
      <c r="I354" s="33" t="s">
        <v>304</v>
      </c>
      <c r="J354" s="34" t="s">
        <v>305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5">
        <v>5</v>
      </c>
      <c r="R354" s="3">
        <v>0</v>
      </c>
      <c r="S354" s="3">
        <v>0</v>
      </c>
      <c r="T354" s="3">
        <v>0</v>
      </c>
      <c r="U354" s="35">
        <v>5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5">
        <v>0</v>
      </c>
    </row>
    <row r="355" spans="1:29" ht="15" customHeight="1">
      <c r="A355" s="29">
        <v>345</v>
      </c>
      <c r="B355" s="30">
        <v>41541</v>
      </c>
      <c r="C355" s="30">
        <f t="shared" si="7"/>
        <v>41541</v>
      </c>
      <c r="D355" s="2">
        <v>3</v>
      </c>
      <c r="E355" s="31">
        <v>2</v>
      </c>
      <c r="F355" s="1" t="s">
        <v>36</v>
      </c>
      <c r="G355" s="32">
        <v>4866</v>
      </c>
      <c r="H355" s="2">
        <v>6</v>
      </c>
      <c r="I355" s="33" t="s">
        <v>306</v>
      </c>
      <c r="J355" s="34" t="s">
        <v>19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5">
        <v>40</v>
      </c>
      <c r="R355" s="3">
        <v>0</v>
      </c>
      <c r="S355" s="3">
        <v>0</v>
      </c>
      <c r="T355" s="3">
        <v>0</v>
      </c>
      <c r="U355" s="35">
        <v>40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5">
        <v>0</v>
      </c>
    </row>
    <row r="356" spans="1:29" ht="15" customHeight="1">
      <c r="A356" s="29">
        <v>346</v>
      </c>
      <c r="B356" s="30">
        <v>41541</v>
      </c>
      <c r="C356" s="30">
        <f t="shared" si="7"/>
        <v>41541</v>
      </c>
      <c r="D356" s="2">
        <v>1</v>
      </c>
      <c r="E356" s="31">
        <v>1</v>
      </c>
      <c r="F356" s="1" t="s">
        <v>36</v>
      </c>
      <c r="G356" s="32">
        <v>14967</v>
      </c>
      <c r="H356" s="2">
        <v>6</v>
      </c>
      <c r="I356" s="33" t="s">
        <v>100</v>
      </c>
      <c r="J356" s="34" t="s">
        <v>101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5">
        <v>177.5</v>
      </c>
      <c r="R356" s="3">
        <v>0</v>
      </c>
      <c r="S356" s="3">
        <v>0</v>
      </c>
      <c r="T356" s="3">
        <v>0</v>
      </c>
      <c r="U356" s="35">
        <v>177.5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5">
        <v>0</v>
      </c>
    </row>
    <row r="357" spans="1:29" ht="15" customHeight="1">
      <c r="A357" s="29">
        <v>347</v>
      </c>
      <c r="B357" s="30">
        <v>41542</v>
      </c>
      <c r="C357" s="30">
        <f t="shared" si="7"/>
        <v>41542</v>
      </c>
      <c r="D357" s="2">
        <v>1</v>
      </c>
      <c r="E357" s="31">
        <v>1</v>
      </c>
      <c r="F357" s="1" t="s">
        <v>36</v>
      </c>
      <c r="G357" s="32">
        <v>39</v>
      </c>
      <c r="H357" s="2">
        <v>6</v>
      </c>
      <c r="I357" s="33" t="s">
        <v>307</v>
      </c>
      <c r="J357" s="34" t="s">
        <v>131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5">
        <v>963</v>
      </c>
      <c r="R357" s="3">
        <v>0</v>
      </c>
      <c r="S357" s="3">
        <v>0</v>
      </c>
      <c r="T357" s="3">
        <v>0</v>
      </c>
      <c r="U357" s="35">
        <v>963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5">
        <v>0</v>
      </c>
    </row>
    <row r="358" spans="1:29" ht="15" customHeight="1">
      <c r="A358" s="29">
        <v>348</v>
      </c>
      <c r="B358" s="30">
        <v>41542</v>
      </c>
      <c r="C358" s="30">
        <f t="shared" si="7"/>
        <v>41542</v>
      </c>
      <c r="D358" s="2">
        <v>3</v>
      </c>
      <c r="E358" s="31">
        <v>1</v>
      </c>
      <c r="F358" s="1" t="s">
        <v>36</v>
      </c>
      <c r="G358" s="32">
        <v>85</v>
      </c>
      <c r="H358" s="2">
        <v>6</v>
      </c>
      <c r="I358" s="33" t="s">
        <v>308</v>
      </c>
      <c r="J358" s="34" t="s">
        <v>309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5">
        <v>30</v>
      </c>
      <c r="R358" s="3">
        <v>0</v>
      </c>
      <c r="S358" s="3">
        <v>0</v>
      </c>
      <c r="T358" s="3">
        <v>0</v>
      </c>
      <c r="U358" s="35">
        <v>30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5">
        <v>0</v>
      </c>
    </row>
    <row r="359" spans="1:29" ht="15" customHeight="1">
      <c r="A359" s="29">
        <v>349</v>
      </c>
      <c r="B359" s="30">
        <v>41542</v>
      </c>
      <c r="C359" s="30">
        <f t="shared" si="7"/>
        <v>41542</v>
      </c>
      <c r="D359" s="2">
        <v>1</v>
      </c>
      <c r="E359" s="31">
        <v>2</v>
      </c>
      <c r="F359" s="1" t="s">
        <v>36</v>
      </c>
      <c r="G359" s="32">
        <v>4528</v>
      </c>
      <c r="H359" s="2">
        <v>6</v>
      </c>
      <c r="I359" s="33" t="s">
        <v>62</v>
      </c>
      <c r="J359" s="34" t="s">
        <v>136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5">
        <v>114</v>
      </c>
      <c r="R359" s="3">
        <v>0</v>
      </c>
      <c r="S359" s="3">
        <v>0</v>
      </c>
      <c r="T359" s="3">
        <v>0</v>
      </c>
      <c r="U359" s="35">
        <v>114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5">
        <v>0</v>
      </c>
    </row>
    <row r="360" spans="1:29" ht="15" customHeight="1">
      <c r="A360" s="29">
        <v>350</v>
      </c>
      <c r="B360" s="30">
        <v>41542</v>
      </c>
      <c r="C360" s="30">
        <f t="shared" si="7"/>
        <v>41542</v>
      </c>
      <c r="D360" s="2">
        <v>1</v>
      </c>
      <c r="E360" s="31">
        <v>2</v>
      </c>
      <c r="F360" s="1" t="s">
        <v>36</v>
      </c>
      <c r="G360" s="32">
        <v>19</v>
      </c>
      <c r="H360" s="2">
        <v>6</v>
      </c>
      <c r="I360" s="33" t="s">
        <v>310</v>
      </c>
      <c r="J360" s="34" t="s">
        <v>311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5">
        <v>4000</v>
      </c>
      <c r="R360" s="3">
        <v>0</v>
      </c>
      <c r="S360" s="3">
        <v>0</v>
      </c>
      <c r="T360" s="3">
        <v>0</v>
      </c>
      <c r="U360" s="35">
        <v>4000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5">
        <v>0</v>
      </c>
    </row>
    <row r="361" spans="1:29" ht="15" customHeight="1">
      <c r="A361" s="29">
        <v>351</v>
      </c>
      <c r="B361" s="30">
        <v>41542</v>
      </c>
      <c r="C361" s="30">
        <f t="shared" si="7"/>
        <v>41542</v>
      </c>
      <c r="D361" s="2">
        <v>3</v>
      </c>
      <c r="E361" s="31">
        <v>1</v>
      </c>
      <c r="F361" s="1" t="s">
        <v>36</v>
      </c>
      <c r="G361" s="32">
        <v>87</v>
      </c>
      <c r="H361" s="2">
        <v>6</v>
      </c>
      <c r="I361" s="33" t="s">
        <v>308</v>
      </c>
      <c r="J361" s="34" t="s">
        <v>309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5">
        <v>30</v>
      </c>
      <c r="R361" s="3">
        <v>0</v>
      </c>
      <c r="S361" s="3">
        <v>0</v>
      </c>
      <c r="T361" s="3">
        <v>0</v>
      </c>
      <c r="U361" s="35">
        <v>30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5">
        <v>0</v>
      </c>
    </row>
    <row r="362" spans="1:29" ht="15" customHeight="1">
      <c r="A362" s="29">
        <v>352</v>
      </c>
      <c r="B362" s="30">
        <v>41542</v>
      </c>
      <c r="C362" s="30">
        <f t="shared" si="7"/>
        <v>41542</v>
      </c>
      <c r="D362" s="2">
        <v>3</v>
      </c>
      <c r="E362" s="31">
        <v>1</v>
      </c>
      <c r="F362" s="1" t="s">
        <v>36</v>
      </c>
      <c r="G362" s="32">
        <v>86</v>
      </c>
      <c r="H362" s="2">
        <v>6</v>
      </c>
      <c r="I362" s="33" t="s">
        <v>308</v>
      </c>
      <c r="J362" s="34" t="s">
        <v>309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5">
        <v>16</v>
      </c>
      <c r="R362" s="3">
        <v>0</v>
      </c>
      <c r="S362" s="3">
        <v>0</v>
      </c>
      <c r="T362" s="3">
        <v>0</v>
      </c>
      <c r="U362" s="35">
        <v>16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5">
        <v>0</v>
      </c>
    </row>
    <row r="363" spans="1:29" ht="15" customHeight="1">
      <c r="A363" s="29">
        <v>353</v>
      </c>
      <c r="B363" s="30">
        <v>41542</v>
      </c>
      <c r="C363" s="30">
        <f t="shared" si="7"/>
        <v>41542</v>
      </c>
      <c r="D363" s="2">
        <v>3</v>
      </c>
      <c r="E363" s="31">
        <v>1</v>
      </c>
      <c r="F363" s="1" t="s">
        <v>36</v>
      </c>
      <c r="G363" s="32">
        <v>686</v>
      </c>
      <c r="H363" s="2">
        <v>6</v>
      </c>
      <c r="I363" s="33" t="s">
        <v>67</v>
      </c>
      <c r="J363" s="34" t="s">
        <v>312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5">
        <v>25</v>
      </c>
      <c r="R363" s="3">
        <v>0</v>
      </c>
      <c r="S363" s="3">
        <v>0</v>
      </c>
      <c r="T363" s="3">
        <v>0</v>
      </c>
      <c r="U363" s="35">
        <v>25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5">
        <v>0</v>
      </c>
    </row>
    <row r="364" spans="1:29" ht="15" customHeight="1">
      <c r="A364" s="29">
        <v>354</v>
      </c>
      <c r="B364" s="30">
        <v>41542</v>
      </c>
      <c r="C364" s="30">
        <f t="shared" si="7"/>
        <v>41542</v>
      </c>
      <c r="D364" s="2">
        <v>3</v>
      </c>
      <c r="E364" s="31">
        <v>4</v>
      </c>
      <c r="F364" s="1" t="s">
        <v>36</v>
      </c>
      <c r="G364" s="32">
        <v>11360</v>
      </c>
      <c r="H364" s="2">
        <v>6</v>
      </c>
      <c r="I364" s="33" t="s">
        <v>107</v>
      </c>
      <c r="J364" s="34" t="s">
        <v>108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5">
        <v>49.5</v>
      </c>
      <c r="R364" s="3">
        <v>0</v>
      </c>
      <c r="S364" s="3">
        <v>0</v>
      </c>
      <c r="T364" s="3">
        <v>0</v>
      </c>
      <c r="U364" s="35">
        <v>49.5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5">
        <v>0</v>
      </c>
    </row>
    <row r="365" spans="1:29" ht="15" customHeight="1">
      <c r="A365" s="29">
        <v>355</v>
      </c>
      <c r="B365" s="30">
        <v>41543</v>
      </c>
      <c r="C365" s="30">
        <f t="shared" si="7"/>
        <v>41543</v>
      </c>
      <c r="D365" s="2">
        <v>2</v>
      </c>
      <c r="E365" s="31" t="s">
        <v>255</v>
      </c>
      <c r="F365" s="1" t="s">
        <v>36</v>
      </c>
      <c r="G365" s="32">
        <v>5</v>
      </c>
      <c r="H365" s="2">
        <v>6</v>
      </c>
      <c r="I365" s="33" t="s">
        <v>256</v>
      </c>
      <c r="J365" s="34" t="s">
        <v>257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5">
        <v>750</v>
      </c>
      <c r="R365" s="3">
        <v>0</v>
      </c>
      <c r="S365" s="3">
        <v>0</v>
      </c>
      <c r="T365" s="3">
        <v>0</v>
      </c>
      <c r="U365" s="35">
        <v>750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5">
        <v>0</v>
      </c>
    </row>
    <row r="366" spans="1:29" ht="15" customHeight="1">
      <c r="A366" s="29">
        <v>356</v>
      </c>
      <c r="B366" s="30">
        <v>41543</v>
      </c>
      <c r="C366" s="30">
        <f t="shared" si="7"/>
        <v>41543</v>
      </c>
      <c r="D366" s="2">
        <v>2</v>
      </c>
      <c r="E366" s="31" t="s">
        <v>255</v>
      </c>
      <c r="F366" s="1" t="s">
        <v>36</v>
      </c>
      <c r="G366" s="32">
        <v>3</v>
      </c>
      <c r="H366" s="2">
        <v>6</v>
      </c>
      <c r="I366" s="33" t="s">
        <v>258</v>
      </c>
      <c r="J366" s="34" t="s">
        <v>259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5">
        <v>750</v>
      </c>
      <c r="R366" s="3">
        <v>0</v>
      </c>
      <c r="S366" s="3">
        <v>0</v>
      </c>
      <c r="T366" s="3">
        <v>0</v>
      </c>
      <c r="U366" s="35">
        <v>750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5">
        <v>0</v>
      </c>
    </row>
    <row r="367" spans="1:29" ht="15" customHeight="1">
      <c r="A367" s="29">
        <v>357</v>
      </c>
      <c r="B367" s="30">
        <v>41543</v>
      </c>
      <c r="C367" s="30">
        <f t="shared" si="7"/>
        <v>41543</v>
      </c>
      <c r="D367" s="2">
        <v>3</v>
      </c>
      <c r="E367" s="31">
        <v>1</v>
      </c>
      <c r="F367" s="1" t="s">
        <v>36</v>
      </c>
      <c r="G367" s="32">
        <v>687</v>
      </c>
      <c r="H367" s="2">
        <v>6</v>
      </c>
      <c r="I367" s="33" t="s">
        <v>67</v>
      </c>
      <c r="J367" s="34" t="s">
        <v>312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5">
        <v>25</v>
      </c>
      <c r="R367" s="3">
        <v>0</v>
      </c>
      <c r="S367" s="3">
        <v>0</v>
      </c>
      <c r="T367" s="3">
        <v>0</v>
      </c>
      <c r="U367" s="35">
        <v>25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5">
        <v>0</v>
      </c>
    </row>
    <row r="368" spans="1:29" ht="15" customHeight="1">
      <c r="A368" s="29">
        <v>358</v>
      </c>
      <c r="B368" s="30">
        <v>41543</v>
      </c>
      <c r="C368" s="30">
        <f t="shared" si="7"/>
        <v>41543</v>
      </c>
      <c r="D368" s="2">
        <v>3</v>
      </c>
      <c r="E368" s="31">
        <v>2</v>
      </c>
      <c r="F368" s="1" t="s">
        <v>36</v>
      </c>
      <c r="G368" s="32">
        <v>4475</v>
      </c>
      <c r="H368" s="2">
        <v>6</v>
      </c>
      <c r="I368" s="33" t="s">
        <v>166</v>
      </c>
      <c r="J368" s="34" t="s">
        <v>167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5">
        <v>8</v>
      </c>
      <c r="R368" s="3">
        <v>0</v>
      </c>
      <c r="S368" s="3">
        <v>0</v>
      </c>
      <c r="T368" s="3">
        <v>0</v>
      </c>
      <c r="U368" s="35">
        <v>8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5">
        <v>0</v>
      </c>
    </row>
    <row r="369" spans="1:29" ht="15" customHeight="1">
      <c r="A369" s="29">
        <v>359</v>
      </c>
      <c r="B369" s="30">
        <v>41543</v>
      </c>
      <c r="C369" s="30">
        <f t="shared" si="7"/>
        <v>41543</v>
      </c>
      <c r="D369" s="2">
        <v>3</v>
      </c>
      <c r="E369" s="31">
        <v>1</v>
      </c>
      <c r="F369" s="1" t="s">
        <v>36</v>
      </c>
      <c r="G369" s="32">
        <v>1385</v>
      </c>
      <c r="H369" s="2">
        <v>6</v>
      </c>
      <c r="I369" s="33" t="s">
        <v>313</v>
      </c>
      <c r="J369" s="34" t="s">
        <v>314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5">
        <v>7</v>
      </c>
      <c r="R369" s="3">
        <v>0</v>
      </c>
      <c r="S369" s="3">
        <v>0</v>
      </c>
      <c r="T369" s="3">
        <v>0</v>
      </c>
      <c r="U369" s="35">
        <v>7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5">
        <v>0</v>
      </c>
    </row>
    <row r="370" spans="1:29" ht="15" customHeight="1">
      <c r="A370" s="29">
        <v>360</v>
      </c>
      <c r="B370" s="30">
        <v>41543</v>
      </c>
      <c r="C370" s="30">
        <f t="shared" si="7"/>
        <v>41543</v>
      </c>
      <c r="D370" s="2">
        <v>3</v>
      </c>
      <c r="E370" s="31">
        <v>2</v>
      </c>
      <c r="F370" s="1" t="s">
        <v>36</v>
      </c>
      <c r="G370" s="32">
        <v>391</v>
      </c>
      <c r="H370" s="2">
        <v>6</v>
      </c>
      <c r="I370" s="33" t="s">
        <v>315</v>
      </c>
      <c r="J370" s="34" t="s">
        <v>316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5">
        <v>7</v>
      </c>
      <c r="R370" s="3">
        <v>0</v>
      </c>
      <c r="S370" s="3">
        <v>0</v>
      </c>
      <c r="T370" s="3">
        <v>0</v>
      </c>
      <c r="U370" s="35">
        <v>7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5">
        <v>0</v>
      </c>
    </row>
    <row r="371" spans="1:29" ht="15" customHeight="1">
      <c r="A371" s="29">
        <v>361</v>
      </c>
      <c r="B371" s="30">
        <v>41543</v>
      </c>
      <c r="C371" s="30">
        <f t="shared" si="7"/>
        <v>41543</v>
      </c>
      <c r="D371" s="2">
        <v>3</v>
      </c>
      <c r="E371" s="31">
        <v>1</v>
      </c>
      <c r="F371" s="1" t="s">
        <v>36</v>
      </c>
      <c r="G371" s="32">
        <v>339</v>
      </c>
      <c r="H371" s="2">
        <v>6</v>
      </c>
      <c r="I371" s="33" t="s">
        <v>206</v>
      </c>
      <c r="J371" s="34" t="s">
        <v>207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5">
        <v>20</v>
      </c>
      <c r="R371" s="3">
        <v>0</v>
      </c>
      <c r="S371" s="3">
        <v>0</v>
      </c>
      <c r="T371" s="3">
        <v>0</v>
      </c>
      <c r="U371" s="35">
        <v>20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5">
        <v>0</v>
      </c>
    </row>
    <row r="372" spans="1:29" ht="15" customHeight="1">
      <c r="A372" s="29">
        <v>362</v>
      </c>
      <c r="B372" s="30">
        <v>41543</v>
      </c>
      <c r="C372" s="30">
        <f t="shared" si="7"/>
        <v>41543</v>
      </c>
      <c r="D372" s="2">
        <v>1</v>
      </c>
      <c r="E372" s="31">
        <v>4</v>
      </c>
      <c r="F372" s="1" t="s">
        <v>36</v>
      </c>
      <c r="G372" s="32">
        <v>422</v>
      </c>
      <c r="H372" s="2">
        <v>6</v>
      </c>
      <c r="I372" s="33" t="s">
        <v>72</v>
      </c>
      <c r="J372" s="34" t="s">
        <v>28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5">
        <v>10</v>
      </c>
      <c r="R372" s="3">
        <v>0</v>
      </c>
      <c r="S372" s="3">
        <v>0</v>
      </c>
      <c r="T372" s="3">
        <v>0</v>
      </c>
      <c r="U372" s="35">
        <v>10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5">
        <v>0</v>
      </c>
    </row>
    <row r="373" spans="1:29" ht="15" customHeight="1">
      <c r="A373" s="29">
        <v>363</v>
      </c>
      <c r="B373" s="30">
        <v>41544</v>
      </c>
      <c r="C373" s="30">
        <f t="shared" si="7"/>
        <v>41544</v>
      </c>
      <c r="D373" s="2">
        <v>2</v>
      </c>
      <c r="E373" s="31">
        <v>1</v>
      </c>
      <c r="F373" s="1" t="s">
        <v>36</v>
      </c>
      <c r="G373" s="32">
        <v>2</v>
      </c>
      <c r="H373" s="2">
        <v>6</v>
      </c>
      <c r="I373" s="33" t="s">
        <v>227</v>
      </c>
      <c r="J373" s="34" t="s">
        <v>228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5">
        <v>750</v>
      </c>
      <c r="R373" s="3">
        <v>0</v>
      </c>
      <c r="S373" s="3">
        <v>0</v>
      </c>
      <c r="T373" s="3">
        <v>0</v>
      </c>
      <c r="U373" s="35">
        <v>750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5">
        <v>0</v>
      </c>
    </row>
    <row r="374" spans="1:29" ht="15" customHeight="1">
      <c r="A374" s="29">
        <v>364</v>
      </c>
      <c r="B374" s="30">
        <v>41544</v>
      </c>
      <c r="C374" s="30">
        <f t="shared" si="7"/>
        <v>41544</v>
      </c>
      <c r="D374" s="2">
        <v>3</v>
      </c>
      <c r="E374" s="31">
        <v>1</v>
      </c>
      <c r="F374" s="1" t="s">
        <v>36</v>
      </c>
      <c r="G374" s="32">
        <v>307</v>
      </c>
      <c r="H374" s="2">
        <v>6</v>
      </c>
      <c r="I374" s="33" t="s">
        <v>317</v>
      </c>
      <c r="J374" s="34" t="s">
        <v>125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5">
        <v>14</v>
      </c>
      <c r="R374" s="3">
        <v>0</v>
      </c>
      <c r="S374" s="3">
        <v>0</v>
      </c>
      <c r="T374" s="3">
        <v>0</v>
      </c>
      <c r="U374" s="35">
        <v>14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5">
        <v>0</v>
      </c>
    </row>
    <row r="375" spans="1:29" ht="15" customHeight="1">
      <c r="A375" s="29">
        <v>365</v>
      </c>
      <c r="B375" s="30">
        <v>41544</v>
      </c>
      <c r="C375" s="30">
        <f t="shared" si="7"/>
        <v>41544</v>
      </c>
      <c r="D375" s="2">
        <v>3</v>
      </c>
      <c r="E375" s="31">
        <v>1</v>
      </c>
      <c r="F375" s="1" t="s">
        <v>36</v>
      </c>
      <c r="G375" s="32">
        <v>207</v>
      </c>
      <c r="H375" s="2">
        <v>6</v>
      </c>
      <c r="I375" s="33" t="s">
        <v>318</v>
      </c>
      <c r="J375" s="34" t="s">
        <v>319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5">
        <v>9</v>
      </c>
      <c r="R375" s="3">
        <v>0</v>
      </c>
      <c r="S375" s="3">
        <v>0</v>
      </c>
      <c r="T375" s="3">
        <v>0</v>
      </c>
      <c r="U375" s="35">
        <v>9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5">
        <v>0</v>
      </c>
    </row>
    <row r="376" spans="1:29" ht="15" customHeight="1">
      <c r="A376" s="29">
        <v>366</v>
      </c>
      <c r="B376" s="30">
        <v>41544</v>
      </c>
      <c r="C376" s="30">
        <f t="shared" si="7"/>
        <v>41544</v>
      </c>
      <c r="D376" s="2">
        <v>1</v>
      </c>
      <c r="E376" s="31">
        <v>1</v>
      </c>
      <c r="F376" s="1" t="s">
        <v>36</v>
      </c>
      <c r="G376" s="32">
        <v>31072</v>
      </c>
      <c r="H376" s="2">
        <v>6</v>
      </c>
      <c r="I376" s="33" t="s">
        <v>320</v>
      </c>
      <c r="J376" s="34" t="s">
        <v>321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5">
        <v>10</v>
      </c>
      <c r="R376" s="3">
        <v>0</v>
      </c>
      <c r="S376" s="3">
        <v>0</v>
      </c>
      <c r="T376" s="3">
        <v>0</v>
      </c>
      <c r="U376" s="35">
        <v>10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5">
        <v>0</v>
      </c>
    </row>
    <row r="377" spans="1:29" ht="15" customHeight="1">
      <c r="A377" s="29">
        <v>367</v>
      </c>
      <c r="B377" s="30">
        <v>41544</v>
      </c>
      <c r="C377" s="30">
        <f t="shared" si="7"/>
        <v>41544</v>
      </c>
      <c r="D377" s="2">
        <v>3</v>
      </c>
      <c r="E377" s="31">
        <v>2</v>
      </c>
      <c r="F377" s="1" t="s">
        <v>36</v>
      </c>
      <c r="G377" s="32">
        <v>4496</v>
      </c>
      <c r="H377" s="2">
        <v>6</v>
      </c>
      <c r="I377" s="33" t="s">
        <v>166</v>
      </c>
      <c r="J377" s="34" t="s">
        <v>167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5">
        <v>7</v>
      </c>
      <c r="R377" s="3">
        <v>0</v>
      </c>
      <c r="S377" s="3">
        <v>0</v>
      </c>
      <c r="T377" s="3">
        <v>0</v>
      </c>
      <c r="U377" s="35">
        <v>7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5">
        <v>0</v>
      </c>
    </row>
    <row r="378" spans="1:29" ht="15" customHeight="1">
      <c r="A378" s="29">
        <v>368</v>
      </c>
      <c r="B378" s="30">
        <v>41544</v>
      </c>
      <c r="C378" s="30">
        <f t="shared" si="7"/>
        <v>41544</v>
      </c>
      <c r="D378" s="2">
        <v>3</v>
      </c>
      <c r="E378" s="31">
        <v>1</v>
      </c>
      <c r="F378" s="1" t="s">
        <v>36</v>
      </c>
      <c r="G378" s="32">
        <v>93</v>
      </c>
      <c r="H378" s="2">
        <v>6</v>
      </c>
      <c r="I378" s="33" t="s">
        <v>308</v>
      </c>
      <c r="J378" s="34" t="s">
        <v>309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5">
        <v>30</v>
      </c>
      <c r="R378" s="3">
        <v>0</v>
      </c>
      <c r="S378" s="3">
        <v>0</v>
      </c>
      <c r="T378" s="3">
        <v>0</v>
      </c>
      <c r="U378" s="35">
        <v>30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5">
        <v>0</v>
      </c>
    </row>
    <row r="379" spans="1:29" ht="15" customHeight="1">
      <c r="A379" s="29">
        <v>369</v>
      </c>
      <c r="B379" s="30">
        <v>41545</v>
      </c>
      <c r="C379" s="30">
        <f t="shared" si="7"/>
        <v>41545</v>
      </c>
      <c r="D379" s="2">
        <v>2</v>
      </c>
      <c r="E379" s="31">
        <v>1</v>
      </c>
      <c r="F379" s="1" t="s">
        <v>36</v>
      </c>
      <c r="G379" s="32">
        <v>1101</v>
      </c>
      <c r="H379" s="2">
        <v>6</v>
      </c>
      <c r="I379" s="33" t="s">
        <v>294</v>
      </c>
      <c r="J379" s="34" t="s">
        <v>295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5">
        <v>2500</v>
      </c>
      <c r="R379" s="3">
        <v>0</v>
      </c>
      <c r="S379" s="3">
        <v>0</v>
      </c>
      <c r="T379" s="3">
        <v>0</v>
      </c>
      <c r="U379" s="35">
        <v>2500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5">
        <v>0</v>
      </c>
    </row>
    <row r="380" spans="1:29" ht="15" customHeight="1">
      <c r="A380" s="29">
        <v>370</v>
      </c>
      <c r="B380" s="30">
        <v>41545</v>
      </c>
      <c r="C380" s="30">
        <f t="shared" si="7"/>
        <v>41545</v>
      </c>
      <c r="D380" s="2">
        <v>1</v>
      </c>
      <c r="E380" s="31">
        <v>1</v>
      </c>
      <c r="F380" s="1" t="s">
        <v>36</v>
      </c>
      <c r="G380" s="32">
        <v>21</v>
      </c>
      <c r="H380" s="2">
        <v>6</v>
      </c>
      <c r="I380" s="33" t="s">
        <v>322</v>
      </c>
      <c r="J380" s="34" t="s">
        <v>323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5">
        <v>21</v>
      </c>
      <c r="R380" s="3">
        <v>0</v>
      </c>
      <c r="S380" s="3">
        <v>0</v>
      </c>
      <c r="T380" s="3">
        <v>0</v>
      </c>
      <c r="U380" s="35">
        <v>21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5">
        <v>0</v>
      </c>
    </row>
    <row r="381" spans="1:29" ht="15" customHeight="1">
      <c r="A381" s="29">
        <v>371</v>
      </c>
      <c r="B381" s="30">
        <v>41547</v>
      </c>
      <c r="C381" s="30">
        <f t="shared" si="7"/>
        <v>41547</v>
      </c>
      <c r="D381" s="2">
        <v>1</v>
      </c>
      <c r="E381" s="31">
        <v>1</v>
      </c>
      <c r="F381" s="1" t="s">
        <v>36</v>
      </c>
      <c r="G381" s="32">
        <v>263</v>
      </c>
      <c r="H381" s="2">
        <v>6</v>
      </c>
      <c r="I381" s="33" t="s">
        <v>324</v>
      </c>
      <c r="J381" s="34" t="s">
        <v>325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5">
        <v>4968</v>
      </c>
      <c r="R381" s="3">
        <v>0</v>
      </c>
      <c r="S381" s="3">
        <v>0</v>
      </c>
      <c r="T381" s="3">
        <v>0</v>
      </c>
      <c r="U381" s="35">
        <v>4968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5">
        <v>0</v>
      </c>
    </row>
    <row r="382" spans="1:29" ht="15" customHeight="1">
      <c r="A382" s="29">
        <v>372</v>
      </c>
      <c r="B382" s="30">
        <v>41547</v>
      </c>
      <c r="C382" s="30">
        <f t="shared" si="7"/>
        <v>41547</v>
      </c>
      <c r="D382" s="2">
        <v>1</v>
      </c>
      <c r="E382" s="31">
        <v>7</v>
      </c>
      <c r="F382" s="1" t="s">
        <v>36</v>
      </c>
      <c r="G382" s="32">
        <v>125</v>
      </c>
      <c r="H382" s="2">
        <v>6</v>
      </c>
      <c r="I382" s="32">
        <v>20450157695</v>
      </c>
      <c r="J382" s="34" t="s">
        <v>326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5">
        <v>4496</v>
      </c>
      <c r="R382" s="3">
        <v>0</v>
      </c>
      <c r="S382" s="3">
        <v>0</v>
      </c>
      <c r="T382" s="3">
        <v>0</v>
      </c>
      <c r="U382" s="35">
        <v>4496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5">
        <v>0</v>
      </c>
    </row>
    <row r="383" spans="1:29" ht="15" customHeight="1">
      <c r="A383" s="29">
        <v>373</v>
      </c>
      <c r="B383" s="30">
        <v>41547</v>
      </c>
      <c r="C383" s="30">
        <f t="shared" si="7"/>
        <v>41547</v>
      </c>
      <c r="D383" s="2">
        <v>1</v>
      </c>
      <c r="E383" s="31">
        <v>44</v>
      </c>
      <c r="F383" s="1" t="s">
        <v>36</v>
      </c>
      <c r="G383" s="32">
        <v>155616</v>
      </c>
      <c r="H383" s="2">
        <v>6</v>
      </c>
      <c r="I383" s="33" t="s">
        <v>71</v>
      </c>
      <c r="J383" s="34" t="s">
        <v>29</v>
      </c>
      <c r="K383" s="3">
        <v>0</v>
      </c>
      <c r="L383" s="3">
        <v>0</v>
      </c>
      <c r="M383" s="35">
        <v>101.69491525423729</v>
      </c>
      <c r="N383" s="35">
        <v>18.305084745762709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5">
        <v>120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5">
        <v>0</v>
      </c>
    </row>
    <row r="384" spans="1:29" ht="15" customHeight="1">
      <c r="A384" s="29">
        <v>374</v>
      </c>
      <c r="B384" s="30">
        <v>41547</v>
      </c>
      <c r="C384" s="30">
        <f t="shared" si="7"/>
        <v>41547</v>
      </c>
      <c r="D384" s="2">
        <v>1</v>
      </c>
      <c r="E384" s="31">
        <v>2</v>
      </c>
      <c r="F384" s="1" t="s">
        <v>36</v>
      </c>
      <c r="G384" s="32">
        <v>783</v>
      </c>
      <c r="H384" s="2">
        <v>6</v>
      </c>
      <c r="I384" s="33" t="s">
        <v>327</v>
      </c>
      <c r="J384" s="34" t="s">
        <v>328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5">
        <v>8.5</v>
      </c>
      <c r="R384" s="3">
        <v>0</v>
      </c>
      <c r="S384" s="3">
        <v>0</v>
      </c>
      <c r="T384" s="3">
        <v>0</v>
      </c>
      <c r="U384" s="35">
        <v>8.5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5">
        <v>0</v>
      </c>
    </row>
    <row r="385" spans="1:29" ht="15" customHeight="1">
      <c r="A385" s="29">
        <v>375</v>
      </c>
      <c r="B385" s="30">
        <v>41547</v>
      </c>
      <c r="C385" s="30">
        <f t="shared" si="7"/>
        <v>41547</v>
      </c>
      <c r="D385" s="2">
        <v>1</v>
      </c>
      <c r="E385" s="31">
        <v>1</v>
      </c>
      <c r="F385" s="1" t="s">
        <v>36</v>
      </c>
      <c r="G385" s="32">
        <v>112</v>
      </c>
      <c r="H385" s="2">
        <v>6</v>
      </c>
      <c r="I385" s="33" t="s">
        <v>329</v>
      </c>
      <c r="J385" s="34" t="s">
        <v>330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5">
        <v>30</v>
      </c>
      <c r="R385" s="3">
        <v>0</v>
      </c>
      <c r="S385" s="3">
        <v>0</v>
      </c>
      <c r="T385" s="3">
        <v>0</v>
      </c>
      <c r="U385" s="35">
        <v>30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5">
        <v>0</v>
      </c>
    </row>
    <row r="386" spans="1:29" ht="15" customHeight="1">
      <c r="A386" s="29">
        <v>376</v>
      </c>
      <c r="B386" s="30">
        <v>41547</v>
      </c>
      <c r="C386" s="30">
        <f t="shared" si="7"/>
        <v>41547</v>
      </c>
      <c r="D386" s="2">
        <v>3</v>
      </c>
      <c r="E386" s="31">
        <v>1</v>
      </c>
      <c r="F386" s="1" t="s">
        <v>36</v>
      </c>
      <c r="G386" s="32">
        <v>690</v>
      </c>
      <c r="H386" s="2">
        <v>6</v>
      </c>
      <c r="I386" s="33" t="s">
        <v>67</v>
      </c>
      <c r="J386" s="34" t="s">
        <v>312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5">
        <v>24</v>
      </c>
      <c r="R386" s="3">
        <v>0</v>
      </c>
      <c r="S386" s="3">
        <v>0</v>
      </c>
      <c r="T386" s="3">
        <v>0</v>
      </c>
      <c r="U386" s="35">
        <v>24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5">
        <v>0</v>
      </c>
    </row>
    <row r="387" spans="1:29" ht="15" customHeight="1">
      <c r="A387" s="29">
        <v>377</v>
      </c>
      <c r="B387" s="30">
        <v>41547</v>
      </c>
      <c r="C387" s="30">
        <f t="shared" si="7"/>
        <v>41547</v>
      </c>
      <c r="D387" s="2">
        <v>3</v>
      </c>
      <c r="E387" s="31">
        <v>1</v>
      </c>
      <c r="F387" s="1" t="s">
        <v>36</v>
      </c>
      <c r="G387" s="32">
        <v>5468</v>
      </c>
      <c r="H387" s="2">
        <v>6</v>
      </c>
      <c r="I387" s="33" t="s">
        <v>69</v>
      </c>
      <c r="J387" s="34" t="s">
        <v>331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5">
        <v>20</v>
      </c>
      <c r="R387" s="3">
        <v>0</v>
      </c>
      <c r="S387" s="3">
        <v>0</v>
      </c>
      <c r="T387" s="3">
        <v>0</v>
      </c>
      <c r="U387" s="35">
        <v>20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5">
        <v>0</v>
      </c>
    </row>
    <row r="388" spans="1:29" ht="15" customHeight="1">
      <c r="A388" s="29">
        <v>378</v>
      </c>
      <c r="B388" s="30">
        <v>41547</v>
      </c>
      <c r="C388" s="30">
        <f t="shared" si="7"/>
        <v>41547</v>
      </c>
      <c r="D388" s="2">
        <v>3</v>
      </c>
      <c r="E388" s="31">
        <v>1</v>
      </c>
      <c r="F388" s="1" t="s">
        <v>36</v>
      </c>
      <c r="G388" s="32">
        <v>2125</v>
      </c>
      <c r="H388" s="2">
        <v>6</v>
      </c>
      <c r="I388" s="33" t="s">
        <v>198</v>
      </c>
      <c r="J388" s="34" t="s">
        <v>199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5">
        <v>15</v>
      </c>
      <c r="R388" s="3">
        <v>0</v>
      </c>
      <c r="S388" s="3">
        <v>0</v>
      </c>
      <c r="T388" s="3">
        <v>0</v>
      </c>
      <c r="U388" s="35">
        <v>15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5">
        <v>0</v>
      </c>
    </row>
    <row r="389" spans="1:29" ht="15" customHeight="1">
      <c r="A389" s="29">
        <v>379</v>
      </c>
      <c r="B389" s="30">
        <v>41547</v>
      </c>
      <c r="C389" s="30">
        <f t="shared" si="7"/>
        <v>41547</v>
      </c>
      <c r="D389" s="2">
        <v>1</v>
      </c>
      <c r="E389" s="31">
        <v>1</v>
      </c>
      <c r="F389" s="1" t="s">
        <v>36</v>
      </c>
      <c r="G389" s="32">
        <v>3270</v>
      </c>
      <c r="H389" s="2">
        <v>6</v>
      </c>
      <c r="I389" s="33" t="s">
        <v>151</v>
      </c>
      <c r="J389" s="34" t="s">
        <v>53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5">
        <v>69</v>
      </c>
      <c r="R389" s="3">
        <v>0</v>
      </c>
      <c r="S389" s="3">
        <v>0</v>
      </c>
      <c r="T389" s="3">
        <v>0</v>
      </c>
      <c r="U389" s="35">
        <v>69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5">
        <v>0</v>
      </c>
    </row>
    <row r="390" spans="1:29" ht="15" customHeight="1">
      <c r="A390" s="29">
        <v>380</v>
      </c>
      <c r="B390" s="30">
        <v>41547</v>
      </c>
      <c r="C390" s="30">
        <f t="shared" si="7"/>
        <v>41547</v>
      </c>
      <c r="D390" s="2">
        <v>1</v>
      </c>
      <c r="E390" s="31">
        <v>1</v>
      </c>
      <c r="F390" s="1" t="s">
        <v>36</v>
      </c>
      <c r="G390" s="32">
        <v>1340</v>
      </c>
      <c r="H390" s="2">
        <v>6</v>
      </c>
      <c r="I390" s="33" t="s">
        <v>332</v>
      </c>
      <c r="J390" s="34" t="s">
        <v>333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5">
        <v>65</v>
      </c>
      <c r="R390" s="3">
        <v>0</v>
      </c>
      <c r="S390" s="3">
        <v>0</v>
      </c>
      <c r="T390" s="3">
        <v>0</v>
      </c>
      <c r="U390" s="35">
        <v>65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5">
        <v>0</v>
      </c>
    </row>
    <row r="391" spans="1:29" ht="15" customHeight="1">
      <c r="A391" s="29">
        <v>381</v>
      </c>
      <c r="B391" s="30">
        <v>41547</v>
      </c>
      <c r="C391" s="30">
        <f t="shared" si="7"/>
        <v>41547</v>
      </c>
      <c r="D391" s="2">
        <v>1</v>
      </c>
      <c r="E391" s="31">
        <v>1</v>
      </c>
      <c r="F391" s="1" t="s">
        <v>36</v>
      </c>
      <c r="G391" s="32">
        <v>62027</v>
      </c>
      <c r="H391" s="2">
        <v>6</v>
      </c>
      <c r="I391" s="33" t="s">
        <v>334</v>
      </c>
      <c r="J391" s="34" t="s">
        <v>335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5">
        <v>181</v>
      </c>
      <c r="R391" s="3">
        <v>0</v>
      </c>
      <c r="S391" s="3">
        <v>0</v>
      </c>
      <c r="T391" s="3">
        <v>0</v>
      </c>
      <c r="U391" s="35">
        <v>181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5">
        <v>0</v>
      </c>
    </row>
    <row r="392" spans="1:29" ht="15" customHeight="1" thickBot="1">
      <c r="A392" s="41">
        <v>382</v>
      </c>
      <c r="B392" s="7">
        <v>41547</v>
      </c>
      <c r="C392" s="30">
        <f t="shared" si="7"/>
        <v>41547</v>
      </c>
      <c r="D392" s="9">
        <v>2</v>
      </c>
      <c r="E392" s="42">
        <v>1</v>
      </c>
      <c r="F392" s="8" t="s">
        <v>36</v>
      </c>
      <c r="G392" s="43">
        <v>43</v>
      </c>
      <c r="H392" s="9">
        <v>6</v>
      </c>
      <c r="I392" s="44" t="s">
        <v>123</v>
      </c>
      <c r="J392" s="45" t="s">
        <v>124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1">
        <v>900</v>
      </c>
      <c r="R392" s="10">
        <v>0</v>
      </c>
      <c r="S392" s="10">
        <v>0</v>
      </c>
      <c r="T392" s="10">
        <v>0</v>
      </c>
      <c r="U392" s="11">
        <v>900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3">
        <v>0</v>
      </c>
    </row>
    <row r="393" spans="1:29" ht="15" customHeight="1" thickBot="1">
      <c r="A393" s="14"/>
      <c r="B393" s="15"/>
      <c r="C393" s="15"/>
      <c r="D393" s="16"/>
      <c r="E393" s="17"/>
      <c r="F393" s="18"/>
      <c r="G393" s="18"/>
      <c r="H393" s="19"/>
      <c r="I393" s="20"/>
      <c r="J393" s="21" t="s">
        <v>20</v>
      </c>
      <c r="K393" s="22">
        <f t="shared" ref="K393:U393" si="8">SUM(K11:K392)</f>
        <v>0</v>
      </c>
      <c r="L393" s="22">
        <f t="shared" si="8"/>
        <v>0</v>
      </c>
      <c r="M393" s="22">
        <f t="shared" si="8"/>
        <v>689637.77048025455</v>
      </c>
      <c r="N393" s="22">
        <f t="shared" si="8"/>
        <v>124139.83377904572</v>
      </c>
      <c r="O393" s="22">
        <f t="shared" si="8"/>
        <v>0</v>
      </c>
      <c r="P393" s="22">
        <f t="shared" si="8"/>
        <v>0</v>
      </c>
      <c r="Q393" s="22">
        <f t="shared" si="8"/>
        <v>154950.2352</v>
      </c>
      <c r="R393" s="22">
        <f t="shared" si="8"/>
        <v>0</v>
      </c>
      <c r="S393" s="22">
        <f t="shared" si="8"/>
        <v>0</v>
      </c>
      <c r="T393" s="22">
        <f t="shared" si="8"/>
        <v>0</v>
      </c>
      <c r="U393" s="22">
        <f t="shared" si="8"/>
        <v>968727.83945930027</v>
      </c>
    </row>
    <row r="394" spans="1:29" ht="15" customHeight="1">
      <c r="N394" s="6"/>
    </row>
    <row r="395" spans="1:29" ht="15" customHeight="1">
      <c r="N395" s="6"/>
      <c r="O395" s="6">
        <f>535938.69+96474+153699.08+27665.83+154950.24</f>
        <v>968727.83999999985</v>
      </c>
    </row>
    <row r="396" spans="1:29" ht="15" customHeight="1">
      <c r="N396" s="6"/>
      <c r="O396" s="50">
        <f>+O395-U393</f>
        <v>5.4069957695901394E-4</v>
      </c>
    </row>
    <row r="397" spans="1:29" ht="15" customHeight="1">
      <c r="N397" s="6"/>
    </row>
    <row r="398" spans="1:29" ht="15" customHeight="1">
      <c r="N398" s="6"/>
    </row>
    <row r="399" spans="1:29" ht="15" customHeight="1">
      <c r="N399" s="6"/>
    </row>
    <row r="400" spans="1:29" ht="15" customHeight="1">
      <c r="N400" s="6"/>
    </row>
    <row r="401" spans="14:14" ht="15" customHeight="1">
      <c r="N401" s="6"/>
    </row>
    <row r="402" spans="14:14" ht="15" customHeight="1">
      <c r="N402" s="6"/>
    </row>
    <row r="403" spans="14:14" ht="15" customHeight="1">
      <c r="N403" s="6"/>
    </row>
    <row r="404" spans="14:14" ht="15" customHeight="1">
      <c r="N404" s="6"/>
    </row>
    <row r="405" spans="14:14" ht="15" customHeight="1">
      <c r="N405" s="6"/>
    </row>
    <row r="406" spans="14:14" ht="15" customHeight="1">
      <c r="N406" s="6"/>
    </row>
    <row r="407" spans="14:14" ht="15" customHeight="1">
      <c r="N407" s="6"/>
    </row>
    <row r="408" spans="14:14" ht="15" customHeight="1">
      <c r="N408" s="6"/>
    </row>
    <row r="409" spans="14:14" ht="15" customHeight="1">
      <c r="N409" s="6"/>
    </row>
    <row r="410" spans="14:14" ht="15" customHeight="1">
      <c r="N410" s="6"/>
    </row>
    <row r="411" spans="14:14" ht="15" customHeight="1">
      <c r="N411" s="6"/>
    </row>
    <row r="412" spans="14:14" ht="15" customHeight="1">
      <c r="N412" s="6"/>
    </row>
    <row r="413" spans="14:14" ht="15" customHeight="1">
      <c r="N413" s="6"/>
    </row>
    <row r="414" spans="14:14" ht="15" customHeight="1">
      <c r="N414" s="6"/>
    </row>
    <row r="415" spans="14:14" ht="15" customHeight="1">
      <c r="N415" s="6"/>
    </row>
    <row r="416" spans="14:14" ht="15" customHeight="1">
      <c r="N416" s="6"/>
    </row>
    <row r="417" spans="1:14" ht="15" customHeight="1">
      <c r="N417" s="6"/>
    </row>
    <row r="418" spans="1:14" ht="15" customHeight="1">
      <c r="N418" s="6"/>
    </row>
    <row r="419" spans="1:14" ht="15" customHeight="1">
      <c r="N419" s="6"/>
    </row>
    <row r="420" spans="1:14" ht="15" customHeight="1">
      <c r="N420" s="6"/>
    </row>
    <row r="421" spans="1:14" ht="15" customHeight="1">
      <c r="N421" s="6"/>
    </row>
    <row r="422" spans="1:14" ht="15" customHeight="1">
      <c r="N422" s="6"/>
    </row>
    <row r="423" spans="1:14">
      <c r="N423" s="6"/>
    </row>
    <row r="424" spans="1:14">
      <c r="N424" s="6"/>
    </row>
    <row r="425" spans="1:14">
      <c r="N425" s="6"/>
    </row>
    <row r="426" spans="1:14">
      <c r="A426" s="14"/>
      <c r="B426" s="15"/>
      <c r="C426" s="15"/>
      <c r="D426" s="16"/>
      <c r="E426" s="17"/>
      <c r="F426" s="18"/>
      <c r="G426" s="18"/>
      <c r="H426" s="19"/>
      <c r="N426" s="6"/>
    </row>
    <row r="427" spans="1:14">
      <c r="N427" s="6"/>
    </row>
    <row r="428" spans="1:14">
      <c r="N428" s="6"/>
    </row>
    <row r="429" spans="1:14">
      <c r="N429" s="6"/>
    </row>
    <row r="430" spans="1:14">
      <c r="N430" s="6"/>
    </row>
    <row r="431" spans="1:14">
      <c r="N431" s="6"/>
    </row>
    <row r="432" spans="1:14">
      <c r="N432" s="6"/>
    </row>
    <row r="433" spans="14:14">
      <c r="N433" s="6"/>
    </row>
    <row r="434" spans="14:14">
      <c r="N434" s="6"/>
    </row>
    <row r="435" spans="14:14">
      <c r="N435" s="6"/>
    </row>
    <row r="436" spans="14:14">
      <c r="N436" s="6"/>
    </row>
    <row r="437" spans="14:14">
      <c r="N437" s="6"/>
    </row>
    <row r="438" spans="14:14">
      <c r="N438" s="6"/>
    </row>
    <row r="439" spans="14:14">
      <c r="N439" s="6"/>
    </row>
    <row r="440" spans="14:14">
      <c r="N440" s="6"/>
    </row>
    <row r="441" spans="14:14">
      <c r="N441" s="6"/>
    </row>
    <row r="442" spans="14:14">
      <c r="N442" s="6"/>
    </row>
    <row r="443" spans="14:14">
      <c r="N443" s="6"/>
    </row>
    <row r="444" spans="14:14">
      <c r="N444" s="6"/>
    </row>
    <row r="445" spans="14:14">
      <c r="N445" s="6"/>
    </row>
    <row r="446" spans="14:14">
      <c r="N446" s="6"/>
    </row>
    <row r="447" spans="14:14">
      <c r="N447" s="6"/>
    </row>
    <row r="448" spans="14:14">
      <c r="N448" s="6"/>
    </row>
    <row r="449" spans="14:14">
      <c r="N449" s="6"/>
    </row>
    <row r="450" spans="14:14">
      <c r="N450" s="6"/>
    </row>
    <row r="451" spans="14:14">
      <c r="N451" s="6"/>
    </row>
    <row r="452" spans="14:14">
      <c r="N452" s="6"/>
    </row>
    <row r="453" spans="14:14">
      <c r="N453" s="6"/>
    </row>
    <row r="454" spans="14:14">
      <c r="N454" s="6"/>
    </row>
    <row r="455" spans="14:14">
      <c r="N455" s="6"/>
    </row>
    <row r="456" spans="14:14">
      <c r="N456" s="6"/>
    </row>
    <row r="457" spans="14:14">
      <c r="N457" s="6"/>
    </row>
    <row r="458" spans="14:14">
      <c r="N458" s="6"/>
    </row>
    <row r="459" spans="14:14">
      <c r="N459" s="6"/>
    </row>
    <row r="460" spans="14:14">
      <c r="N460" s="6"/>
    </row>
    <row r="461" spans="14:14">
      <c r="N461" s="6"/>
    </row>
    <row r="462" spans="14:14">
      <c r="N462" s="6"/>
    </row>
    <row r="463" spans="14:14">
      <c r="N463" s="6"/>
    </row>
    <row r="464" spans="14:14">
      <c r="N464" s="6"/>
    </row>
    <row r="465" spans="14:14">
      <c r="N465" s="6"/>
    </row>
    <row r="466" spans="14:14">
      <c r="N466" s="6"/>
    </row>
    <row r="467" spans="14:14">
      <c r="N467" s="6"/>
    </row>
    <row r="468" spans="14:14">
      <c r="N468" s="6"/>
    </row>
    <row r="469" spans="14:14">
      <c r="N469" s="6"/>
    </row>
    <row r="470" spans="14:14">
      <c r="N470" s="6"/>
    </row>
    <row r="471" spans="14:14">
      <c r="N471" s="6"/>
    </row>
  </sheetData>
  <autoFilter ref="A10:AC392"/>
  <sortState ref="A11:AL392">
    <sortCondition ref="B11:B392" customList="01/01/2010-31/12/2013"/>
  </sortState>
  <mergeCells count="35">
    <mergeCell ref="A7:A9"/>
    <mergeCell ref="B7:B9"/>
    <mergeCell ref="C7:C9"/>
    <mergeCell ref="D7:F7"/>
    <mergeCell ref="G7:G9"/>
    <mergeCell ref="D8:D9"/>
    <mergeCell ref="E8:E9"/>
    <mergeCell ref="F8:F9"/>
    <mergeCell ref="H7:J7"/>
    <mergeCell ref="K7:L7"/>
    <mergeCell ref="M7:N7"/>
    <mergeCell ref="O7:P7"/>
    <mergeCell ref="Q7:Q9"/>
    <mergeCell ref="P8:P9"/>
    <mergeCell ref="K8:K9"/>
    <mergeCell ref="L8:L9"/>
    <mergeCell ref="M8:M9"/>
    <mergeCell ref="N8:N9"/>
    <mergeCell ref="O8:O9"/>
    <mergeCell ref="H8:I8"/>
    <mergeCell ref="J8:J9"/>
    <mergeCell ref="R7:R9"/>
    <mergeCell ref="S7:S9"/>
    <mergeCell ref="T7:T9"/>
    <mergeCell ref="U7:U9"/>
    <mergeCell ref="V7:V9"/>
    <mergeCell ref="Z8:Z9"/>
    <mergeCell ref="AA8:AA9"/>
    <mergeCell ref="AB8:AB9"/>
    <mergeCell ref="AC8:AC9"/>
    <mergeCell ref="W7:X7"/>
    <mergeCell ref="Y7:Y9"/>
    <mergeCell ref="Z7:AC7"/>
    <mergeCell ref="W8:W9"/>
    <mergeCell ref="X8:X9"/>
  </mergeCells>
  <pageMargins left="0.31496062992125984" right="0.70866141732283472" top="0.32" bottom="0.47244094488188981" header="0.11811023622047245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COMP-SETIEMBRE- 2013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2013-10-30T02:06:33Z</dcterms:modified>
</cp:coreProperties>
</file>