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7400" windowHeight="8190"/>
  </bookViews>
  <sheets>
    <sheet name="SETIEMBRE ELINORT" sheetId="2" r:id="rId1"/>
  </sheets>
  <externalReferences>
    <externalReference r:id="rId2"/>
  </externalReferences>
  <definedNames>
    <definedName name="CODIGO">[1]Datos!$C$11:$E$70</definedName>
  </definedNames>
  <calcPr calcId="124519"/>
</workbook>
</file>

<file path=xl/calcChain.xml><?xml version="1.0" encoding="utf-8"?>
<calcChain xmlns="http://schemas.openxmlformats.org/spreadsheetml/2006/main">
  <c r="C11" i="2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10"/>
  <c r="L99"/>
  <c r="K99"/>
  <c r="J99"/>
  <c r="O99" l="1"/>
  <c r="M99"/>
  <c r="N99"/>
  <c r="P99"/>
  <c r="Q99"/>
  <c r="R99"/>
  <c r="S99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10"/>
  <c r="T99" l="1"/>
</calcChain>
</file>

<file path=xl/sharedStrings.xml><?xml version="1.0" encoding="utf-8"?>
<sst xmlns="http://schemas.openxmlformats.org/spreadsheetml/2006/main" count="390" uniqueCount="91">
  <si>
    <t>01</t>
  </si>
  <si>
    <t>001</t>
  </si>
  <si>
    <t>20104888934</t>
  </si>
  <si>
    <t>00000000001</t>
  </si>
  <si>
    <t>20100023203</t>
  </si>
  <si>
    <t>20106076635</t>
  </si>
  <si>
    <t>20452613361</t>
  </si>
  <si>
    <t>20517357066</t>
  </si>
  <si>
    <t>20100004675</t>
  </si>
  <si>
    <t>20530811001</t>
  </si>
  <si>
    <t>20494899940</t>
  </si>
  <si>
    <t>20418140551</t>
  </si>
  <si>
    <t>20487350452</t>
  </si>
  <si>
    <t>20100030595</t>
  </si>
  <si>
    <t>20494700451</t>
  </si>
  <si>
    <t>20137921601</t>
  </si>
  <si>
    <t>20212331377</t>
  </si>
  <si>
    <t>20100204330</t>
  </si>
  <si>
    <t>20131369477</t>
  </si>
  <si>
    <t>20153219118</t>
  </si>
  <si>
    <t>07</t>
  </si>
  <si>
    <t>20405708290</t>
  </si>
  <si>
    <t>20282818036</t>
  </si>
  <si>
    <t>20493188632</t>
  </si>
  <si>
    <t>20170934289</t>
  </si>
  <si>
    <t>20494585091</t>
  </si>
  <si>
    <t>20413940568</t>
  </si>
  <si>
    <t>CAJA MUNIC Ah y Cr ICA SA</t>
  </si>
  <si>
    <t>ANULADA</t>
  </si>
  <si>
    <t>SOYUZ S.A.</t>
  </si>
  <si>
    <t>EMPRESA DE TRANSPORTES PERU BUS S.A.</t>
  </si>
  <si>
    <t>DISTRIBUCIONES G y A SAC</t>
  </si>
  <si>
    <t>ESTACION SERV HUARAZ SAC</t>
  </si>
  <si>
    <t>CORPAC S.A</t>
  </si>
  <si>
    <t>NEVADA ENTRETENIMIENTOS SAC</t>
  </si>
  <si>
    <t>MAKIPURA MICROFINANZAS SAC</t>
  </si>
  <si>
    <t>ALBIS S.A.</t>
  </si>
  <si>
    <t>SEGURIDAD PRIVADA ELECTRONICA SRL</t>
  </si>
  <si>
    <t>BANCO DE LA NACION</t>
  </si>
  <si>
    <t>MINERA SCORPIUS E.I.R.L.</t>
  </si>
  <si>
    <t>FONDEPES</t>
  </si>
  <si>
    <t>GRUPO DELTRON S.A.</t>
  </si>
  <si>
    <t>LABORATORIOS PORTUGAL SRL</t>
  </si>
  <si>
    <t>INSTITUTO TECNOLOGICO DE LA PRODUCCION</t>
  </si>
  <si>
    <t>HOSPITAL NACIONAL HIPOLITO UNANUE</t>
  </si>
  <si>
    <t>PRO MUJER INC</t>
  </si>
  <si>
    <t>INGENIEROS ELECTROMECANICOS S.A.</t>
  </si>
  <si>
    <t>VICMER DEL ORIENTE SAC</t>
  </si>
  <si>
    <t>UNIVERSIDAD NACIONAL FEDERICO VILLAREAL</t>
  </si>
  <si>
    <t>EL PEDREGAL COUNTRY CLUB S.A.C.</t>
  </si>
  <si>
    <t>EMBOTELLADORA SAN MIGUEL DEL SUR S.A.C.</t>
  </si>
  <si>
    <t>FORMATO 14.1: REGISTRO DE VENTAS E INGRESOS</t>
  </si>
  <si>
    <t>RUC: 20494230985</t>
  </si>
  <si>
    <t>Apellidos y Nombres, Denominación o Razón Social: GRUPO ELITE DEL NORTE S.R.L.</t>
  </si>
  <si>
    <t>Número correlativo del registro o código único de la operación</t>
  </si>
  <si>
    <t>Fecha de emisión del comprobante de pago o documento</t>
  </si>
  <si>
    <t>Comprobante de pago o documento</t>
  </si>
  <si>
    <t>Información del cliente</t>
  </si>
  <si>
    <t>Valor facturado de la exportación</t>
  </si>
  <si>
    <t>Base Imponible de la operación gravada</t>
  </si>
  <si>
    <t>Importe total de la operación exonerada e inafecta</t>
  </si>
  <si>
    <t>ISC</t>
  </si>
  <si>
    <t>IGV Y/O IPM</t>
  </si>
  <si>
    <t>Base imponible IVAP</t>
  </si>
  <si>
    <t>IVAP</t>
  </si>
  <si>
    <t>Retención</t>
  </si>
  <si>
    <t>Otros tributos y cargos que no forman parte de la base imponible</t>
  </si>
  <si>
    <t>Importe total del comprobante de pago</t>
  </si>
  <si>
    <t>Tipo de cambio</t>
  </si>
  <si>
    <t>Fecha</t>
  </si>
  <si>
    <t>Tipo</t>
  </si>
  <si>
    <t>Nº de Serie</t>
  </si>
  <si>
    <t>Número</t>
  </si>
  <si>
    <t>Documento de Identidad</t>
  </si>
  <si>
    <t>Apellidos y Nombres, Denominación o Razón Social</t>
  </si>
  <si>
    <t>Exonerada</t>
  </si>
  <si>
    <t>Inafecta</t>
  </si>
  <si>
    <t>Serie</t>
  </si>
  <si>
    <t>Nº del comprobante o documento</t>
  </si>
  <si>
    <t>Numero</t>
  </si>
  <si>
    <t xml:space="preserve">Periodo:SETIEMBRE 2013  </t>
  </si>
  <si>
    <t>20135890031</t>
  </si>
  <si>
    <t>INDECI</t>
  </si>
  <si>
    <t>20433270461</t>
  </si>
  <si>
    <t>CONADIS</t>
  </si>
  <si>
    <t>20171604355</t>
  </si>
  <si>
    <t>HOSPITAL SANTA ROSA</t>
  </si>
  <si>
    <t>20547563485</t>
  </si>
  <si>
    <t>CORPORACION VARUM S.A.C.</t>
  </si>
  <si>
    <t xml:space="preserve">INDECI </t>
  </si>
  <si>
    <t>TOTALES</t>
  </si>
</sst>
</file>

<file path=xl/styles.xml><?xml version="1.0" encoding="utf-8"?>
<styleSheet xmlns="http://schemas.openxmlformats.org/spreadsheetml/2006/main">
  <numFmts count="4">
    <numFmt numFmtId="164" formatCode="dd\-mm\-yy;@"/>
    <numFmt numFmtId="165" formatCode="000000"/>
    <numFmt numFmtId="166" formatCode="00"/>
    <numFmt numFmtId="167" formatCode="0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0" xfId="1" applyFont="1" applyFill="1" applyBorder="1"/>
    <xf numFmtId="0" fontId="3" fillId="0" borderId="0" xfId="0" applyFont="1" applyFill="1"/>
    <xf numFmtId="0" fontId="4" fillId="0" borderId="5" xfId="0" applyFont="1" applyFill="1" applyBorder="1" applyAlignment="1">
      <alignment horizontal="left" vertical="center" wrapText="1"/>
    </xf>
    <xf numFmtId="0" fontId="3" fillId="0" borderId="19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20" xfId="0" applyFont="1" applyFill="1" applyBorder="1"/>
    <xf numFmtId="0" fontId="3" fillId="0" borderId="1" xfId="0" applyFont="1" applyFill="1" applyBorder="1"/>
    <xf numFmtId="0" fontId="3" fillId="0" borderId="4" xfId="0" applyFont="1" applyFill="1" applyBorder="1"/>
    <xf numFmtId="14" fontId="3" fillId="0" borderId="1" xfId="0" applyNumberFormat="1" applyFont="1" applyFill="1" applyBorder="1"/>
    <xf numFmtId="166" fontId="3" fillId="0" borderId="1" xfId="0" applyNumberFormat="1" applyFont="1" applyFill="1" applyBorder="1"/>
    <xf numFmtId="167" fontId="3" fillId="0" borderId="1" xfId="0" applyNumberFormat="1" applyFont="1" applyFill="1" applyBorder="1"/>
    <xf numFmtId="165" fontId="3" fillId="0" borderId="4" xfId="0" applyNumberFormat="1" applyFont="1" applyFill="1" applyBorder="1"/>
    <xf numFmtId="0" fontId="3" fillId="0" borderId="21" xfId="0" applyFont="1" applyFill="1" applyBorder="1"/>
    <xf numFmtId="0" fontId="3" fillId="0" borderId="6" xfId="0" applyFont="1" applyFill="1" applyBorder="1"/>
    <xf numFmtId="14" fontId="3" fillId="0" borderId="6" xfId="0" applyNumberFormat="1" applyFont="1" applyFill="1" applyBorder="1"/>
    <xf numFmtId="166" fontId="3" fillId="0" borderId="6" xfId="0" applyNumberFormat="1" applyFont="1" applyFill="1" applyBorder="1"/>
    <xf numFmtId="167" fontId="3" fillId="0" borderId="6" xfId="0" applyNumberFormat="1" applyFont="1" applyFill="1" applyBorder="1"/>
    <xf numFmtId="165" fontId="3" fillId="0" borderId="7" xfId="0" applyNumberFormat="1" applyFont="1" applyFill="1" applyBorder="1"/>
    <xf numFmtId="14" fontId="5" fillId="0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5" fillId="0" borderId="2" xfId="0" applyNumberFormat="1" applyFont="1" applyFill="1" applyBorder="1" applyAlignment="1" applyProtection="1">
      <alignment vertical="center"/>
      <protection locked="0"/>
    </xf>
    <xf numFmtId="1" fontId="5" fillId="0" borderId="2" xfId="0" applyNumberFormat="1" applyFont="1" applyFill="1" applyBorder="1" applyAlignment="1" applyProtection="1">
      <alignment horizontal="left" vertical="center"/>
      <protection locked="0"/>
    </xf>
    <xf numFmtId="4" fontId="5" fillId="0" borderId="2" xfId="0" applyNumberFormat="1" applyFont="1" applyFill="1" applyBorder="1" applyAlignment="1" applyProtection="1">
      <alignment vertical="center"/>
      <protection locked="0"/>
    </xf>
    <xf numFmtId="4" fontId="6" fillId="0" borderId="2" xfId="0" applyNumberFormat="1" applyFont="1" applyFill="1" applyBorder="1" applyAlignment="1" applyProtection="1">
      <alignment vertical="center"/>
      <protection locked="0"/>
    </xf>
    <xf numFmtId="14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165" fontId="5" fillId="0" borderId="1" xfId="0" applyNumberFormat="1" applyFont="1" applyFill="1" applyBorder="1" applyAlignment="1" applyProtection="1">
      <alignment vertical="center"/>
      <protection locked="0"/>
    </xf>
    <xf numFmtId="1" fontId="5" fillId="0" borderId="1" xfId="0" applyNumberFormat="1" applyFont="1" applyFill="1" applyBorder="1" applyAlignment="1" applyProtection="1">
      <alignment horizontal="left" vertical="center"/>
      <protection locked="0"/>
    </xf>
    <xf numFmtId="4" fontId="5" fillId="0" borderId="1" xfId="0" applyNumberFormat="1" applyFont="1" applyFill="1" applyBorder="1" applyAlignment="1" applyProtection="1">
      <alignment vertical="center"/>
      <protection locked="0"/>
    </xf>
    <xf numFmtId="4" fontId="6" fillId="0" borderId="1" xfId="0" applyNumberFormat="1" applyFont="1" applyFill="1" applyBorder="1" applyAlignment="1" applyProtection="1">
      <alignment vertical="center"/>
      <protection locked="0"/>
    </xf>
    <xf numFmtId="14" fontId="5" fillId="0" borderId="6" xfId="0" applyNumberFormat="1" applyFont="1" applyFill="1" applyBorder="1" applyAlignment="1" applyProtection="1">
      <alignment horizontal="center" vertical="center"/>
      <protection locked="0"/>
    </xf>
    <xf numFmtId="49" fontId="5" fillId="0" borderId="6" xfId="0" applyNumberFormat="1" applyFont="1" applyFill="1" applyBorder="1" applyAlignment="1" applyProtection="1">
      <alignment horizontal="center" vertical="center"/>
      <protection locked="0"/>
    </xf>
    <xf numFmtId="165" fontId="5" fillId="0" borderId="6" xfId="0" applyNumberFormat="1" applyFont="1" applyFill="1" applyBorder="1" applyAlignment="1" applyProtection="1">
      <alignment vertical="center"/>
      <protection locked="0"/>
    </xf>
    <xf numFmtId="1" fontId="5" fillId="0" borderId="6" xfId="0" applyNumberFormat="1" applyFont="1" applyFill="1" applyBorder="1" applyAlignment="1" applyProtection="1">
      <alignment horizontal="left" vertical="center"/>
      <protection locked="0"/>
    </xf>
    <xf numFmtId="4" fontId="5" fillId="0" borderId="6" xfId="0" applyNumberFormat="1" applyFont="1" applyFill="1" applyBorder="1" applyAlignment="1" applyProtection="1">
      <alignment vertical="center"/>
      <protection locked="0"/>
    </xf>
    <xf numFmtId="4" fontId="6" fillId="0" borderId="6" xfId="0" applyNumberFormat="1" applyFont="1" applyFill="1" applyBorder="1" applyAlignment="1" applyProtection="1">
      <alignment vertical="center"/>
      <protection locked="0"/>
    </xf>
    <xf numFmtId="164" fontId="5" fillId="0" borderId="0" xfId="0" applyNumberFormat="1" applyFont="1" applyFill="1" applyBorder="1" applyAlignment="1" applyProtection="1">
      <alignment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1" fontId="5" fillId="0" borderId="0" xfId="0" applyNumberFormat="1" applyFont="1" applyFill="1" applyBorder="1" applyAlignment="1" applyProtection="1">
      <alignment vertical="center"/>
      <protection locked="0"/>
    </xf>
    <xf numFmtId="1" fontId="5" fillId="0" borderId="0" xfId="0" applyNumberFormat="1" applyFont="1" applyFill="1" applyBorder="1" applyAlignment="1" applyProtection="1">
      <alignment horizontal="right" vertical="center"/>
      <protection locked="0"/>
    </xf>
    <xf numFmtId="3" fontId="5" fillId="0" borderId="0" xfId="0" applyNumberFormat="1" applyFont="1" applyFill="1" applyAlignment="1" applyProtection="1">
      <alignment vertical="center"/>
      <protection locked="0"/>
    </xf>
    <xf numFmtId="4" fontId="6" fillId="0" borderId="22" xfId="0" applyNumberFormat="1" applyFont="1" applyFill="1" applyBorder="1" applyAlignment="1" applyProtection="1">
      <alignment horizontal="right" vertical="center"/>
      <protection locked="0"/>
    </xf>
    <xf numFmtId="4" fontId="6" fillId="0" borderId="23" xfId="0" applyNumberFormat="1" applyFont="1" applyFill="1" applyBorder="1" applyAlignment="1" applyProtection="1">
      <alignment vertical="center"/>
      <protection locked="0"/>
    </xf>
    <xf numFmtId="4" fontId="6" fillId="0" borderId="24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Fill="1" applyBorder="1" applyAlignment="1" applyProtection="1">
      <alignment vertical="center"/>
      <protection locked="0"/>
    </xf>
    <xf numFmtId="4" fontId="6" fillId="0" borderId="0" xfId="0" applyNumberFormat="1" applyFont="1" applyFill="1" applyBorder="1" applyAlignment="1" applyProtection="1">
      <alignment vertical="center"/>
      <protection locked="0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/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BRANZA\VENTAS%202013\REPORTE%20DETALLE%20-%20CLIENTES%20201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VTAS INTER"/>
      <sheetName val="VTAS TRIB"/>
      <sheetName val="REPORTE"/>
      <sheetName val="FACT X COBRAR"/>
      <sheetName val="DETRACCIONES X COBRAR"/>
      <sheetName val="VENTAS"/>
    </sheetNames>
    <sheetDataSet>
      <sheetData sheetId="0">
        <row r="11">
          <cell r="C11" t="str">
            <v>20253757931</v>
          </cell>
          <cell r="D11" t="str">
            <v>ABENGOA PERU SA</v>
          </cell>
          <cell r="E11" t="str">
            <v>1</v>
          </cell>
        </row>
        <row r="12">
          <cell r="C12" t="str">
            <v>20418140551</v>
          </cell>
          <cell r="D12" t="str">
            <v>ALBIS S.A.</v>
          </cell>
          <cell r="E12" t="str">
            <v>2</v>
          </cell>
        </row>
        <row r="13">
          <cell r="C13" t="str">
            <v>20509645150</v>
          </cell>
          <cell r="D13" t="str">
            <v>AUTORIDAD PORTUARIA NACIONAL</v>
          </cell>
          <cell r="E13" t="str">
            <v>3</v>
          </cell>
        </row>
        <row r="14">
          <cell r="C14" t="str">
            <v>20100030595</v>
          </cell>
          <cell r="D14" t="str">
            <v>BANCO DE LA NACION</v>
          </cell>
          <cell r="E14" t="str">
            <v>4</v>
          </cell>
        </row>
        <row r="15">
          <cell r="C15" t="str">
            <v>20104888934</v>
          </cell>
          <cell r="D15" t="str">
            <v>CAJA MUNIC Ah y Cr ICA SA</v>
          </cell>
          <cell r="E15" t="str">
            <v>5</v>
          </cell>
        </row>
        <row r="16">
          <cell r="C16" t="str">
            <v>20219960256</v>
          </cell>
          <cell r="D16" t="str">
            <v>CAJA RURAL DE AHORRO Y CREDITO SEÑOR DE LUREN</v>
          </cell>
          <cell r="E16" t="str">
            <v>6</v>
          </cell>
        </row>
        <row r="17">
          <cell r="C17" t="str">
            <v>20209805597</v>
          </cell>
          <cell r="D17" t="str">
            <v>COMERCIAL GIANTIN E.I.R.L.</v>
          </cell>
          <cell r="E17" t="str">
            <v>7</v>
          </cell>
        </row>
        <row r="18">
          <cell r="C18" t="str">
            <v>20433270461</v>
          </cell>
          <cell r="D18" t="str">
            <v>CONADIS</v>
          </cell>
          <cell r="E18" t="str">
            <v>8</v>
          </cell>
        </row>
        <row r="19">
          <cell r="C19" t="str">
            <v>20509586986</v>
          </cell>
          <cell r="D19" t="str">
            <v>CONALVIAS S.A SUCURSAL PERU</v>
          </cell>
          <cell r="E19" t="str">
            <v>9</v>
          </cell>
        </row>
        <row r="20">
          <cell r="C20" t="str">
            <v>20135727394</v>
          </cell>
          <cell r="D20" t="str">
            <v>CONCYTEC</v>
          </cell>
          <cell r="E20" t="str">
            <v>10</v>
          </cell>
        </row>
        <row r="21">
          <cell r="C21" t="str">
            <v>20179576351</v>
          </cell>
          <cell r="D21" t="str">
            <v>COOP DE Ah Y Cr VIRGEN LAS NIEVES</v>
          </cell>
          <cell r="E21" t="str">
            <v>11</v>
          </cell>
        </row>
        <row r="22">
          <cell r="C22" t="str">
            <v>20100004675</v>
          </cell>
          <cell r="D22" t="str">
            <v>CORPAC S.A</v>
          </cell>
          <cell r="E22" t="str">
            <v>12</v>
          </cell>
        </row>
        <row r="23">
          <cell r="C23" t="str">
            <v>20452613361</v>
          </cell>
          <cell r="D23" t="str">
            <v>DISTRIBUCIONES G y A SAC</v>
          </cell>
          <cell r="E23" t="str">
            <v>13</v>
          </cell>
        </row>
        <row r="24">
          <cell r="C24" t="str">
            <v>20494585091</v>
          </cell>
          <cell r="D24" t="str">
            <v>EL PEDREGAL COUNTRY CLUB S.A.C.</v>
          </cell>
          <cell r="E24" t="str">
            <v>14</v>
          </cell>
        </row>
        <row r="25">
          <cell r="C25" t="str">
            <v>20413940568</v>
          </cell>
          <cell r="D25" t="str">
            <v>EMBOTELLADORA SAN MIGUEL DEL SUR S.A.C.</v>
          </cell>
          <cell r="E25" t="str">
            <v>15</v>
          </cell>
        </row>
        <row r="26">
          <cell r="C26" t="str">
            <v>20518130651</v>
          </cell>
          <cell r="D26" t="str">
            <v>EMPRESA COMERCIALIZADORA DE MINERALES S.R.L.</v>
          </cell>
          <cell r="E26" t="str">
            <v>16</v>
          </cell>
        </row>
        <row r="27">
          <cell r="C27" t="str">
            <v>20106076635</v>
          </cell>
          <cell r="D27" t="str">
            <v>EMPRESA DE TRANSPORTES PERU BUS S.A.</v>
          </cell>
          <cell r="E27" t="str">
            <v>17</v>
          </cell>
        </row>
        <row r="28">
          <cell r="C28" t="str">
            <v>20524547270</v>
          </cell>
          <cell r="D28" t="str">
            <v>ENVIROCONSULT SAC</v>
          </cell>
          <cell r="E28" t="str">
            <v>18</v>
          </cell>
        </row>
        <row r="29">
          <cell r="C29" t="str">
            <v>20517357066</v>
          </cell>
          <cell r="D29" t="str">
            <v>ESTACION SERV HUARAZ SAC</v>
          </cell>
          <cell r="E29" t="str">
            <v>19</v>
          </cell>
        </row>
        <row r="30">
          <cell r="C30" t="str">
            <v>20516161893</v>
          </cell>
          <cell r="D30" t="str">
            <v>FEG INDUSTRIAS QUIMICAS S.A.</v>
          </cell>
          <cell r="E30" t="str">
            <v>20</v>
          </cell>
        </row>
        <row r="31">
          <cell r="C31" t="str">
            <v>20137921601</v>
          </cell>
          <cell r="D31" t="str">
            <v>FONDEPES</v>
          </cell>
          <cell r="E31" t="str">
            <v>21</v>
          </cell>
        </row>
        <row r="32">
          <cell r="C32" t="str">
            <v>20222184259</v>
          </cell>
          <cell r="D32" t="str">
            <v>FONDO DE DESARROLLO REGIONAL</v>
          </cell>
          <cell r="E32" t="str">
            <v>22</v>
          </cell>
        </row>
        <row r="33">
          <cell r="C33" t="str">
            <v>20517348075</v>
          </cell>
          <cell r="D33" t="str">
            <v>FORSUR</v>
          </cell>
          <cell r="E33" t="str">
            <v>23</v>
          </cell>
        </row>
        <row r="34">
          <cell r="C34" t="str">
            <v>20212331377</v>
          </cell>
          <cell r="D34" t="str">
            <v>GRUPO DELTRON S.A.</v>
          </cell>
          <cell r="E34" t="str">
            <v>24</v>
          </cell>
        </row>
        <row r="35">
          <cell r="C35" t="str">
            <v>20153219118</v>
          </cell>
          <cell r="D35" t="str">
            <v>HOSPITAL NACIONAL HIPOLITO UNANUE</v>
          </cell>
          <cell r="E35" t="str">
            <v>25</v>
          </cell>
        </row>
        <row r="36">
          <cell r="C36" t="str">
            <v>20179930201</v>
          </cell>
          <cell r="D36" t="str">
            <v>I.S.T.P. JOSE PARDO</v>
          </cell>
          <cell r="E36" t="str">
            <v>26</v>
          </cell>
        </row>
        <row r="37">
          <cell r="C37" t="str">
            <v>20507920722</v>
          </cell>
          <cell r="D37" t="str">
            <v>INABIF</v>
          </cell>
          <cell r="E37" t="str">
            <v>27</v>
          </cell>
        </row>
        <row r="38">
          <cell r="C38" t="str">
            <v>20135890031</v>
          </cell>
          <cell r="D38" t="str">
            <v>INDECI</v>
          </cell>
          <cell r="E38" t="str">
            <v>28</v>
          </cell>
        </row>
        <row r="39">
          <cell r="C39" t="str">
            <v>20282818036</v>
          </cell>
          <cell r="D39" t="str">
            <v>INGENIEROS ELECTROMECANICOS S.A.</v>
          </cell>
          <cell r="E39" t="str">
            <v>29</v>
          </cell>
        </row>
        <row r="40">
          <cell r="C40" t="str">
            <v>20131381094</v>
          </cell>
          <cell r="D40" t="str">
            <v>INSTITUTO NACIONAL DE OFTAMOLOGIA</v>
          </cell>
          <cell r="E40" t="str">
            <v>30</v>
          </cell>
        </row>
        <row r="41">
          <cell r="C41" t="str">
            <v>20131369477</v>
          </cell>
          <cell r="D41" t="str">
            <v>INSTITUTO TECNOLOGICO DE LA PRODUCCION</v>
          </cell>
          <cell r="E41" t="str">
            <v>31</v>
          </cell>
        </row>
        <row r="42">
          <cell r="C42" t="str">
            <v>20100204330</v>
          </cell>
          <cell r="D42" t="str">
            <v>LABORATORIOS PORTUGAL SRL</v>
          </cell>
          <cell r="E42" t="str">
            <v>32</v>
          </cell>
        </row>
        <row r="43">
          <cell r="C43" t="str">
            <v>20494899940</v>
          </cell>
          <cell r="D43" t="str">
            <v>MAKIPURA MICROFINANZAS SAC</v>
          </cell>
          <cell r="E43" t="str">
            <v>33</v>
          </cell>
        </row>
        <row r="44">
          <cell r="C44" t="str">
            <v>20494700451</v>
          </cell>
          <cell r="D44" t="str">
            <v>MINERA SCORPIUS E.I.R.L.</v>
          </cell>
          <cell r="E44" t="str">
            <v>34</v>
          </cell>
        </row>
        <row r="45">
          <cell r="C45" t="str">
            <v>20504743307</v>
          </cell>
          <cell r="D45" t="str">
            <v xml:space="preserve">MINISTERIO DE VIVIENDA CONSTRUCCION Y SANEAMIENTO </v>
          </cell>
          <cell r="E45" t="str">
            <v>35</v>
          </cell>
        </row>
        <row r="46">
          <cell r="C46" t="str">
            <v>20530811001</v>
          </cell>
          <cell r="D46" t="str">
            <v>NEVADA ENTRETENIMIENTOS SAC</v>
          </cell>
          <cell r="E46" t="str">
            <v>36</v>
          </cell>
        </row>
        <row r="47">
          <cell r="C47" t="str">
            <v>20290314799</v>
          </cell>
          <cell r="D47" t="str">
            <v>OMNILIFE PERU SAC</v>
          </cell>
          <cell r="E47" t="str">
            <v>37</v>
          </cell>
        </row>
        <row r="48">
          <cell r="C48" t="str">
            <v>20405708290</v>
          </cell>
          <cell r="D48" t="str">
            <v>PRO MUJER INC</v>
          </cell>
          <cell r="E48" t="str">
            <v>38</v>
          </cell>
        </row>
        <row r="49">
          <cell r="C49" t="str">
            <v>20207553698</v>
          </cell>
          <cell r="D49" t="str">
            <v>PROGRAMA AGUA PARA TODOS</v>
          </cell>
          <cell r="E49" t="str">
            <v>39</v>
          </cell>
        </row>
        <row r="50">
          <cell r="C50" t="str">
            <v>20504007945</v>
          </cell>
          <cell r="D50" t="str">
            <v>PROGRAMA CONSTRUYENDO PERU</v>
          </cell>
          <cell r="E50" t="str">
            <v>40</v>
          </cell>
        </row>
        <row r="51">
          <cell r="C51" t="str">
            <v>20477936882</v>
          </cell>
          <cell r="D51" t="str">
            <v>PROGRAMA DESARROLLO PRODUCT AGRO RURAL</v>
          </cell>
          <cell r="E51" t="str">
            <v>41</v>
          </cell>
        </row>
        <row r="52">
          <cell r="C52" t="str">
            <v>20519044359</v>
          </cell>
          <cell r="D52" t="str">
            <v>S.I. SECURITY S.A.C</v>
          </cell>
          <cell r="E52" t="str">
            <v>42</v>
          </cell>
        </row>
        <row r="53">
          <cell r="C53" t="str">
            <v>20487350452</v>
          </cell>
          <cell r="D53" t="str">
            <v>SEGURIDAD PRIVADA ELECTRONICA SRL</v>
          </cell>
          <cell r="E53" t="str">
            <v>43</v>
          </cell>
        </row>
        <row r="54">
          <cell r="C54" t="str">
            <v>20511331707</v>
          </cell>
          <cell r="D54" t="str">
            <v>SEGURIDAD Y PROTECCION BOUNCER SAC</v>
          </cell>
          <cell r="E54" t="str">
            <v>44</v>
          </cell>
        </row>
        <row r="55">
          <cell r="C55" t="str">
            <v>20100003351</v>
          </cell>
          <cell r="D55" t="str">
            <v>SERV IND DE LA MARINA SA</v>
          </cell>
          <cell r="E55" t="str">
            <v>45</v>
          </cell>
        </row>
        <row r="56">
          <cell r="C56" t="str">
            <v>20494350026</v>
          </cell>
          <cell r="D56" t="str">
            <v>SOLID INVERSIONES SAC</v>
          </cell>
          <cell r="E56" t="str">
            <v>46</v>
          </cell>
        </row>
        <row r="57">
          <cell r="C57" t="str">
            <v>20100023203</v>
          </cell>
          <cell r="D57" t="str">
            <v>SOYUZ S.A.</v>
          </cell>
          <cell r="E57" t="str">
            <v>47</v>
          </cell>
        </row>
        <row r="58">
          <cell r="C58" t="str">
            <v>20131057823</v>
          </cell>
          <cell r="D58" t="str">
            <v>SUPERINTENDENCIA NAC DE BIENES ESTATALES</v>
          </cell>
          <cell r="E58" t="str">
            <v>48</v>
          </cell>
        </row>
        <row r="59">
          <cell r="C59" t="str">
            <v>20144298161</v>
          </cell>
          <cell r="D59" t="str">
            <v>TERMINAL TERRESTRE S.A.</v>
          </cell>
          <cell r="E59" t="str">
            <v>49</v>
          </cell>
        </row>
        <row r="60">
          <cell r="C60" t="str">
            <v>20344832138</v>
          </cell>
          <cell r="D60" t="str">
            <v>UNIDAD DE GESTION EDUCATIVA LOCAL Nº1</v>
          </cell>
          <cell r="E60" t="str">
            <v>50</v>
          </cell>
        </row>
        <row r="61">
          <cell r="C61" t="str">
            <v>20174950971</v>
          </cell>
          <cell r="D61" t="str">
            <v>UNIVERSIDAD NACIONAL DE EDUCACION ENRIQUE GUZMAN Y VALLE</v>
          </cell>
          <cell r="E61" t="str">
            <v>51</v>
          </cell>
        </row>
        <row r="62">
          <cell r="C62" t="str">
            <v>20170934289</v>
          </cell>
          <cell r="D62" t="str">
            <v>UNIVERSIDAD NACIONAL FEDERICO VILLAREAL</v>
          </cell>
          <cell r="E62" t="str">
            <v>52</v>
          </cell>
        </row>
        <row r="63">
          <cell r="C63" t="str">
            <v>20493188632</v>
          </cell>
          <cell r="D63" t="str">
            <v>VICMER DEL ORIENTE SAC</v>
          </cell>
          <cell r="E63" t="str">
            <v>53</v>
          </cell>
        </row>
        <row r="64">
          <cell r="C64" t="str">
            <v>20171604355</v>
          </cell>
          <cell r="D64" t="str">
            <v>HOSPITAL SANTA ROSA</v>
          </cell>
          <cell r="E64" t="str">
            <v>54</v>
          </cell>
        </row>
        <row r="65">
          <cell r="C65">
            <v>0</v>
          </cell>
          <cell r="E65" t="str">
            <v>55</v>
          </cell>
        </row>
        <row r="66">
          <cell r="E66" t="str">
            <v>56</v>
          </cell>
        </row>
        <row r="67">
          <cell r="E67" t="str">
            <v>57</v>
          </cell>
        </row>
        <row r="68">
          <cell r="E68" t="str">
            <v>58</v>
          </cell>
        </row>
        <row r="69">
          <cell r="E69" t="str">
            <v>59</v>
          </cell>
        </row>
        <row r="70">
          <cell r="E70" t="str">
            <v>60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100"/>
  <sheetViews>
    <sheetView tabSelected="1" workbookViewId="0">
      <selection sqref="A1:XFD1"/>
    </sheetView>
  </sheetViews>
  <sheetFormatPr baseColWidth="10" defaultRowHeight="15"/>
  <cols>
    <col min="1" max="1" width="9.28515625" style="2" customWidth="1"/>
    <col min="2" max="3" width="12.28515625" style="2" customWidth="1"/>
    <col min="4" max="4" width="5.85546875" style="2" customWidth="1"/>
    <col min="5" max="5" width="6.42578125" style="2" customWidth="1"/>
    <col min="6" max="6" width="9.7109375" style="2" customWidth="1"/>
    <col min="7" max="7" width="4.28515625" style="2" bestFit="1" customWidth="1"/>
    <col min="8" max="8" width="12.85546875" style="2" customWidth="1"/>
    <col min="9" max="9" width="36.140625" style="2" bestFit="1" customWidth="1"/>
    <col min="10" max="18" width="13.42578125" style="2" customWidth="1"/>
    <col min="19" max="19" width="14.42578125" style="2" customWidth="1"/>
    <col min="20" max="20" width="13.42578125" style="2" customWidth="1"/>
    <col min="21" max="21" width="7.7109375" style="2" customWidth="1"/>
    <col min="22" max="22" width="12" style="2" customWidth="1"/>
    <col min="23" max="24" width="5.140625" style="2" customWidth="1"/>
    <col min="25" max="25" width="10" style="2" customWidth="1"/>
    <col min="26" max="16384" width="11.42578125" style="2"/>
  </cols>
  <sheetData>
    <row r="2" spans="1:25" ht="17.25">
      <c r="A2" s="1" t="s">
        <v>51</v>
      </c>
    </row>
    <row r="3" spans="1:25">
      <c r="A3" s="2" t="s">
        <v>80</v>
      </c>
    </row>
    <row r="4" spans="1:25">
      <c r="A4" s="52" t="s">
        <v>52</v>
      </c>
    </row>
    <row r="5" spans="1:25">
      <c r="A5" s="2" t="s">
        <v>53</v>
      </c>
    </row>
    <row r="6" spans="1:25" ht="15.75" thickBot="1"/>
    <row r="7" spans="1:25" ht="36" customHeight="1">
      <c r="A7" s="64" t="s">
        <v>54</v>
      </c>
      <c r="B7" s="66" t="s">
        <v>55</v>
      </c>
      <c r="C7" s="48"/>
      <c r="D7" s="68" t="s">
        <v>56</v>
      </c>
      <c r="E7" s="69"/>
      <c r="F7" s="70"/>
      <c r="G7" s="68" t="s">
        <v>57</v>
      </c>
      <c r="H7" s="69"/>
      <c r="I7" s="70"/>
      <c r="J7" s="53" t="s">
        <v>58</v>
      </c>
      <c r="K7" s="53" t="s">
        <v>59</v>
      </c>
      <c r="L7" s="53" t="s">
        <v>60</v>
      </c>
      <c r="M7" s="53"/>
      <c r="N7" s="53" t="s">
        <v>61</v>
      </c>
      <c r="O7" s="53" t="s">
        <v>62</v>
      </c>
      <c r="P7" s="53" t="s">
        <v>63</v>
      </c>
      <c r="Q7" s="53" t="s">
        <v>64</v>
      </c>
      <c r="R7" s="53" t="s">
        <v>65</v>
      </c>
      <c r="S7" s="53" t="s">
        <v>66</v>
      </c>
      <c r="T7" s="53" t="s">
        <v>67</v>
      </c>
      <c r="U7" s="53" t="s">
        <v>68</v>
      </c>
      <c r="V7" s="53" t="s">
        <v>69</v>
      </c>
      <c r="W7" s="53"/>
      <c r="X7" s="53"/>
      <c r="Y7" s="56"/>
    </row>
    <row r="8" spans="1:25" ht="39" customHeight="1">
      <c r="A8" s="65"/>
      <c r="B8" s="67"/>
      <c r="C8" s="49"/>
      <c r="D8" s="55" t="s">
        <v>70</v>
      </c>
      <c r="E8" s="55" t="s">
        <v>71</v>
      </c>
      <c r="F8" s="55" t="s">
        <v>72</v>
      </c>
      <c r="G8" s="58" t="s">
        <v>73</v>
      </c>
      <c r="H8" s="59"/>
      <c r="I8" s="60" t="s">
        <v>74</v>
      </c>
      <c r="J8" s="54"/>
      <c r="K8" s="54"/>
      <c r="L8" s="54" t="s">
        <v>75</v>
      </c>
      <c r="M8" s="54" t="s">
        <v>76</v>
      </c>
      <c r="N8" s="54"/>
      <c r="O8" s="54"/>
      <c r="P8" s="54"/>
      <c r="Q8" s="54"/>
      <c r="R8" s="54"/>
      <c r="S8" s="54"/>
      <c r="T8" s="54"/>
      <c r="U8" s="54"/>
      <c r="V8" s="54" t="s">
        <v>69</v>
      </c>
      <c r="W8" s="54" t="s">
        <v>70</v>
      </c>
      <c r="X8" s="54" t="s">
        <v>77</v>
      </c>
      <c r="Y8" s="62" t="s">
        <v>78</v>
      </c>
    </row>
    <row r="9" spans="1:25" ht="36" customHeight="1" thickBot="1">
      <c r="A9" s="65"/>
      <c r="B9" s="67"/>
      <c r="C9" s="49"/>
      <c r="D9" s="57"/>
      <c r="E9" s="57"/>
      <c r="F9" s="57"/>
      <c r="G9" s="3" t="s">
        <v>70</v>
      </c>
      <c r="H9" s="3" t="s">
        <v>79</v>
      </c>
      <c r="I9" s="61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63"/>
    </row>
    <row r="10" spans="1:25" ht="15.75" thickBot="1">
      <c r="A10" s="4">
        <v>1</v>
      </c>
      <c r="B10" s="20">
        <v>41519</v>
      </c>
      <c r="C10" s="20">
        <f>+B10</f>
        <v>41519</v>
      </c>
      <c r="D10" s="21" t="s">
        <v>0</v>
      </c>
      <c r="E10" s="21" t="s">
        <v>1</v>
      </c>
      <c r="F10" s="22">
        <v>4314</v>
      </c>
      <c r="G10" s="5">
        <v>6</v>
      </c>
      <c r="H10" s="21" t="s">
        <v>5</v>
      </c>
      <c r="I10" s="23" t="s">
        <v>30</v>
      </c>
      <c r="J10" s="24">
        <v>0</v>
      </c>
      <c r="K10" s="24">
        <v>25949.0593220339</v>
      </c>
      <c r="L10" s="24">
        <v>0</v>
      </c>
      <c r="M10" s="24">
        <v>0</v>
      </c>
      <c r="N10" s="24">
        <v>0</v>
      </c>
      <c r="O10" s="24">
        <v>4670.8306779661016</v>
      </c>
      <c r="P10" s="24">
        <v>0</v>
      </c>
      <c r="Q10" s="24">
        <v>0</v>
      </c>
      <c r="R10" s="24">
        <v>0</v>
      </c>
      <c r="S10" s="24">
        <v>0</v>
      </c>
      <c r="T10" s="25">
        <f>SUM(K10:S10)</f>
        <v>30619.89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</row>
    <row r="11" spans="1:25" ht="15.75" thickBot="1">
      <c r="A11" s="7">
        <v>2</v>
      </c>
      <c r="B11" s="26">
        <v>41519</v>
      </c>
      <c r="C11" s="20">
        <f t="shared" ref="C11:C74" si="0">+B11</f>
        <v>41519</v>
      </c>
      <c r="D11" s="27" t="s">
        <v>0</v>
      </c>
      <c r="E11" s="27" t="s">
        <v>1</v>
      </c>
      <c r="F11" s="28">
        <v>4315</v>
      </c>
      <c r="G11" s="8">
        <v>6</v>
      </c>
      <c r="H11" s="27" t="s">
        <v>4</v>
      </c>
      <c r="I11" s="29" t="s">
        <v>29</v>
      </c>
      <c r="J11" s="30">
        <v>0</v>
      </c>
      <c r="K11" s="30">
        <v>16923.296610169495</v>
      </c>
      <c r="L11" s="30">
        <v>0</v>
      </c>
      <c r="M11" s="30">
        <v>0</v>
      </c>
      <c r="N11" s="30">
        <v>0</v>
      </c>
      <c r="O11" s="30">
        <v>3046.1933898305087</v>
      </c>
      <c r="P11" s="30">
        <v>0</v>
      </c>
      <c r="Q11" s="30">
        <v>0</v>
      </c>
      <c r="R11" s="30">
        <v>0</v>
      </c>
      <c r="S11" s="30">
        <v>0</v>
      </c>
      <c r="T11" s="31">
        <f t="shared" ref="T11:T74" si="1">SUM(K11:S11)</f>
        <v>19969.490000000005</v>
      </c>
      <c r="U11" s="8">
        <v>0</v>
      </c>
      <c r="V11" s="8">
        <v>0</v>
      </c>
      <c r="W11" s="8">
        <v>0</v>
      </c>
      <c r="X11" s="8">
        <v>0</v>
      </c>
      <c r="Y11" s="9">
        <v>0</v>
      </c>
    </row>
    <row r="12" spans="1:25" ht="15.75" thickBot="1">
      <c r="A12" s="7">
        <v>3</v>
      </c>
      <c r="B12" s="26">
        <v>41520</v>
      </c>
      <c r="C12" s="20">
        <f t="shared" si="0"/>
        <v>41520</v>
      </c>
      <c r="D12" s="27" t="s">
        <v>0</v>
      </c>
      <c r="E12" s="27" t="s">
        <v>1</v>
      </c>
      <c r="F12" s="28">
        <v>4316</v>
      </c>
      <c r="G12" s="8">
        <v>6</v>
      </c>
      <c r="H12" s="27" t="s">
        <v>2</v>
      </c>
      <c r="I12" s="29" t="s">
        <v>27</v>
      </c>
      <c r="J12" s="30">
        <v>0</v>
      </c>
      <c r="K12" s="30">
        <v>186503.93220338985</v>
      </c>
      <c r="L12" s="30">
        <v>0</v>
      </c>
      <c r="M12" s="30">
        <v>0</v>
      </c>
      <c r="N12" s="30">
        <v>0</v>
      </c>
      <c r="O12" s="30">
        <v>33570.707796610171</v>
      </c>
      <c r="P12" s="30">
        <v>0</v>
      </c>
      <c r="Q12" s="30">
        <v>0</v>
      </c>
      <c r="R12" s="30">
        <v>0</v>
      </c>
      <c r="S12" s="30">
        <v>0</v>
      </c>
      <c r="T12" s="31">
        <f t="shared" si="1"/>
        <v>220074.64</v>
      </c>
      <c r="U12" s="8">
        <v>0</v>
      </c>
      <c r="V12" s="8">
        <v>0</v>
      </c>
      <c r="W12" s="8">
        <v>0</v>
      </c>
      <c r="X12" s="8">
        <v>0</v>
      </c>
      <c r="Y12" s="9">
        <v>0</v>
      </c>
    </row>
    <row r="13" spans="1:25" ht="15.75" thickBot="1">
      <c r="A13" s="7">
        <v>4</v>
      </c>
      <c r="B13" s="26">
        <v>41519</v>
      </c>
      <c r="C13" s="20">
        <f t="shared" si="0"/>
        <v>41519</v>
      </c>
      <c r="D13" s="27" t="s">
        <v>0</v>
      </c>
      <c r="E13" s="27" t="s">
        <v>1</v>
      </c>
      <c r="F13" s="28">
        <v>4317</v>
      </c>
      <c r="G13" s="51">
        <v>6</v>
      </c>
      <c r="H13" s="50" t="s">
        <v>25</v>
      </c>
      <c r="I13" s="29" t="s">
        <v>49</v>
      </c>
      <c r="J13" s="30">
        <v>0</v>
      </c>
      <c r="K13" s="30">
        <v>4900</v>
      </c>
      <c r="L13" s="30">
        <v>0</v>
      </c>
      <c r="M13" s="30">
        <v>0</v>
      </c>
      <c r="N13" s="30">
        <v>0</v>
      </c>
      <c r="O13" s="30">
        <v>882</v>
      </c>
      <c r="P13" s="30">
        <v>0</v>
      </c>
      <c r="Q13" s="30">
        <v>0</v>
      </c>
      <c r="R13" s="30">
        <v>0</v>
      </c>
      <c r="S13" s="30">
        <v>0</v>
      </c>
      <c r="T13" s="31">
        <f t="shared" si="1"/>
        <v>5782</v>
      </c>
      <c r="U13" s="8">
        <v>0</v>
      </c>
      <c r="V13" s="8">
        <v>0</v>
      </c>
      <c r="W13" s="8">
        <v>0</v>
      </c>
      <c r="X13" s="8">
        <v>0</v>
      </c>
      <c r="Y13" s="9">
        <v>0</v>
      </c>
    </row>
    <row r="14" spans="1:25" ht="15.75" thickBot="1">
      <c r="A14" s="7">
        <v>5</v>
      </c>
      <c r="B14" s="26">
        <v>41519</v>
      </c>
      <c r="C14" s="20">
        <f t="shared" si="0"/>
        <v>41519</v>
      </c>
      <c r="D14" s="27" t="s">
        <v>0</v>
      </c>
      <c r="E14" s="27" t="s">
        <v>1</v>
      </c>
      <c r="F14" s="28">
        <v>4318</v>
      </c>
      <c r="G14" s="8">
        <v>6</v>
      </c>
      <c r="H14" s="27" t="s">
        <v>14</v>
      </c>
      <c r="I14" s="29" t="s">
        <v>39</v>
      </c>
      <c r="J14" s="30">
        <v>0</v>
      </c>
      <c r="K14" s="30">
        <v>4650</v>
      </c>
      <c r="L14" s="30">
        <v>0</v>
      </c>
      <c r="M14" s="30">
        <v>0</v>
      </c>
      <c r="N14" s="30">
        <v>0</v>
      </c>
      <c r="O14" s="30">
        <v>837</v>
      </c>
      <c r="P14" s="30">
        <v>0</v>
      </c>
      <c r="Q14" s="30">
        <v>0</v>
      </c>
      <c r="R14" s="30">
        <v>0</v>
      </c>
      <c r="S14" s="30">
        <v>0</v>
      </c>
      <c r="T14" s="31">
        <f t="shared" si="1"/>
        <v>5487</v>
      </c>
      <c r="U14" s="8">
        <v>0</v>
      </c>
      <c r="V14" s="8">
        <v>0</v>
      </c>
      <c r="W14" s="8">
        <v>0</v>
      </c>
      <c r="X14" s="8">
        <v>0</v>
      </c>
      <c r="Y14" s="9">
        <v>0</v>
      </c>
    </row>
    <row r="15" spans="1:25" ht="15.75" thickBot="1">
      <c r="A15" s="7">
        <v>6</v>
      </c>
      <c r="B15" s="26">
        <v>41520</v>
      </c>
      <c r="C15" s="20">
        <f t="shared" si="0"/>
        <v>41520</v>
      </c>
      <c r="D15" s="27" t="s">
        <v>0</v>
      </c>
      <c r="E15" s="27" t="s">
        <v>1</v>
      </c>
      <c r="F15" s="28">
        <v>4319</v>
      </c>
      <c r="G15" s="8">
        <v>6</v>
      </c>
      <c r="H15" s="27" t="s">
        <v>24</v>
      </c>
      <c r="I15" s="29" t="s">
        <v>48</v>
      </c>
      <c r="J15" s="30">
        <v>0</v>
      </c>
      <c r="K15" s="30">
        <v>254894.83050847461</v>
      </c>
      <c r="L15" s="30">
        <v>0</v>
      </c>
      <c r="M15" s="30">
        <v>0</v>
      </c>
      <c r="N15" s="30">
        <v>0</v>
      </c>
      <c r="O15" s="30">
        <v>45881.069491525428</v>
      </c>
      <c r="P15" s="30">
        <v>0</v>
      </c>
      <c r="Q15" s="30">
        <v>0</v>
      </c>
      <c r="R15" s="30">
        <v>0</v>
      </c>
      <c r="S15" s="30">
        <v>0</v>
      </c>
      <c r="T15" s="31">
        <f t="shared" si="1"/>
        <v>300775.90000000002</v>
      </c>
      <c r="U15" s="8">
        <v>0</v>
      </c>
      <c r="V15" s="8">
        <v>0</v>
      </c>
      <c r="W15" s="8">
        <v>0</v>
      </c>
      <c r="X15" s="8">
        <v>0</v>
      </c>
      <c r="Y15" s="9">
        <v>0</v>
      </c>
    </row>
    <row r="16" spans="1:25" ht="15.75" thickBot="1">
      <c r="A16" s="7">
        <v>7</v>
      </c>
      <c r="B16" s="26">
        <v>41521</v>
      </c>
      <c r="C16" s="20">
        <f t="shared" si="0"/>
        <v>41521</v>
      </c>
      <c r="D16" s="27" t="s">
        <v>0</v>
      </c>
      <c r="E16" s="27" t="s">
        <v>1</v>
      </c>
      <c r="F16" s="28">
        <v>4320</v>
      </c>
      <c r="G16" s="8">
        <v>6</v>
      </c>
      <c r="H16" s="27" t="s">
        <v>18</v>
      </c>
      <c r="I16" s="29" t="s">
        <v>43</v>
      </c>
      <c r="J16" s="30">
        <v>0</v>
      </c>
      <c r="K16" s="30">
        <v>65088.5</v>
      </c>
      <c r="L16" s="30">
        <v>0</v>
      </c>
      <c r="M16" s="30">
        <v>0</v>
      </c>
      <c r="N16" s="30">
        <v>0</v>
      </c>
      <c r="O16" s="30">
        <v>11715.93</v>
      </c>
      <c r="P16" s="30">
        <v>0</v>
      </c>
      <c r="Q16" s="30">
        <v>0</v>
      </c>
      <c r="R16" s="30">
        <v>0</v>
      </c>
      <c r="S16" s="30">
        <v>0</v>
      </c>
      <c r="T16" s="31">
        <f t="shared" si="1"/>
        <v>76804.429999999993</v>
      </c>
      <c r="U16" s="8">
        <v>0</v>
      </c>
      <c r="V16" s="8">
        <v>0</v>
      </c>
      <c r="W16" s="8">
        <v>0</v>
      </c>
      <c r="X16" s="8">
        <v>0</v>
      </c>
      <c r="Y16" s="9">
        <v>0</v>
      </c>
    </row>
    <row r="17" spans="1:25" ht="15.75" thickBot="1">
      <c r="A17" s="7">
        <v>8</v>
      </c>
      <c r="B17" s="26">
        <v>41521</v>
      </c>
      <c r="C17" s="20">
        <f t="shared" si="0"/>
        <v>41521</v>
      </c>
      <c r="D17" s="27" t="s">
        <v>0</v>
      </c>
      <c r="E17" s="27" t="s">
        <v>1</v>
      </c>
      <c r="F17" s="28">
        <v>4321</v>
      </c>
      <c r="G17" s="8">
        <v>0</v>
      </c>
      <c r="H17" s="27" t="s">
        <v>3</v>
      </c>
      <c r="I17" s="29" t="s">
        <v>28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1">
        <f t="shared" si="1"/>
        <v>0</v>
      </c>
      <c r="U17" s="8">
        <v>0</v>
      </c>
      <c r="V17" s="8">
        <v>0</v>
      </c>
      <c r="W17" s="8">
        <v>0</v>
      </c>
      <c r="X17" s="8">
        <v>0</v>
      </c>
      <c r="Y17" s="9">
        <v>0</v>
      </c>
    </row>
    <row r="18" spans="1:25" ht="15.75" thickBot="1">
      <c r="A18" s="7">
        <v>9</v>
      </c>
      <c r="B18" s="26">
        <v>41521</v>
      </c>
      <c r="C18" s="20">
        <f t="shared" si="0"/>
        <v>41521</v>
      </c>
      <c r="D18" s="27" t="s">
        <v>0</v>
      </c>
      <c r="E18" s="27" t="s">
        <v>1</v>
      </c>
      <c r="F18" s="28">
        <v>4322</v>
      </c>
      <c r="G18" s="8">
        <v>0</v>
      </c>
      <c r="H18" s="27" t="s">
        <v>3</v>
      </c>
      <c r="I18" s="29" t="s">
        <v>28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1">
        <f t="shared" si="1"/>
        <v>0</v>
      </c>
      <c r="U18" s="8">
        <v>0</v>
      </c>
      <c r="V18" s="8">
        <v>0</v>
      </c>
      <c r="W18" s="8">
        <v>0</v>
      </c>
      <c r="X18" s="8">
        <v>0</v>
      </c>
      <c r="Y18" s="9">
        <v>0</v>
      </c>
    </row>
    <row r="19" spans="1:25" ht="15.75" thickBot="1">
      <c r="A19" s="7">
        <v>10</v>
      </c>
      <c r="B19" s="26">
        <v>41521</v>
      </c>
      <c r="C19" s="20">
        <f t="shared" si="0"/>
        <v>41521</v>
      </c>
      <c r="D19" s="27" t="s">
        <v>0</v>
      </c>
      <c r="E19" s="27" t="s">
        <v>1</v>
      </c>
      <c r="F19" s="28">
        <v>4323</v>
      </c>
      <c r="G19" s="8">
        <v>6</v>
      </c>
      <c r="H19" s="27" t="s">
        <v>81</v>
      </c>
      <c r="I19" s="29" t="s">
        <v>82</v>
      </c>
      <c r="J19" s="30">
        <v>0</v>
      </c>
      <c r="K19" s="30">
        <v>40260.550847457627</v>
      </c>
      <c r="L19" s="30">
        <v>0</v>
      </c>
      <c r="M19" s="30">
        <v>0</v>
      </c>
      <c r="N19" s="30">
        <v>0</v>
      </c>
      <c r="O19" s="30">
        <v>7246.8991525423726</v>
      </c>
      <c r="P19" s="30">
        <v>0</v>
      </c>
      <c r="Q19" s="30">
        <v>0</v>
      </c>
      <c r="R19" s="30">
        <v>0</v>
      </c>
      <c r="S19" s="30">
        <v>0</v>
      </c>
      <c r="T19" s="31">
        <f t="shared" si="1"/>
        <v>47507.45</v>
      </c>
      <c r="U19" s="8">
        <v>0</v>
      </c>
      <c r="V19" s="8">
        <v>0</v>
      </c>
      <c r="W19" s="8">
        <v>0</v>
      </c>
      <c r="X19" s="8">
        <v>0</v>
      </c>
      <c r="Y19" s="9">
        <v>0</v>
      </c>
    </row>
    <row r="20" spans="1:25" ht="15.75" thickBot="1">
      <c r="A20" s="7">
        <v>11</v>
      </c>
      <c r="B20" s="26">
        <v>41521</v>
      </c>
      <c r="C20" s="20">
        <f t="shared" si="0"/>
        <v>41521</v>
      </c>
      <c r="D20" s="27" t="s">
        <v>0</v>
      </c>
      <c r="E20" s="27" t="s">
        <v>1</v>
      </c>
      <c r="F20" s="28">
        <v>4324</v>
      </c>
      <c r="G20" s="8">
        <v>6</v>
      </c>
      <c r="H20" s="27" t="s">
        <v>81</v>
      </c>
      <c r="I20" s="29" t="s">
        <v>82</v>
      </c>
      <c r="J20" s="30">
        <v>0</v>
      </c>
      <c r="K20" s="30">
        <v>45479.084745762717</v>
      </c>
      <c r="L20" s="30">
        <v>0</v>
      </c>
      <c r="M20" s="30">
        <v>0</v>
      </c>
      <c r="N20" s="30">
        <v>0</v>
      </c>
      <c r="O20" s="30">
        <v>8186.2352542372892</v>
      </c>
      <c r="P20" s="30">
        <v>0</v>
      </c>
      <c r="Q20" s="30">
        <v>0</v>
      </c>
      <c r="R20" s="30">
        <v>0</v>
      </c>
      <c r="S20" s="30">
        <v>0</v>
      </c>
      <c r="T20" s="31">
        <f t="shared" si="1"/>
        <v>53665.320000000007</v>
      </c>
      <c r="U20" s="8">
        <v>0</v>
      </c>
      <c r="V20" s="8">
        <v>0</v>
      </c>
      <c r="W20" s="8">
        <v>0</v>
      </c>
      <c r="X20" s="8">
        <v>0</v>
      </c>
      <c r="Y20" s="9">
        <v>0</v>
      </c>
    </row>
    <row r="21" spans="1:25" ht="15.75" thickBot="1">
      <c r="A21" s="7">
        <v>12</v>
      </c>
      <c r="B21" s="26">
        <v>41523</v>
      </c>
      <c r="C21" s="20">
        <f t="shared" si="0"/>
        <v>41523</v>
      </c>
      <c r="D21" s="27" t="s">
        <v>0</v>
      </c>
      <c r="E21" s="27" t="s">
        <v>1</v>
      </c>
      <c r="F21" s="28">
        <v>4325</v>
      </c>
      <c r="G21" s="8">
        <v>6</v>
      </c>
      <c r="H21" s="27" t="s">
        <v>21</v>
      </c>
      <c r="I21" s="29" t="s">
        <v>45</v>
      </c>
      <c r="J21" s="30">
        <v>0</v>
      </c>
      <c r="K21" s="30">
        <v>1982.5762711864409</v>
      </c>
      <c r="L21" s="30">
        <v>0</v>
      </c>
      <c r="M21" s="30">
        <v>0</v>
      </c>
      <c r="N21" s="30">
        <v>0</v>
      </c>
      <c r="O21" s="30">
        <v>356.86372881355936</v>
      </c>
      <c r="P21" s="30">
        <v>0</v>
      </c>
      <c r="Q21" s="30">
        <v>0</v>
      </c>
      <c r="R21" s="30">
        <v>0</v>
      </c>
      <c r="S21" s="30">
        <v>0</v>
      </c>
      <c r="T21" s="31">
        <f t="shared" si="1"/>
        <v>2339.44</v>
      </c>
      <c r="U21" s="8">
        <v>0</v>
      </c>
      <c r="V21" s="8">
        <v>0</v>
      </c>
      <c r="W21" s="8">
        <v>0</v>
      </c>
      <c r="X21" s="8">
        <v>0</v>
      </c>
      <c r="Y21" s="9">
        <v>0</v>
      </c>
    </row>
    <row r="22" spans="1:25" ht="15.75" thickBot="1">
      <c r="A22" s="7">
        <v>13</v>
      </c>
      <c r="B22" s="26">
        <v>41523</v>
      </c>
      <c r="C22" s="20">
        <f t="shared" si="0"/>
        <v>41523</v>
      </c>
      <c r="D22" s="27" t="s">
        <v>0</v>
      </c>
      <c r="E22" s="27" t="s">
        <v>1</v>
      </c>
      <c r="F22" s="28">
        <v>4326</v>
      </c>
      <c r="G22" s="8">
        <v>6</v>
      </c>
      <c r="H22" s="27" t="s">
        <v>83</v>
      </c>
      <c r="I22" s="29" t="s">
        <v>84</v>
      </c>
      <c r="J22" s="30">
        <v>0</v>
      </c>
      <c r="K22" s="30">
        <v>11674.449152542375</v>
      </c>
      <c r="L22" s="30">
        <v>0</v>
      </c>
      <c r="M22" s="30">
        <v>0</v>
      </c>
      <c r="N22" s="30">
        <v>0</v>
      </c>
      <c r="O22" s="30">
        <v>2101.4008474576272</v>
      </c>
      <c r="P22" s="30">
        <v>0</v>
      </c>
      <c r="Q22" s="30">
        <v>0</v>
      </c>
      <c r="R22" s="30">
        <v>0</v>
      </c>
      <c r="S22" s="30">
        <v>0</v>
      </c>
      <c r="T22" s="31">
        <f t="shared" si="1"/>
        <v>13775.850000000002</v>
      </c>
      <c r="U22" s="8">
        <v>0</v>
      </c>
      <c r="V22" s="8">
        <v>0</v>
      </c>
      <c r="W22" s="8">
        <v>0</v>
      </c>
      <c r="X22" s="8">
        <v>0</v>
      </c>
      <c r="Y22" s="9">
        <v>0</v>
      </c>
    </row>
    <row r="23" spans="1:25" ht="15.75" thickBot="1">
      <c r="A23" s="7">
        <v>14</v>
      </c>
      <c r="B23" s="26">
        <v>41523</v>
      </c>
      <c r="C23" s="20">
        <f t="shared" si="0"/>
        <v>41523</v>
      </c>
      <c r="D23" s="27" t="s">
        <v>0</v>
      </c>
      <c r="E23" s="27" t="s">
        <v>1</v>
      </c>
      <c r="F23" s="28">
        <v>4327</v>
      </c>
      <c r="G23" s="8">
        <v>0</v>
      </c>
      <c r="H23" s="27" t="s">
        <v>3</v>
      </c>
      <c r="I23" s="29" t="s">
        <v>28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1">
        <f t="shared" si="1"/>
        <v>0</v>
      </c>
      <c r="U23" s="8">
        <v>0</v>
      </c>
      <c r="V23" s="8">
        <v>0</v>
      </c>
      <c r="W23" s="8">
        <v>0</v>
      </c>
      <c r="X23" s="8">
        <v>0</v>
      </c>
      <c r="Y23" s="9">
        <v>0</v>
      </c>
    </row>
    <row r="24" spans="1:25" ht="15.75" thickBot="1">
      <c r="A24" s="7">
        <v>15</v>
      </c>
      <c r="B24" s="26">
        <v>41528</v>
      </c>
      <c r="C24" s="20">
        <f t="shared" si="0"/>
        <v>41528</v>
      </c>
      <c r="D24" s="27" t="s">
        <v>0</v>
      </c>
      <c r="E24" s="27" t="s">
        <v>1</v>
      </c>
      <c r="F24" s="28">
        <v>4328</v>
      </c>
      <c r="G24" s="8">
        <v>6</v>
      </c>
      <c r="H24" s="27" t="s">
        <v>7</v>
      </c>
      <c r="I24" s="29" t="s">
        <v>32</v>
      </c>
      <c r="J24" s="30">
        <v>0</v>
      </c>
      <c r="K24" s="30">
        <v>6068.3898305084749</v>
      </c>
      <c r="L24" s="30">
        <v>0</v>
      </c>
      <c r="M24" s="30">
        <v>0</v>
      </c>
      <c r="N24" s="30">
        <v>0</v>
      </c>
      <c r="O24" s="30">
        <v>1092.3101694915254</v>
      </c>
      <c r="P24" s="30">
        <v>0</v>
      </c>
      <c r="Q24" s="30">
        <v>0</v>
      </c>
      <c r="R24" s="30">
        <v>0</v>
      </c>
      <c r="S24" s="30">
        <v>0</v>
      </c>
      <c r="T24" s="31">
        <f t="shared" si="1"/>
        <v>7160.7000000000007</v>
      </c>
      <c r="U24" s="8">
        <v>0</v>
      </c>
      <c r="V24" s="8">
        <v>0</v>
      </c>
      <c r="W24" s="8">
        <v>0</v>
      </c>
      <c r="X24" s="8">
        <v>0</v>
      </c>
      <c r="Y24" s="9">
        <v>0</v>
      </c>
    </row>
    <row r="25" spans="1:25" ht="15.75" thickBot="1">
      <c r="A25" s="7">
        <v>16</v>
      </c>
      <c r="B25" s="26">
        <v>41528</v>
      </c>
      <c r="C25" s="20">
        <f t="shared" si="0"/>
        <v>41528</v>
      </c>
      <c r="D25" s="27" t="s">
        <v>0</v>
      </c>
      <c r="E25" s="27" t="s">
        <v>1</v>
      </c>
      <c r="F25" s="28">
        <v>4329</v>
      </c>
      <c r="G25" s="8">
        <v>6</v>
      </c>
      <c r="H25" s="27" t="s">
        <v>17</v>
      </c>
      <c r="I25" s="29" t="s">
        <v>42</v>
      </c>
      <c r="J25" s="30">
        <v>0</v>
      </c>
      <c r="K25" s="30">
        <v>3084.4491525423732</v>
      </c>
      <c r="L25" s="30">
        <v>0</v>
      </c>
      <c r="M25" s="30">
        <v>0</v>
      </c>
      <c r="N25" s="30">
        <v>0</v>
      </c>
      <c r="O25" s="30">
        <v>555.20084745762711</v>
      </c>
      <c r="P25" s="30">
        <v>0</v>
      </c>
      <c r="Q25" s="30">
        <v>0</v>
      </c>
      <c r="R25" s="30">
        <v>0</v>
      </c>
      <c r="S25" s="30">
        <v>0</v>
      </c>
      <c r="T25" s="31">
        <f t="shared" si="1"/>
        <v>3639.6500000000005</v>
      </c>
      <c r="U25" s="8">
        <v>0</v>
      </c>
      <c r="V25" s="8">
        <v>0</v>
      </c>
      <c r="W25" s="8">
        <v>0</v>
      </c>
      <c r="X25" s="8">
        <v>0</v>
      </c>
      <c r="Y25" s="9">
        <v>0</v>
      </c>
    </row>
    <row r="26" spans="1:25" ht="15.75" thickBot="1">
      <c r="A26" s="7">
        <v>17</v>
      </c>
      <c r="B26" s="26">
        <v>41528</v>
      </c>
      <c r="C26" s="20">
        <f t="shared" si="0"/>
        <v>41528</v>
      </c>
      <c r="D26" s="27" t="s">
        <v>0</v>
      </c>
      <c r="E26" s="27" t="s">
        <v>1</v>
      </c>
      <c r="F26" s="28">
        <v>4330</v>
      </c>
      <c r="G26" s="8">
        <v>0</v>
      </c>
      <c r="H26" s="27" t="s">
        <v>3</v>
      </c>
      <c r="I26" s="29" t="s">
        <v>28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1">
        <f t="shared" si="1"/>
        <v>0</v>
      </c>
      <c r="U26" s="8">
        <v>0</v>
      </c>
      <c r="V26" s="8">
        <v>0</v>
      </c>
      <c r="W26" s="8">
        <v>0</v>
      </c>
      <c r="X26" s="8">
        <v>0</v>
      </c>
      <c r="Y26" s="9">
        <v>0</v>
      </c>
    </row>
    <row r="27" spans="1:25" ht="15.75" thickBot="1">
      <c r="A27" s="7">
        <v>18</v>
      </c>
      <c r="B27" s="26">
        <v>41528</v>
      </c>
      <c r="C27" s="20">
        <f t="shared" si="0"/>
        <v>41528</v>
      </c>
      <c r="D27" s="27" t="s">
        <v>0</v>
      </c>
      <c r="E27" s="27" t="s">
        <v>1</v>
      </c>
      <c r="F27" s="28">
        <v>4331</v>
      </c>
      <c r="G27" s="8">
        <v>6</v>
      </c>
      <c r="H27" s="27" t="s">
        <v>22</v>
      </c>
      <c r="I27" s="29" t="s">
        <v>46</v>
      </c>
      <c r="J27" s="30">
        <v>0</v>
      </c>
      <c r="K27" s="30">
        <v>6796.5084745762715</v>
      </c>
      <c r="L27" s="30">
        <v>0</v>
      </c>
      <c r="M27" s="30">
        <v>0</v>
      </c>
      <c r="N27" s="30">
        <v>0</v>
      </c>
      <c r="O27" s="30">
        <v>1223.3715254237288</v>
      </c>
      <c r="P27" s="30">
        <v>0</v>
      </c>
      <c r="Q27" s="30">
        <v>0</v>
      </c>
      <c r="R27" s="30">
        <v>0</v>
      </c>
      <c r="S27" s="30">
        <v>0</v>
      </c>
      <c r="T27" s="31">
        <f t="shared" si="1"/>
        <v>8019.88</v>
      </c>
      <c r="U27" s="8">
        <v>0</v>
      </c>
      <c r="V27" s="8">
        <v>0</v>
      </c>
      <c r="W27" s="8">
        <v>0</v>
      </c>
      <c r="X27" s="8">
        <v>0</v>
      </c>
      <c r="Y27" s="9">
        <v>0</v>
      </c>
    </row>
    <row r="28" spans="1:25" ht="15.75" thickBot="1">
      <c r="A28" s="7">
        <v>19</v>
      </c>
      <c r="B28" s="26">
        <v>41528</v>
      </c>
      <c r="C28" s="20">
        <f t="shared" si="0"/>
        <v>41528</v>
      </c>
      <c r="D28" s="27" t="s">
        <v>0</v>
      </c>
      <c r="E28" s="27" t="s">
        <v>1</v>
      </c>
      <c r="F28" s="28">
        <v>4332</v>
      </c>
      <c r="G28" s="8">
        <v>6</v>
      </c>
      <c r="H28" s="27" t="s">
        <v>6</v>
      </c>
      <c r="I28" s="29" t="s">
        <v>31</v>
      </c>
      <c r="J28" s="30">
        <v>0</v>
      </c>
      <c r="K28" s="30">
        <v>11123.118644067798</v>
      </c>
      <c r="L28" s="30">
        <v>0</v>
      </c>
      <c r="M28" s="30">
        <v>0</v>
      </c>
      <c r="N28" s="30">
        <v>0</v>
      </c>
      <c r="O28" s="30">
        <v>2002.1613559322034</v>
      </c>
      <c r="P28" s="30">
        <v>0</v>
      </c>
      <c r="Q28" s="30">
        <v>0</v>
      </c>
      <c r="R28" s="30">
        <v>0</v>
      </c>
      <c r="S28" s="30">
        <v>0</v>
      </c>
      <c r="T28" s="31">
        <f t="shared" si="1"/>
        <v>13125.28</v>
      </c>
      <c r="U28" s="8">
        <v>0</v>
      </c>
      <c r="V28" s="8">
        <v>0</v>
      </c>
      <c r="W28" s="8">
        <v>0</v>
      </c>
      <c r="X28" s="8">
        <v>0</v>
      </c>
      <c r="Y28" s="9">
        <v>0</v>
      </c>
    </row>
    <row r="29" spans="1:25" ht="15.75" thickBot="1">
      <c r="A29" s="7">
        <v>20</v>
      </c>
      <c r="B29" s="26">
        <v>41528</v>
      </c>
      <c r="C29" s="20">
        <f t="shared" si="0"/>
        <v>41528</v>
      </c>
      <c r="D29" s="27" t="s">
        <v>0</v>
      </c>
      <c r="E29" s="27" t="s">
        <v>1</v>
      </c>
      <c r="F29" s="28">
        <v>4333</v>
      </c>
      <c r="G29" s="8">
        <v>6</v>
      </c>
      <c r="H29" s="27" t="s">
        <v>6</v>
      </c>
      <c r="I29" s="29" t="s">
        <v>31</v>
      </c>
      <c r="J29" s="30">
        <v>0</v>
      </c>
      <c r="K29" s="30">
        <v>6944.3983050847455</v>
      </c>
      <c r="L29" s="30">
        <v>0</v>
      </c>
      <c r="M29" s="30">
        <v>0</v>
      </c>
      <c r="N29" s="30">
        <v>0</v>
      </c>
      <c r="O29" s="30">
        <v>1249.9916949152541</v>
      </c>
      <c r="P29" s="30">
        <v>0</v>
      </c>
      <c r="Q29" s="30">
        <v>0</v>
      </c>
      <c r="R29" s="30">
        <v>0</v>
      </c>
      <c r="S29" s="30">
        <v>0</v>
      </c>
      <c r="T29" s="31">
        <f t="shared" si="1"/>
        <v>8194.39</v>
      </c>
      <c r="U29" s="8">
        <v>0</v>
      </c>
      <c r="V29" s="8">
        <v>0</v>
      </c>
      <c r="W29" s="8">
        <v>0</v>
      </c>
      <c r="X29" s="8">
        <v>0</v>
      </c>
      <c r="Y29" s="9">
        <v>0</v>
      </c>
    </row>
    <row r="30" spans="1:25" ht="15.75" thickBot="1">
      <c r="A30" s="7">
        <v>21</v>
      </c>
      <c r="B30" s="26">
        <v>41528</v>
      </c>
      <c r="C30" s="20">
        <f t="shared" si="0"/>
        <v>41528</v>
      </c>
      <c r="D30" s="27" t="s">
        <v>0</v>
      </c>
      <c r="E30" s="27" t="s">
        <v>1</v>
      </c>
      <c r="F30" s="28">
        <v>4334</v>
      </c>
      <c r="G30" s="8">
        <v>6</v>
      </c>
      <c r="H30" s="27" t="s">
        <v>6</v>
      </c>
      <c r="I30" s="29" t="s">
        <v>31</v>
      </c>
      <c r="J30" s="30">
        <v>0</v>
      </c>
      <c r="K30" s="30">
        <v>2716.7966101694919</v>
      </c>
      <c r="L30" s="30">
        <v>0</v>
      </c>
      <c r="M30" s="30">
        <v>0</v>
      </c>
      <c r="N30" s="30">
        <v>0</v>
      </c>
      <c r="O30" s="30">
        <v>489.02338983050851</v>
      </c>
      <c r="P30" s="30">
        <v>0</v>
      </c>
      <c r="Q30" s="30">
        <v>0</v>
      </c>
      <c r="R30" s="30">
        <v>0</v>
      </c>
      <c r="S30" s="30">
        <v>0</v>
      </c>
      <c r="T30" s="31">
        <f t="shared" si="1"/>
        <v>3205.8200000000006</v>
      </c>
      <c r="U30" s="8">
        <v>0</v>
      </c>
      <c r="V30" s="8">
        <v>0</v>
      </c>
      <c r="W30" s="8">
        <v>0</v>
      </c>
      <c r="X30" s="8">
        <v>0</v>
      </c>
      <c r="Y30" s="9">
        <v>0</v>
      </c>
    </row>
    <row r="31" spans="1:25" ht="15.75" thickBot="1">
      <c r="A31" s="7">
        <v>22</v>
      </c>
      <c r="B31" s="26">
        <v>41528</v>
      </c>
      <c r="C31" s="20">
        <f t="shared" si="0"/>
        <v>41528</v>
      </c>
      <c r="D31" s="27" t="s">
        <v>0</v>
      </c>
      <c r="E31" s="27" t="s">
        <v>1</v>
      </c>
      <c r="F31" s="28">
        <v>4335</v>
      </c>
      <c r="G31" s="8">
        <v>6</v>
      </c>
      <c r="H31" s="27" t="s">
        <v>6</v>
      </c>
      <c r="I31" s="29" t="s">
        <v>31</v>
      </c>
      <c r="J31" s="30">
        <v>0</v>
      </c>
      <c r="K31" s="30">
        <v>5919.1271186440681</v>
      </c>
      <c r="L31" s="30">
        <v>0</v>
      </c>
      <c r="M31" s="30">
        <v>0</v>
      </c>
      <c r="N31" s="30">
        <v>0</v>
      </c>
      <c r="O31" s="30">
        <v>1065.4428813559323</v>
      </c>
      <c r="P31" s="30">
        <v>0</v>
      </c>
      <c r="Q31" s="30">
        <v>0</v>
      </c>
      <c r="R31" s="30">
        <v>0</v>
      </c>
      <c r="S31" s="30">
        <v>0</v>
      </c>
      <c r="T31" s="31">
        <f t="shared" si="1"/>
        <v>6984.5700000000006</v>
      </c>
      <c r="U31" s="8">
        <v>0</v>
      </c>
      <c r="V31" s="8">
        <v>0</v>
      </c>
      <c r="W31" s="8">
        <v>0</v>
      </c>
      <c r="X31" s="8">
        <v>0</v>
      </c>
      <c r="Y31" s="9">
        <v>0</v>
      </c>
    </row>
    <row r="32" spans="1:25" ht="15.75" thickBot="1">
      <c r="A32" s="7">
        <v>23</v>
      </c>
      <c r="B32" s="26">
        <v>41528</v>
      </c>
      <c r="C32" s="20">
        <f t="shared" si="0"/>
        <v>41528</v>
      </c>
      <c r="D32" s="27" t="s">
        <v>0</v>
      </c>
      <c r="E32" s="27" t="s">
        <v>1</v>
      </c>
      <c r="F32" s="28">
        <v>4336</v>
      </c>
      <c r="G32" s="8">
        <v>6</v>
      </c>
      <c r="H32" s="27" t="s">
        <v>6</v>
      </c>
      <c r="I32" s="29" t="s">
        <v>31</v>
      </c>
      <c r="J32" s="30">
        <v>0</v>
      </c>
      <c r="K32" s="30">
        <v>1441.7966101694915</v>
      </c>
      <c r="L32" s="30">
        <v>0</v>
      </c>
      <c r="M32" s="30">
        <v>0</v>
      </c>
      <c r="N32" s="30">
        <v>0</v>
      </c>
      <c r="O32" s="30">
        <v>259.52338983050845</v>
      </c>
      <c r="P32" s="30">
        <v>0</v>
      </c>
      <c r="Q32" s="30">
        <v>0</v>
      </c>
      <c r="R32" s="30">
        <v>0</v>
      </c>
      <c r="S32" s="30">
        <v>0</v>
      </c>
      <c r="T32" s="31">
        <f t="shared" si="1"/>
        <v>1701.32</v>
      </c>
      <c r="U32" s="8">
        <v>0</v>
      </c>
      <c r="V32" s="8">
        <v>0</v>
      </c>
      <c r="W32" s="8">
        <v>0</v>
      </c>
      <c r="X32" s="8">
        <v>0</v>
      </c>
      <c r="Y32" s="9">
        <v>0</v>
      </c>
    </row>
    <row r="33" spans="1:25" ht="15.75" thickBot="1">
      <c r="A33" s="7">
        <v>24</v>
      </c>
      <c r="B33" s="26">
        <v>41528</v>
      </c>
      <c r="C33" s="20">
        <f t="shared" si="0"/>
        <v>41528</v>
      </c>
      <c r="D33" s="27" t="s">
        <v>0</v>
      </c>
      <c r="E33" s="27" t="s">
        <v>1</v>
      </c>
      <c r="F33" s="28">
        <v>4337</v>
      </c>
      <c r="G33" s="8">
        <v>6</v>
      </c>
      <c r="H33" s="27" t="s">
        <v>6</v>
      </c>
      <c r="I33" s="29" t="s">
        <v>31</v>
      </c>
      <c r="J33" s="30">
        <v>0</v>
      </c>
      <c r="K33" s="30">
        <v>2716.7966101694919</v>
      </c>
      <c r="L33" s="30">
        <v>0</v>
      </c>
      <c r="M33" s="30">
        <v>0</v>
      </c>
      <c r="N33" s="30">
        <v>0</v>
      </c>
      <c r="O33" s="30">
        <v>489.02338983050851</v>
      </c>
      <c r="P33" s="30">
        <v>0</v>
      </c>
      <c r="Q33" s="30">
        <v>0</v>
      </c>
      <c r="R33" s="30">
        <v>0</v>
      </c>
      <c r="S33" s="30">
        <v>0</v>
      </c>
      <c r="T33" s="31">
        <f t="shared" si="1"/>
        <v>3205.8200000000006</v>
      </c>
      <c r="U33" s="8">
        <v>0</v>
      </c>
      <c r="V33" s="8">
        <v>0</v>
      </c>
      <c r="W33" s="8">
        <v>0</v>
      </c>
      <c r="X33" s="8">
        <v>0</v>
      </c>
      <c r="Y33" s="9">
        <v>0</v>
      </c>
    </row>
    <row r="34" spans="1:25" ht="15.75" thickBot="1">
      <c r="A34" s="7">
        <v>25</v>
      </c>
      <c r="B34" s="26">
        <v>41528</v>
      </c>
      <c r="C34" s="20">
        <f t="shared" si="0"/>
        <v>41528</v>
      </c>
      <c r="D34" s="27" t="s">
        <v>0</v>
      </c>
      <c r="E34" s="27" t="s">
        <v>1</v>
      </c>
      <c r="F34" s="28">
        <v>4338</v>
      </c>
      <c r="G34" s="8">
        <v>6</v>
      </c>
      <c r="H34" s="27" t="s">
        <v>6</v>
      </c>
      <c r="I34" s="29" t="s">
        <v>31</v>
      </c>
      <c r="J34" s="30">
        <v>0</v>
      </c>
      <c r="K34" s="30">
        <v>6895.516949152543</v>
      </c>
      <c r="L34" s="30">
        <v>0</v>
      </c>
      <c r="M34" s="30">
        <v>0</v>
      </c>
      <c r="N34" s="30">
        <v>0</v>
      </c>
      <c r="O34" s="30">
        <v>1241.1930508474577</v>
      </c>
      <c r="P34" s="30">
        <v>0</v>
      </c>
      <c r="Q34" s="30">
        <v>0</v>
      </c>
      <c r="R34" s="30">
        <v>0</v>
      </c>
      <c r="S34" s="30">
        <v>0</v>
      </c>
      <c r="T34" s="31">
        <f t="shared" si="1"/>
        <v>8136.7100000000009</v>
      </c>
      <c r="U34" s="8">
        <v>0</v>
      </c>
      <c r="V34" s="8">
        <v>0</v>
      </c>
      <c r="W34" s="8">
        <v>0</v>
      </c>
      <c r="X34" s="8">
        <v>0</v>
      </c>
      <c r="Y34" s="9">
        <v>0</v>
      </c>
    </row>
    <row r="35" spans="1:25" ht="15.75" thickBot="1">
      <c r="A35" s="7">
        <v>26</v>
      </c>
      <c r="B35" s="26">
        <v>41528</v>
      </c>
      <c r="C35" s="20">
        <f t="shared" si="0"/>
        <v>41528</v>
      </c>
      <c r="D35" s="27" t="s">
        <v>0</v>
      </c>
      <c r="E35" s="27" t="s">
        <v>1</v>
      </c>
      <c r="F35" s="28">
        <v>4339</v>
      </c>
      <c r="G35" s="8">
        <v>6</v>
      </c>
      <c r="H35" s="27" t="s">
        <v>6</v>
      </c>
      <c r="I35" s="29" t="s">
        <v>31</v>
      </c>
      <c r="J35" s="30">
        <v>0</v>
      </c>
      <c r="K35" s="30">
        <v>6895.516949152543</v>
      </c>
      <c r="L35" s="30">
        <v>0</v>
      </c>
      <c r="M35" s="30">
        <v>0</v>
      </c>
      <c r="N35" s="30">
        <v>0</v>
      </c>
      <c r="O35" s="30">
        <v>1241.1930508474577</v>
      </c>
      <c r="P35" s="30">
        <v>0</v>
      </c>
      <c r="Q35" s="30">
        <v>0</v>
      </c>
      <c r="R35" s="30">
        <v>0</v>
      </c>
      <c r="S35" s="30">
        <v>0</v>
      </c>
      <c r="T35" s="31">
        <f t="shared" si="1"/>
        <v>8136.7100000000009</v>
      </c>
      <c r="U35" s="8">
        <v>0</v>
      </c>
      <c r="V35" s="8">
        <v>0</v>
      </c>
      <c r="W35" s="8">
        <v>0</v>
      </c>
      <c r="X35" s="8">
        <v>0</v>
      </c>
      <c r="Y35" s="9">
        <v>0</v>
      </c>
    </row>
    <row r="36" spans="1:25" ht="15.75" thickBot="1">
      <c r="A36" s="7">
        <v>27</v>
      </c>
      <c r="B36" s="26">
        <v>41528</v>
      </c>
      <c r="C36" s="20">
        <f t="shared" si="0"/>
        <v>41528</v>
      </c>
      <c r="D36" s="27" t="s">
        <v>0</v>
      </c>
      <c r="E36" s="27" t="s">
        <v>1</v>
      </c>
      <c r="F36" s="28">
        <v>4340</v>
      </c>
      <c r="G36" s="8">
        <v>6</v>
      </c>
      <c r="H36" s="27" t="s">
        <v>6</v>
      </c>
      <c r="I36" s="29" t="s">
        <v>31</v>
      </c>
      <c r="J36" s="30">
        <v>0</v>
      </c>
      <c r="K36" s="30">
        <v>8337.3135593220341</v>
      </c>
      <c r="L36" s="30">
        <v>0</v>
      </c>
      <c r="M36" s="30">
        <v>0</v>
      </c>
      <c r="N36" s="30">
        <v>0</v>
      </c>
      <c r="O36" s="30">
        <v>1500.7164406779661</v>
      </c>
      <c r="P36" s="30">
        <v>0</v>
      </c>
      <c r="Q36" s="30">
        <v>0</v>
      </c>
      <c r="R36" s="30">
        <v>0</v>
      </c>
      <c r="S36" s="30">
        <v>0</v>
      </c>
      <c r="T36" s="31">
        <f t="shared" si="1"/>
        <v>9838.0300000000007</v>
      </c>
      <c r="U36" s="8">
        <v>0</v>
      </c>
      <c r="V36" s="8">
        <v>0</v>
      </c>
      <c r="W36" s="8">
        <v>0</v>
      </c>
      <c r="X36" s="8">
        <v>0</v>
      </c>
      <c r="Y36" s="9">
        <v>0</v>
      </c>
    </row>
    <row r="37" spans="1:25" ht="15.75" thickBot="1">
      <c r="A37" s="7">
        <v>28</v>
      </c>
      <c r="B37" s="26">
        <v>41528</v>
      </c>
      <c r="C37" s="20">
        <f t="shared" si="0"/>
        <v>41528</v>
      </c>
      <c r="D37" s="27" t="s">
        <v>0</v>
      </c>
      <c r="E37" s="27" t="s">
        <v>1</v>
      </c>
      <c r="F37" s="28">
        <v>4341</v>
      </c>
      <c r="G37" s="8">
        <v>6</v>
      </c>
      <c r="H37" s="27" t="s">
        <v>6</v>
      </c>
      <c r="I37" s="29" t="s">
        <v>31</v>
      </c>
      <c r="J37" s="30">
        <v>0</v>
      </c>
      <c r="K37" s="30">
        <v>4109.7118644067796</v>
      </c>
      <c r="L37" s="30">
        <v>0</v>
      </c>
      <c r="M37" s="30">
        <v>0</v>
      </c>
      <c r="N37" s="30">
        <v>0</v>
      </c>
      <c r="O37" s="30">
        <v>739.74813559322024</v>
      </c>
      <c r="P37" s="30">
        <v>0</v>
      </c>
      <c r="Q37" s="30">
        <v>0</v>
      </c>
      <c r="R37" s="30">
        <v>0</v>
      </c>
      <c r="S37" s="30">
        <v>0</v>
      </c>
      <c r="T37" s="31">
        <f t="shared" si="1"/>
        <v>4849.46</v>
      </c>
      <c r="U37" s="8">
        <v>0</v>
      </c>
      <c r="V37" s="8">
        <v>0</v>
      </c>
      <c r="W37" s="8">
        <v>0</v>
      </c>
      <c r="X37" s="8">
        <v>0</v>
      </c>
      <c r="Y37" s="9">
        <v>0</v>
      </c>
    </row>
    <row r="38" spans="1:25" ht="15.75" thickBot="1">
      <c r="A38" s="7">
        <v>29</v>
      </c>
      <c r="B38" s="26">
        <v>41528</v>
      </c>
      <c r="C38" s="20">
        <f t="shared" si="0"/>
        <v>41528</v>
      </c>
      <c r="D38" s="27" t="s">
        <v>0</v>
      </c>
      <c r="E38" s="27" t="s">
        <v>1</v>
      </c>
      <c r="F38" s="28">
        <v>4342</v>
      </c>
      <c r="G38" s="8">
        <v>6</v>
      </c>
      <c r="H38" s="27" t="s">
        <v>26</v>
      </c>
      <c r="I38" s="29" t="s">
        <v>50</v>
      </c>
      <c r="J38" s="30">
        <v>0</v>
      </c>
      <c r="K38" s="30">
        <v>13701.906779661018</v>
      </c>
      <c r="L38" s="30">
        <v>0</v>
      </c>
      <c r="M38" s="30">
        <v>0</v>
      </c>
      <c r="N38" s="30">
        <v>0</v>
      </c>
      <c r="O38" s="30">
        <v>2466.343220338983</v>
      </c>
      <c r="P38" s="30">
        <v>0</v>
      </c>
      <c r="Q38" s="30">
        <v>0</v>
      </c>
      <c r="R38" s="30">
        <v>0</v>
      </c>
      <c r="S38" s="30">
        <v>0</v>
      </c>
      <c r="T38" s="31">
        <f t="shared" si="1"/>
        <v>16168.25</v>
      </c>
      <c r="U38" s="8">
        <v>0</v>
      </c>
      <c r="V38" s="8">
        <v>0</v>
      </c>
      <c r="W38" s="8">
        <v>0</v>
      </c>
      <c r="X38" s="8">
        <v>0</v>
      </c>
      <c r="Y38" s="9">
        <v>0</v>
      </c>
    </row>
    <row r="39" spans="1:25" ht="15.75" thickBot="1">
      <c r="A39" s="7">
        <v>30</v>
      </c>
      <c r="B39" s="26">
        <v>41528</v>
      </c>
      <c r="C39" s="20">
        <f t="shared" si="0"/>
        <v>41528</v>
      </c>
      <c r="D39" s="27" t="s">
        <v>0</v>
      </c>
      <c r="E39" s="27" t="s">
        <v>1</v>
      </c>
      <c r="F39" s="28">
        <v>4343</v>
      </c>
      <c r="G39" s="8">
        <v>0</v>
      </c>
      <c r="H39" s="27" t="s">
        <v>3</v>
      </c>
      <c r="I39" s="29" t="s">
        <v>28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1">
        <f t="shared" si="1"/>
        <v>0</v>
      </c>
      <c r="U39" s="8">
        <v>0</v>
      </c>
      <c r="V39" s="8">
        <v>0</v>
      </c>
      <c r="W39" s="8">
        <v>0</v>
      </c>
      <c r="X39" s="8">
        <v>0</v>
      </c>
      <c r="Y39" s="9">
        <v>0</v>
      </c>
    </row>
    <row r="40" spans="1:25" ht="15.75" thickBot="1">
      <c r="A40" s="7">
        <v>31</v>
      </c>
      <c r="B40" s="26">
        <v>41528</v>
      </c>
      <c r="C40" s="20">
        <f t="shared" si="0"/>
        <v>41528</v>
      </c>
      <c r="D40" s="27" t="s">
        <v>0</v>
      </c>
      <c r="E40" s="27" t="s">
        <v>1</v>
      </c>
      <c r="F40" s="28">
        <v>4344</v>
      </c>
      <c r="G40" s="8">
        <v>6</v>
      </c>
      <c r="H40" s="27" t="s">
        <v>19</v>
      </c>
      <c r="I40" s="29" t="s">
        <v>44</v>
      </c>
      <c r="J40" s="30">
        <v>0</v>
      </c>
      <c r="K40" s="30">
        <v>32474.169491525423</v>
      </c>
      <c r="L40" s="30">
        <v>0</v>
      </c>
      <c r="M40" s="30">
        <v>0</v>
      </c>
      <c r="N40" s="30">
        <v>0</v>
      </c>
      <c r="O40" s="30">
        <v>5845.3505084745757</v>
      </c>
      <c r="P40" s="30">
        <v>0</v>
      </c>
      <c r="Q40" s="30">
        <v>0</v>
      </c>
      <c r="R40" s="30">
        <v>0</v>
      </c>
      <c r="S40" s="30">
        <v>0</v>
      </c>
      <c r="T40" s="31">
        <f t="shared" si="1"/>
        <v>38319.519999999997</v>
      </c>
      <c r="U40" s="8">
        <v>0</v>
      </c>
      <c r="V40" s="8">
        <v>0</v>
      </c>
      <c r="W40" s="8">
        <v>0</v>
      </c>
      <c r="X40" s="8">
        <v>0</v>
      </c>
      <c r="Y40" s="9">
        <v>0</v>
      </c>
    </row>
    <row r="41" spans="1:25" ht="15.75" thickBot="1">
      <c r="A41" s="7">
        <v>32</v>
      </c>
      <c r="B41" s="26">
        <v>41528</v>
      </c>
      <c r="C41" s="20">
        <f t="shared" si="0"/>
        <v>41528</v>
      </c>
      <c r="D41" s="27" t="s">
        <v>0</v>
      </c>
      <c r="E41" s="27" t="s">
        <v>1</v>
      </c>
      <c r="F41" s="28">
        <v>4345</v>
      </c>
      <c r="G41" s="8">
        <v>6</v>
      </c>
      <c r="H41" s="27" t="s">
        <v>85</v>
      </c>
      <c r="I41" s="29" t="s">
        <v>86</v>
      </c>
      <c r="J41" s="30">
        <v>0</v>
      </c>
      <c r="K41" s="30">
        <v>92439.525423728817</v>
      </c>
      <c r="L41" s="30">
        <v>0</v>
      </c>
      <c r="M41" s="30">
        <v>0</v>
      </c>
      <c r="N41" s="30">
        <v>0</v>
      </c>
      <c r="O41" s="30">
        <v>16639.114576271186</v>
      </c>
      <c r="P41" s="30">
        <v>0</v>
      </c>
      <c r="Q41" s="30">
        <v>0</v>
      </c>
      <c r="R41" s="30">
        <v>0</v>
      </c>
      <c r="S41" s="30">
        <v>0</v>
      </c>
      <c r="T41" s="31">
        <f t="shared" si="1"/>
        <v>109078.64</v>
      </c>
      <c r="U41" s="8">
        <v>0</v>
      </c>
      <c r="V41" s="8">
        <v>0</v>
      </c>
      <c r="W41" s="8">
        <v>0</v>
      </c>
      <c r="X41" s="8">
        <v>0</v>
      </c>
      <c r="Y41" s="9">
        <v>0</v>
      </c>
    </row>
    <row r="42" spans="1:25" ht="15.75" thickBot="1">
      <c r="A42" s="7">
        <v>33</v>
      </c>
      <c r="B42" s="26">
        <v>41520</v>
      </c>
      <c r="C42" s="20">
        <f t="shared" si="0"/>
        <v>41520</v>
      </c>
      <c r="D42" s="27" t="s">
        <v>0</v>
      </c>
      <c r="E42" s="27" t="s">
        <v>1</v>
      </c>
      <c r="F42" s="28">
        <v>4346</v>
      </c>
      <c r="G42" s="8">
        <v>6</v>
      </c>
      <c r="H42" s="27" t="s">
        <v>2</v>
      </c>
      <c r="I42" s="29" t="s">
        <v>27</v>
      </c>
      <c r="J42" s="30">
        <v>0</v>
      </c>
      <c r="K42" s="30">
        <v>5535.3474576271192</v>
      </c>
      <c r="L42" s="30">
        <v>0</v>
      </c>
      <c r="M42" s="30">
        <v>0</v>
      </c>
      <c r="N42" s="30">
        <v>0</v>
      </c>
      <c r="O42" s="30">
        <v>996.36254237288142</v>
      </c>
      <c r="P42" s="30">
        <v>0</v>
      </c>
      <c r="Q42" s="30">
        <v>0</v>
      </c>
      <c r="R42" s="30">
        <v>0</v>
      </c>
      <c r="S42" s="30">
        <v>0</v>
      </c>
      <c r="T42" s="31">
        <f t="shared" si="1"/>
        <v>6531.7100000000009</v>
      </c>
      <c r="U42" s="8">
        <v>0</v>
      </c>
      <c r="V42" s="8">
        <v>0</v>
      </c>
      <c r="W42" s="8">
        <v>0</v>
      </c>
      <c r="X42" s="8">
        <v>0</v>
      </c>
      <c r="Y42" s="9">
        <v>0</v>
      </c>
    </row>
    <row r="43" spans="1:25" ht="15.75" thickBot="1">
      <c r="A43" s="7">
        <v>34</v>
      </c>
      <c r="B43" s="26">
        <v>41520</v>
      </c>
      <c r="C43" s="20">
        <f t="shared" si="0"/>
        <v>41520</v>
      </c>
      <c r="D43" s="27" t="s">
        <v>0</v>
      </c>
      <c r="E43" s="27" t="s">
        <v>1</v>
      </c>
      <c r="F43" s="28">
        <v>4347</v>
      </c>
      <c r="G43" s="8">
        <v>6</v>
      </c>
      <c r="H43" s="27" t="s">
        <v>2</v>
      </c>
      <c r="I43" s="29" t="s">
        <v>27</v>
      </c>
      <c r="J43" s="30">
        <v>0</v>
      </c>
      <c r="K43" s="30">
        <v>5860.7542372881353</v>
      </c>
      <c r="L43" s="30">
        <v>0</v>
      </c>
      <c r="M43" s="30">
        <v>0</v>
      </c>
      <c r="N43" s="30">
        <v>0</v>
      </c>
      <c r="O43" s="30">
        <v>1054.9357627118643</v>
      </c>
      <c r="P43" s="30">
        <v>0</v>
      </c>
      <c r="Q43" s="30">
        <v>0</v>
      </c>
      <c r="R43" s="30">
        <v>0</v>
      </c>
      <c r="S43" s="30">
        <v>0</v>
      </c>
      <c r="T43" s="31">
        <f t="shared" si="1"/>
        <v>6915.69</v>
      </c>
      <c r="U43" s="8">
        <v>0</v>
      </c>
      <c r="V43" s="8">
        <v>0</v>
      </c>
      <c r="W43" s="8">
        <v>0</v>
      </c>
      <c r="X43" s="8">
        <v>0</v>
      </c>
      <c r="Y43" s="9">
        <v>0</v>
      </c>
    </row>
    <row r="44" spans="1:25" ht="15.75" thickBot="1">
      <c r="A44" s="7">
        <v>35</v>
      </c>
      <c r="B44" s="26">
        <v>41520</v>
      </c>
      <c r="C44" s="20">
        <f t="shared" si="0"/>
        <v>41520</v>
      </c>
      <c r="D44" s="27" t="s">
        <v>0</v>
      </c>
      <c r="E44" s="27" t="s">
        <v>1</v>
      </c>
      <c r="F44" s="28">
        <v>4348</v>
      </c>
      <c r="G44" s="8">
        <v>6</v>
      </c>
      <c r="H44" s="27" t="s">
        <v>2</v>
      </c>
      <c r="I44" s="29" t="s">
        <v>27</v>
      </c>
      <c r="J44" s="30">
        <v>0</v>
      </c>
      <c r="K44" s="30">
        <v>1875.4406779661017</v>
      </c>
      <c r="L44" s="30">
        <v>0</v>
      </c>
      <c r="M44" s="30">
        <v>0</v>
      </c>
      <c r="N44" s="30">
        <v>0</v>
      </c>
      <c r="O44" s="30">
        <v>337.57932203389828</v>
      </c>
      <c r="P44" s="30">
        <v>0</v>
      </c>
      <c r="Q44" s="30">
        <v>0</v>
      </c>
      <c r="R44" s="30">
        <v>0</v>
      </c>
      <c r="S44" s="30">
        <v>0</v>
      </c>
      <c r="T44" s="31">
        <f t="shared" si="1"/>
        <v>2213.02</v>
      </c>
      <c r="U44" s="8">
        <v>0</v>
      </c>
      <c r="V44" s="8">
        <v>0</v>
      </c>
      <c r="W44" s="8">
        <v>0</v>
      </c>
      <c r="X44" s="8">
        <v>0</v>
      </c>
      <c r="Y44" s="9">
        <v>0</v>
      </c>
    </row>
    <row r="45" spans="1:25" ht="15.75" thickBot="1">
      <c r="A45" s="7">
        <v>36</v>
      </c>
      <c r="B45" s="26">
        <v>41529</v>
      </c>
      <c r="C45" s="20">
        <f t="shared" si="0"/>
        <v>41529</v>
      </c>
      <c r="D45" s="27" t="s">
        <v>0</v>
      </c>
      <c r="E45" s="27" t="s">
        <v>1</v>
      </c>
      <c r="F45" s="28">
        <v>4349</v>
      </c>
      <c r="G45" s="8">
        <v>6</v>
      </c>
      <c r="H45" s="27" t="s">
        <v>85</v>
      </c>
      <c r="I45" s="29" t="s">
        <v>86</v>
      </c>
      <c r="J45" s="30">
        <v>0</v>
      </c>
      <c r="K45" s="30">
        <v>92437.898305084746</v>
      </c>
      <c r="L45" s="30">
        <v>0</v>
      </c>
      <c r="M45" s="30">
        <v>0</v>
      </c>
      <c r="N45" s="30">
        <v>0</v>
      </c>
      <c r="O45" s="30">
        <v>16638.821694915252</v>
      </c>
      <c r="P45" s="30">
        <v>0</v>
      </c>
      <c r="Q45" s="30">
        <v>0</v>
      </c>
      <c r="R45" s="30">
        <v>0</v>
      </c>
      <c r="S45" s="30">
        <v>0</v>
      </c>
      <c r="T45" s="31">
        <f t="shared" si="1"/>
        <v>109076.72</v>
      </c>
      <c r="U45" s="8">
        <v>0</v>
      </c>
      <c r="V45" s="8">
        <v>0</v>
      </c>
      <c r="W45" s="8">
        <v>0</v>
      </c>
      <c r="X45" s="8">
        <v>0</v>
      </c>
      <c r="Y45" s="9">
        <v>0</v>
      </c>
    </row>
    <row r="46" spans="1:25" ht="15.75" thickBot="1">
      <c r="A46" s="7">
        <v>37</v>
      </c>
      <c r="B46" s="26">
        <v>41529</v>
      </c>
      <c r="C46" s="20">
        <f t="shared" si="0"/>
        <v>41529</v>
      </c>
      <c r="D46" s="27" t="s">
        <v>0</v>
      </c>
      <c r="E46" s="27" t="s">
        <v>1</v>
      </c>
      <c r="F46" s="28">
        <v>4350</v>
      </c>
      <c r="G46" s="8">
        <v>6</v>
      </c>
      <c r="H46" s="27" t="s">
        <v>23</v>
      </c>
      <c r="I46" s="29" t="s">
        <v>47</v>
      </c>
      <c r="J46" s="30">
        <v>0</v>
      </c>
      <c r="K46" s="30">
        <v>11177.398305084746</v>
      </c>
      <c r="L46" s="30">
        <v>0</v>
      </c>
      <c r="M46" s="30">
        <v>0</v>
      </c>
      <c r="N46" s="30">
        <v>0</v>
      </c>
      <c r="O46" s="30">
        <v>2011.9316949152542</v>
      </c>
      <c r="P46" s="30">
        <v>0</v>
      </c>
      <c r="Q46" s="30">
        <v>0</v>
      </c>
      <c r="R46" s="30">
        <v>0</v>
      </c>
      <c r="S46" s="30">
        <v>0</v>
      </c>
      <c r="T46" s="31">
        <f t="shared" si="1"/>
        <v>13189.33</v>
      </c>
      <c r="U46" s="8">
        <v>0</v>
      </c>
      <c r="V46" s="8">
        <v>0</v>
      </c>
      <c r="W46" s="8">
        <v>0</v>
      </c>
      <c r="X46" s="8">
        <v>0</v>
      </c>
      <c r="Y46" s="9">
        <v>0</v>
      </c>
    </row>
    <row r="47" spans="1:25" ht="15.75" thickBot="1">
      <c r="A47" s="7">
        <v>38</v>
      </c>
      <c r="B47" s="26">
        <v>41529</v>
      </c>
      <c r="C47" s="20">
        <f t="shared" si="0"/>
        <v>41529</v>
      </c>
      <c r="D47" s="27" t="s">
        <v>0</v>
      </c>
      <c r="E47" s="27" t="s">
        <v>1</v>
      </c>
      <c r="F47" s="28">
        <v>4351</v>
      </c>
      <c r="G47" s="8">
        <v>6</v>
      </c>
      <c r="H47" s="27" t="s">
        <v>23</v>
      </c>
      <c r="I47" s="29" t="s">
        <v>47</v>
      </c>
      <c r="J47" s="30">
        <v>0</v>
      </c>
      <c r="K47" s="30">
        <v>4480</v>
      </c>
      <c r="L47" s="30">
        <v>0</v>
      </c>
      <c r="M47" s="30">
        <v>0</v>
      </c>
      <c r="N47" s="30">
        <v>0</v>
      </c>
      <c r="O47" s="30">
        <v>806.4</v>
      </c>
      <c r="P47" s="30">
        <v>0</v>
      </c>
      <c r="Q47" s="30">
        <v>0</v>
      </c>
      <c r="R47" s="30">
        <v>0</v>
      </c>
      <c r="S47" s="30">
        <v>0</v>
      </c>
      <c r="T47" s="31">
        <f t="shared" si="1"/>
        <v>5286.4</v>
      </c>
      <c r="U47" s="8">
        <v>0</v>
      </c>
      <c r="V47" s="8">
        <v>0</v>
      </c>
      <c r="W47" s="8">
        <v>0</v>
      </c>
      <c r="X47" s="8">
        <v>0</v>
      </c>
      <c r="Y47" s="9">
        <v>0</v>
      </c>
    </row>
    <row r="48" spans="1:25" ht="15.75" thickBot="1">
      <c r="A48" s="7">
        <v>39</v>
      </c>
      <c r="B48" s="26">
        <v>41529</v>
      </c>
      <c r="C48" s="20">
        <f t="shared" si="0"/>
        <v>41529</v>
      </c>
      <c r="D48" s="27" t="s">
        <v>0</v>
      </c>
      <c r="E48" s="27" t="s">
        <v>1</v>
      </c>
      <c r="F48" s="28">
        <v>4352</v>
      </c>
      <c r="G48" s="8">
        <v>6</v>
      </c>
      <c r="H48" s="27" t="s">
        <v>23</v>
      </c>
      <c r="I48" s="29" t="s">
        <v>47</v>
      </c>
      <c r="J48" s="30">
        <v>0</v>
      </c>
      <c r="K48" s="30">
        <v>415.65254237288138</v>
      </c>
      <c r="L48" s="30">
        <v>0</v>
      </c>
      <c r="M48" s="30">
        <v>0</v>
      </c>
      <c r="N48" s="30">
        <v>0</v>
      </c>
      <c r="O48" s="30">
        <v>74.817457627118642</v>
      </c>
      <c r="P48" s="30">
        <v>0</v>
      </c>
      <c r="Q48" s="30">
        <v>0</v>
      </c>
      <c r="R48" s="30">
        <v>0</v>
      </c>
      <c r="S48" s="30">
        <v>0</v>
      </c>
      <c r="T48" s="31">
        <f t="shared" si="1"/>
        <v>490.47</v>
      </c>
      <c r="U48" s="8">
        <v>0</v>
      </c>
      <c r="V48" s="8">
        <v>0</v>
      </c>
      <c r="W48" s="8">
        <v>0</v>
      </c>
      <c r="X48" s="8">
        <v>0</v>
      </c>
      <c r="Y48" s="9">
        <v>0</v>
      </c>
    </row>
    <row r="49" spans="1:25" ht="15.75" thickBot="1">
      <c r="A49" s="7">
        <v>40</v>
      </c>
      <c r="B49" s="26">
        <v>41533</v>
      </c>
      <c r="C49" s="20">
        <f t="shared" si="0"/>
        <v>41533</v>
      </c>
      <c r="D49" s="27" t="s">
        <v>0</v>
      </c>
      <c r="E49" s="27" t="s">
        <v>1</v>
      </c>
      <c r="F49" s="28">
        <v>4353</v>
      </c>
      <c r="G49" s="8">
        <v>6</v>
      </c>
      <c r="H49" s="27" t="s">
        <v>5</v>
      </c>
      <c r="I49" s="29" t="s">
        <v>30</v>
      </c>
      <c r="J49" s="30">
        <v>0</v>
      </c>
      <c r="K49" s="30">
        <v>25949.0593220339</v>
      </c>
      <c r="L49" s="30">
        <v>0</v>
      </c>
      <c r="M49" s="30">
        <v>0</v>
      </c>
      <c r="N49" s="30">
        <v>0</v>
      </c>
      <c r="O49" s="30">
        <v>4670.8306779661016</v>
      </c>
      <c r="P49" s="30">
        <v>0</v>
      </c>
      <c r="Q49" s="30">
        <v>0</v>
      </c>
      <c r="R49" s="30">
        <v>0</v>
      </c>
      <c r="S49" s="30">
        <v>0</v>
      </c>
      <c r="T49" s="31">
        <f t="shared" si="1"/>
        <v>30619.89</v>
      </c>
      <c r="U49" s="8">
        <v>0</v>
      </c>
      <c r="V49" s="8">
        <v>0</v>
      </c>
      <c r="W49" s="8">
        <v>0</v>
      </c>
      <c r="X49" s="8">
        <v>0</v>
      </c>
      <c r="Y49" s="9">
        <v>0</v>
      </c>
    </row>
    <row r="50" spans="1:25" ht="15.75" thickBot="1">
      <c r="A50" s="7">
        <v>41</v>
      </c>
      <c r="B50" s="26">
        <v>41533</v>
      </c>
      <c r="C50" s="20">
        <f t="shared" si="0"/>
        <v>41533</v>
      </c>
      <c r="D50" s="27" t="s">
        <v>0</v>
      </c>
      <c r="E50" s="27" t="s">
        <v>1</v>
      </c>
      <c r="F50" s="28">
        <v>4354</v>
      </c>
      <c r="G50" s="8">
        <v>6</v>
      </c>
      <c r="H50" s="27" t="s">
        <v>4</v>
      </c>
      <c r="I50" s="29" t="s">
        <v>29</v>
      </c>
      <c r="J50" s="30">
        <v>0</v>
      </c>
      <c r="K50" s="30">
        <v>16923.296610169495</v>
      </c>
      <c r="L50" s="30">
        <v>0</v>
      </c>
      <c r="M50" s="30">
        <v>0</v>
      </c>
      <c r="N50" s="30">
        <v>0</v>
      </c>
      <c r="O50" s="30">
        <v>3046.1933898305087</v>
      </c>
      <c r="P50" s="30">
        <v>0</v>
      </c>
      <c r="Q50" s="30">
        <v>0</v>
      </c>
      <c r="R50" s="30">
        <v>0</v>
      </c>
      <c r="S50" s="30">
        <v>0</v>
      </c>
      <c r="T50" s="31">
        <f t="shared" si="1"/>
        <v>19969.490000000005</v>
      </c>
      <c r="U50" s="8">
        <v>0</v>
      </c>
      <c r="V50" s="8">
        <v>0</v>
      </c>
      <c r="W50" s="8">
        <v>0</v>
      </c>
      <c r="X50" s="8">
        <v>0</v>
      </c>
      <c r="Y50" s="9">
        <v>0</v>
      </c>
    </row>
    <row r="51" spans="1:25" ht="15.75" thickBot="1">
      <c r="A51" s="7">
        <v>42</v>
      </c>
      <c r="B51" s="26">
        <v>41533</v>
      </c>
      <c r="C51" s="20">
        <f t="shared" si="0"/>
        <v>41533</v>
      </c>
      <c r="D51" s="27" t="s">
        <v>0</v>
      </c>
      <c r="E51" s="27" t="s">
        <v>1</v>
      </c>
      <c r="F51" s="28">
        <v>4355</v>
      </c>
      <c r="G51" s="8">
        <v>6</v>
      </c>
      <c r="H51" s="27" t="s">
        <v>83</v>
      </c>
      <c r="I51" s="29" t="s">
        <v>84</v>
      </c>
      <c r="J51" s="30">
        <v>0</v>
      </c>
      <c r="K51" s="30">
        <v>10215.144067796611</v>
      </c>
      <c r="L51" s="30">
        <v>0</v>
      </c>
      <c r="M51" s="30">
        <v>0</v>
      </c>
      <c r="N51" s="30">
        <v>0</v>
      </c>
      <c r="O51" s="30">
        <v>1838.7259322033899</v>
      </c>
      <c r="P51" s="30">
        <v>0</v>
      </c>
      <c r="Q51" s="30">
        <v>0</v>
      </c>
      <c r="R51" s="30">
        <v>0</v>
      </c>
      <c r="S51" s="30">
        <v>0</v>
      </c>
      <c r="T51" s="31">
        <f t="shared" si="1"/>
        <v>12053.87</v>
      </c>
      <c r="U51" s="8">
        <v>0</v>
      </c>
      <c r="V51" s="8">
        <v>0</v>
      </c>
      <c r="W51" s="8">
        <v>0</v>
      </c>
      <c r="X51" s="8">
        <v>0</v>
      </c>
      <c r="Y51" s="9">
        <v>0</v>
      </c>
    </row>
    <row r="52" spans="1:25" ht="15.75" thickBot="1">
      <c r="A52" s="7">
        <v>43</v>
      </c>
      <c r="B52" s="26">
        <v>41533</v>
      </c>
      <c r="C52" s="20">
        <f t="shared" si="0"/>
        <v>41533</v>
      </c>
      <c r="D52" s="27" t="s">
        <v>0</v>
      </c>
      <c r="E52" s="27" t="s">
        <v>1</v>
      </c>
      <c r="F52" s="28">
        <v>4356</v>
      </c>
      <c r="G52" s="8">
        <v>0</v>
      </c>
      <c r="H52" s="27" t="s">
        <v>3</v>
      </c>
      <c r="I52" s="29" t="s">
        <v>28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1">
        <f t="shared" si="1"/>
        <v>0</v>
      </c>
      <c r="U52" s="8">
        <v>0</v>
      </c>
      <c r="V52" s="8">
        <v>0</v>
      </c>
      <c r="W52" s="8">
        <v>0</v>
      </c>
      <c r="X52" s="8">
        <v>0</v>
      </c>
      <c r="Y52" s="9">
        <v>0</v>
      </c>
    </row>
    <row r="53" spans="1:25" ht="15.75" thickBot="1">
      <c r="A53" s="7">
        <v>44</v>
      </c>
      <c r="B53" s="26">
        <v>41533</v>
      </c>
      <c r="C53" s="20">
        <f t="shared" si="0"/>
        <v>41533</v>
      </c>
      <c r="D53" s="27" t="s">
        <v>0</v>
      </c>
      <c r="E53" s="27" t="s">
        <v>1</v>
      </c>
      <c r="F53" s="28">
        <v>4357</v>
      </c>
      <c r="G53" s="8">
        <v>0</v>
      </c>
      <c r="H53" s="27" t="s">
        <v>3</v>
      </c>
      <c r="I53" s="29" t="s">
        <v>28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1">
        <f t="shared" si="1"/>
        <v>0</v>
      </c>
      <c r="U53" s="8">
        <v>0</v>
      </c>
      <c r="V53" s="8">
        <v>0</v>
      </c>
      <c r="W53" s="8">
        <v>0</v>
      </c>
      <c r="X53" s="8">
        <v>0</v>
      </c>
      <c r="Y53" s="9">
        <v>0</v>
      </c>
    </row>
    <row r="54" spans="1:25" ht="15.75" thickBot="1">
      <c r="A54" s="7">
        <v>45</v>
      </c>
      <c r="B54" s="26">
        <v>41535</v>
      </c>
      <c r="C54" s="20">
        <f t="shared" si="0"/>
        <v>41535</v>
      </c>
      <c r="D54" s="27" t="s">
        <v>0</v>
      </c>
      <c r="E54" s="27" t="s">
        <v>1</v>
      </c>
      <c r="F54" s="28">
        <v>4358</v>
      </c>
      <c r="G54" s="8">
        <v>6</v>
      </c>
      <c r="H54" s="27" t="s">
        <v>24</v>
      </c>
      <c r="I54" s="29" t="s">
        <v>48</v>
      </c>
      <c r="J54" s="30">
        <v>0</v>
      </c>
      <c r="K54" s="30">
        <v>254894.83050847461</v>
      </c>
      <c r="L54" s="30">
        <v>0</v>
      </c>
      <c r="M54" s="30">
        <v>0</v>
      </c>
      <c r="N54" s="30">
        <v>0</v>
      </c>
      <c r="O54" s="30">
        <v>45881.069491525428</v>
      </c>
      <c r="P54" s="30">
        <v>0</v>
      </c>
      <c r="Q54" s="30">
        <v>0</v>
      </c>
      <c r="R54" s="30">
        <v>0</v>
      </c>
      <c r="S54" s="30">
        <v>0</v>
      </c>
      <c r="T54" s="31">
        <f t="shared" si="1"/>
        <v>300775.90000000002</v>
      </c>
      <c r="U54" s="8">
        <v>0</v>
      </c>
      <c r="V54" s="8">
        <v>0</v>
      </c>
      <c r="W54" s="8">
        <v>0</v>
      </c>
      <c r="X54" s="8">
        <v>0</v>
      </c>
      <c r="Y54" s="9">
        <v>0</v>
      </c>
    </row>
    <row r="55" spans="1:25" ht="15.75" thickBot="1">
      <c r="A55" s="7">
        <v>46</v>
      </c>
      <c r="B55" s="26">
        <v>41537</v>
      </c>
      <c r="C55" s="20">
        <f t="shared" si="0"/>
        <v>41537</v>
      </c>
      <c r="D55" s="27" t="s">
        <v>0</v>
      </c>
      <c r="E55" s="27" t="s">
        <v>1</v>
      </c>
      <c r="F55" s="28">
        <v>4359</v>
      </c>
      <c r="G55" s="8">
        <v>6</v>
      </c>
      <c r="H55" s="27" t="s">
        <v>12</v>
      </c>
      <c r="I55" s="29" t="s">
        <v>37</v>
      </c>
      <c r="J55" s="30">
        <v>0</v>
      </c>
      <c r="K55" s="30">
        <v>30005.355932203391</v>
      </c>
      <c r="L55" s="30">
        <v>0</v>
      </c>
      <c r="M55" s="30">
        <v>0</v>
      </c>
      <c r="N55" s="30">
        <v>0</v>
      </c>
      <c r="O55" s="30">
        <v>5400.9640677966099</v>
      </c>
      <c r="P55" s="30">
        <v>0</v>
      </c>
      <c r="Q55" s="30">
        <v>0</v>
      </c>
      <c r="R55" s="30">
        <v>0</v>
      </c>
      <c r="S55" s="30">
        <v>0</v>
      </c>
      <c r="T55" s="31">
        <f t="shared" si="1"/>
        <v>35406.32</v>
      </c>
      <c r="U55" s="8">
        <v>0</v>
      </c>
      <c r="V55" s="8">
        <v>0</v>
      </c>
      <c r="W55" s="8">
        <v>0</v>
      </c>
      <c r="X55" s="8">
        <v>0</v>
      </c>
      <c r="Y55" s="9">
        <v>0</v>
      </c>
    </row>
    <row r="56" spans="1:25" ht="15.75" thickBot="1">
      <c r="A56" s="7">
        <v>47</v>
      </c>
      <c r="B56" s="26">
        <v>41537</v>
      </c>
      <c r="C56" s="20">
        <f t="shared" si="0"/>
        <v>41537</v>
      </c>
      <c r="D56" s="27" t="s">
        <v>0</v>
      </c>
      <c r="E56" s="27" t="s">
        <v>1</v>
      </c>
      <c r="F56" s="28">
        <v>4360</v>
      </c>
      <c r="G56" s="8">
        <v>6</v>
      </c>
      <c r="H56" s="27" t="s">
        <v>12</v>
      </c>
      <c r="I56" s="29" t="s">
        <v>37</v>
      </c>
      <c r="J56" s="30">
        <v>0</v>
      </c>
      <c r="K56" s="30">
        <v>4711.1440677966102</v>
      </c>
      <c r="L56" s="30">
        <v>0</v>
      </c>
      <c r="M56" s="30">
        <v>0</v>
      </c>
      <c r="N56" s="30">
        <v>0</v>
      </c>
      <c r="O56" s="30">
        <v>848.00593220338976</v>
      </c>
      <c r="P56" s="30">
        <v>0</v>
      </c>
      <c r="Q56" s="30">
        <v>0</v>
      </c>
      <c r="R56" s="30">
        <v>0</v>
      </c>
      <c r="S56" s="30">
        <v>0</v>
      </c>
      <c r="T56" s="31">
        <f t="shared" si="1"/>
        <v>5559.15</v>
      </c>
      <c r="U56" s="8">
        <v>0</v>
      </c>
      <c r="V56" s="8">
        <v>0</v>
      </c>
      <c r="W56" s="8">
        <v>0</v>
      </c>
      <c r="X56" s="8">
        <v>0</v>
      </c>
      <c r="Y56" s="9">
        <v>0</v>
      </c>
    </row>
    <row r="57" spans="1:25" ht="15.75" thickBot="1">
      <c r="A57" s="7">
        <v>48</v>
      </c>
      <c r="B57" s="26">
        <v>41537</v>
      </c>
      <c r="C57" s="20">
        <f t="shared" si="0"/>
        <v>41537</v>
      </c>
      <c r="D57" s="27" t="s">
        <v>0</v>
      </c>
      <c r="E57" s="27" t="s">
        <v>1</v>
      </c>
      <c r="F57" s="28">
        <v>4361</v>
      </c>
      <c r="G57" s="8">
        <v>6</v>
      </c>
      <c r="H57" s="27" t="s">
        <v>9</v>
      </c>
      <c r="I57" s="29" t="s">
        <v>34</v>
      </c>
      <c r="J57" s="30">
        <v>0</v>
      </c>
      <c r="K57" s="30">
        <v>4453.9491525423728</v>
      </c>
      <c r="L57" s="30">
        <v>0</v>
      </c>
      <c r="M57" s="30">
        <v>0</v>
      </c>
      <c r="N57" s="30">
        <v>0</v>
      </c>
      <c r="O57" s="30">
        <v>801.7108474576271</v>
      </c>
      <c r="P57" s="30">
        <v>0</v>
      </c>
      <c r="Q57" s="30">
        <v>0</v>
      </c>
      <c r="R57" s="30">
        <v>0</v>
      </c>
      <c r="S57" s="30">
        <v>0</v>
      </c>
      <c r="T57" s="31">
        <f t="shared" si="1"/>
        <v>5255.66</v>
      </c>
      <c r="U57" s="8">
        <v>0</v>
      </c>
      <c r="V57" s="8">
        <v>0</v>
      </c>
      <c r="W57" s="8">
        <v>0</v>
      </c>
      <c r="X57" s="8">
        <v>0</v>
      </c>
      <c r="Y57" s="9">
        <v>0</v>
      </c>
    </row>
    <row r="58" spans="1:25" ht="15.75" thickBot="1">
      <c r="A58" s="7">
        <v>49</v>
      </c>
      <c r="B58" s="26">
        <v>41537</v>
      </c>
      <c r="C58" s="20">
        <f t="shared" si="0"/>
        <v>41537</v>
      </c>
      <c r="D58" s="27" t="s">
        <v>0</v>
      </c>
      <c r="E58" s="27" t="s">
        <v>1</v>
      </c>
      <c r="F58" s="28">
        <v>4362</v>
      </c>
      <c r="G58" s="8">
        <v>6</v>
      </c>
      <c r="H58" s="27" t="s">
        <v>9</v>
      </c>
      <c r="I58" s="29" t="s">
        <v>34</v>
      </c>
      <c r="J58" s="30">
        <v>0</v>
      </c>
      <c r="K58" s="30">
        <v>2404.0084745762715</v>
      </c>
      <c r="L58" s="30">
        <v>0</v>
      </c>
      <c r="M58" s="30">
        <v>0</v>
      </c>
      <c r="N58" s="30">
        <v>0</v>
      </c>
      <c r="O58" s="30">
        <v>432.72152542372885</v>
      </c>
      <c r="P58" s="30">
        <v>0</v>
      </c>
      <c r="Q58" s="30">
        <v>0</v>
      </c>
      <c r="R58" s="30">
        <v>0</v>
      </c>
      <c r="S58" s="30">
        <v>0</v>
      </c>
      <c r="T58" s="31">
        <f t="shared" si="1"/>
        <v>2836.7300000000005</v>
      </c>
      <c r="U58" s="8">
        <v>0</v>
      </c>
      <c r="V58" s="8">
        <v>0</v>
      </c>
      <c r="W58" s="8">
        <v>0</v>
      </c>
      <c r="X58" s="8">
        <v>0</v>
      </c>
      <c r="Y58" s="9">
        <v>0</v>
      </c>
    </row>
    <row r="59" spans="1:25" ht="15.75" thickBot="1">
      <c r="A59" s="7">
        <v>50</v>
      </c>
      <c r="B59" s="26">
        <v>41537</v>
      </c>
      <c r="C59" s="20">
        <f t="shared" si="0"/>
        <v>41537</v>
      </c>
      <c r="D59" s="27" t="s">
        <v>0</v>
      </c>
      <c r="E59" s="27" t="s">
        <v>1</v>
      </c>
      <c r="F59" s="28">
        <v>4363</v>
      </c>
      <c r="G59" s="8">
        <v>6</v>
      </c>
      <c r="H59" s="27" t="s">
        <v>9</v>
      </c>
      <c r="I59" s="29" t="s">
        <v>34</v>
      </c>
      <c r="J59" s="30">
        <v>0</v>
      </c>
      <c r="K59" s="30">
        <v>3944.8135593220341</v>
      </c>
      <c r="L59" s="30">
        <v>0</v>
      </c>
      <c r="M59" s="30">
        <v>0</v>
      </c>
      <c r="N59" s="30">
        <v>0</v>
      </c>
      <c r="O59" s="30">
        <v>710.06644067796606</v>
      </c>
      <c r="P59" s="30">
        <v>0</v>
      </c>
      <c r="Q59" s="30">
        <v>0</v>
      </c>
      <c r="R59" s="30">
        <v>0</v>
      </c>
      <c r="S59" s="30">
        <v>0</v>
      </c>
      <c r="T59" s="31">
        <f t="shared" si="1"/>
        <v>4654.88</v>
      </c>
      <c r="U59" s="8">
        <v>0</v>
      </c>
      <c r="V59" s="8">
        <v>0</v>
      </c>
      <c r="W59" s="8">
        <v>0</v>
      </c>
      <c r="X59" s="8">
        <v>0</v>
      </c>
      <c r="Y59" s="9">
        <v>0</v>
      </c>
    </row>
    <row r="60" spans="1:25" ht="15.75" thickBot="1">
      <c r="A60" s="7">
        <v>51</v>
      </c>
      <c r="B60" s="26">
        <v>41537</v>
      </c>
      <c r="C60" s="20">
        <f t="shared" si="0"/>
        <v>41537</v>
      </c>
      <c r="D60" s="27" t="s">
        <v>0</v>
      </c>
      <c r="E60" s="27" t="s">
        <v>1</v>
      </c>
      <c r="F60" s="28">
        <v>4364</v>
      </c>
      <c r="G60" s="8">
        <v>6</v>
      </c>
      <c r="H60" s="27" t="s">
        <v>10</v>
      </c>
      <c r="I60" s="29" t="s">
        <v>35</v>
      </c>
      <c r="J60" s="30">
        <v>0</v>
      </c>
      <c r="K60" s="30">
        <v>1709.8728813559323</v>
      </c>
      <c r="L60" s="30">
        <v>0</v>
      </c>
      <c r="M60" s="30">
        <v>0</v>
      </c>
      <c r="N60" s="30">
        <v>0</v>
      </c>
      <c r="O60" s="30">
        <v>307.7771186440678</v>
      </c>
      <c r="P60" s="30">
        <v>0</v>
      </c>
      <c r="Q60" s="30">
        <v>0</v>
      </c>
      <c r="R60" s="30">
        <v>0</v>
      </c>
      <c r="S60" s="30">
        <v>0</v>
      </c>
      <c r="T60" s="31">
        <f t="shared" si="1"/>
        <v>2017.65</v>
      </c>
      <c r="U60" s="8">
        <v>0</v>
      </c>
      <c r="V60" s="8">
        <v>0</v>
      </c>
      <c r="W60" s="8">
        <v>0</v>
      </c>
      <c r="X60" s="8">
        <v>0</v>
      </c>
      <c r="Y60" s="9">
        <v>0</v>
      </c>
    </row>
    <row r="61" spans="1:25" ht="15.75" thickBot="1">
      <c r="A61" s="7">
        <v>52</v>
      </c>
      <c r="B61" s="26">
        <v>41540</v>
      </c>
      <c r="C61" s="20">
        <f t="shared" si="0"/>
        <v>41540</v>
      </c>
      <c r="D61" s="27" t="s">
        <v>0</v>
      </c>
      <c r="E61" s="27" t="s">
        <v>1</v>
      </c>
      <c r="F61" s="28">
        <v>4365</v>
      </c>
      <c r="G61" s="8">
        <v>6</v>
      </c>
      <c r="H61" s="27" t="s">
        <v>11</v>
      </c>
      <c r="I61" s="29" t="s">
        <v>36</v>
      </c>
      <c r="J61" s="30">
        <v>0</v>
      </c>
      <c r="K61" s="30">
        <v>15898.177966101695</v>
      </c>
      <c r="L61" s="30">
        <v>0</v>
      </c>
      <c r="M61" s="30">
        <v>0</v>
      </c>
      <c r="N61" s="30">
        <v>0</v>
      </c>
      <c r="O61" s="30">
        <v>2861.672033898305</v>
      </c>
      <c r="P61" s="30">
        <v>0</v>
      </c>
      <c r="Q61" s="30">
        <v>0</v>
      </c>
      <c r="R61" s="30">
        <v>0</v>
      </c>
      <c r="S61" s="30">
        <v>0</v>
      </c>
      <c r="T61" s="31">
        <f t="shared" si="1"/>
        <v>18759.849999999999</v>
      </c>
      <c r="U61" s="8">
        <v>0</v>
      </c>
      <c r="V61" s="8">
        <v>0</v>
      </c>
      <c r="W61" s="8">
        <v>0</v>
      </c>
      <c r="X61" s="8">
        <v>0</v>
      </c>
      <c r="Y61" s="9">
        <v>0</v>
      </c>
    </row>
    <row r="62" spans="1:25" ht="15.75" thickBot="1">
      <c r="A62" s="7">
        <v>53</v>
      </c>
      <c r="B62" s="26">
        <v>41540</v>
      </c>
      <c r="C62" s="20">
        <f t="shared" si="0"/>
        <v>41540</v>
      </c>
      <c r="D62" s="27" t="s">
        <v>0</v>
      </c>
      <c r="E62" s="27" t="s">
        <v>1</v>
      </c>
      <c r="F62" s="28">
        <v>4366</v>
      </c>
      <c r="G62" s="8">
        <v>6</v>
      </c>
      <c r="H62" s="27" t="s">
        <v>16</v>
      </c>
      <c r="I62" s="29" t="s">
        <v>41</v>
      </c>
      <c r="J62" s="30">
        <v>0</v>
      </c>
      <c r="K62" s="30">
        <v>27399.152542372882</v>
      </c>
      <c r="L62" s="30">
        <v>0</v>
      </c>
      <c r="M62" s="30">
        <v>0</v>
      </c>
      <c r="N62" s="30">
        <v>0</v>
      </c>
      <c r="O62" s="30">
        <v>4931.8474576271183</v>
      </c>
      <c r="P62" s="30">
        <v>0</v>
      </c>
      <c r="Q62" s="30">
        <v>0</v>
      </c>
      <c r="R62" s="30">
        <v>0</v>
      </c>
      <c r="S62" s="30">
        <v>0</v>
      </c>
      <c r="T62" s="31">
        <f t="shared" si="1"/>
        <v>32331</v>
      </c>
      <c r="U62" s="8">
        <v>0</v>
      </c>
      <c r="V62" s="8">
        <v>0</v>
      </c>
      <c r="W62" s="8">
        <v>0</v>
      </c>
      <c r="X62" s="8">
        <v>0</v>
      </c>
      <c r="Y62" s="9">
        <v>0</v>
      </c>
    </row>
    <row r="63" spans="1:25" ht="15.75" thickBot="1">
      <c r="A63" s="7">
        <v>54</v>
      </c>
      <c r="B63" s="26">
        <v>41540</v>
      </c>
      <c r="C63" s="20">
        <f t="shared" si="0"/>
        <v>41540</v>
      </c>
      <c r="D63" s="27" t="s">
        <v>0</v>
      </c>
      <c r="E63" s="27" t="s">
        <v>1</v>
      </c>
      <c r="F63" s="28">
        <v>4367</v>
      </c>
      <c r="G63" s="8">
        <v>6</v>
      </c>
      <c r="H63" s="27" t="s">
        <v>16</v>
      </c>
      <c r="I63" s="29" t="s">
        <v>41</v>
      </c>
      <c r="J63" s="30">
        <v>0</v>
      </c>
      <c r="K63" s="30">
        <v>17850</v>
      </c>
      <c r="L63" s="30">
        <v>0</v>
      </c>
      <c r="M63" s="30">
        <v>0</v>
      </c>
      <c r="N63" s="30">
        <v>0</v>
      </c>
      <c r="O63" s="30">
        <v>3213</v>
      </c>
      <c r="P63" s="30">
        <v>0</v>
      </c>
      <c r="Q63" s="30">
        <v>0</v>
      </c>
      <c r="R63" s="30">
        <v>0</v>
      </c>
      <c r="S63" s="30">
        <v>0</v>
      </c>
      <c r="T63" s="31">
        <f t="shared" si="1"/>
        <v>21063</v>
      </c>
      <c r="U63" s="8">
        <v>0</v>
      </c>
      <c r="V63" s="8">
        <v>0</v>
      </c>
      <c r="W63" s="8">
        <v>0</v>
      </c>
      <c r="X63" s="8">
        <v>0</v>
      </c>
      <c r="Y63" s="9">
        <v>0</v>
      </c>
    </row>
    <row r="64" spans="1:25" ht="15.75" thickBot="1">
      <c r="A64" s="7">
        <v>55</v>
      </c>
      <c r="B64" s="26">
        <v>41540</v>
      </c>
      <c r="C64" s="20">
        <f t="shared" si="0"/>
        <v>41540</v>
      </c>
      <c r="D64" s="27" t="s">
        <v>0</v>
      </c>
      <c r="E64" s="27" t="s">
        <v>1</v>
      </c>
      <c r="F64" s="28">
        <v>4368</v>
      </c>
      <c r="G64" s="8">
        <v>6</v>
      </c>
      <c r="H64" s="27" t="s">
        <v>16</v>
      </c>
      <c r="I64" s="29" t="s">
        <v>41</v>
      </c>
      <c r="J64" s="30">
        <v>0</v>
      </c>
      <c r="K64" s="30">
        <v>23080.000000000004</v>
      </c>
      <c r="L64" s="30">
        <v>0</v>
      </c>
      <c r="M64" s="30">
        <v>0</v>
      </c>
      <c r="N64" s="30">
        <v>0</v>
      </c>
      <c r="O64" s="30">
        <v>4154.4000000000005</v>
      </c>
      <c r="P64" s="30">
        <v>0</v>
      </c>
      <c r="Q64" s="30">
        <v>0</v>
      </c>
      <c r="R64" s="30">
        <v>0</v>
      </c>
      <c r="S64" s="30">
        <v>0</v>
      </c>
      <c r="T64" s="31">
        <f t="shared" si="1"/>
        <v>27234.400000000005</v>
      </c>
      <c r="U64" s="8">
        <v>0</v>
      </c>
      <c r="V64" s="8">
        <v>0</v>
      </c>
      <c r="W64" s="8">
        <v>0</v>
      </c>
      <c r="X64" s="8">
        <v>0</v>
      </c>
      <c r="Y64" s="9">
        <v>0</v>
      </c>
    </row>
    <row r="65" spans="1:25" ht="15.75" thickBot="1">
      <c r="A65" s="7">
        <v>56</v>
      </c>
      <c r="B65" s="26">
        <v>41547</v>
      </c>
      <c r="C65" s="20">
        <f t="shared" si="0"/>
        <v>41547</v>
      </c>
      <c r="D65" s="27" t="s">
        <v>0</v>
      </c>
      <c r="E65" s="27" t="s">
        <v>1</v>
      </c>
      <c r="F65" s="28">
        <v>4369</v>
      </c>
      <c r="G65" s="8">
        <v>6</v>
      </c>
      <c r="H65" s="27" t="s">
        <v>8</v>
      </c>
      <c r="I65" s="29" t="s">
        <v>33</v>
      </c>
      <c r="J65" s="30">
        <v>0</v>
      </c>
      <c r="K65" s="30">
        <v>1489.0762711864406</v>
      </c>
      <c r="L65" s="30">
        <v>0</v>
      </c>
      <c r="M65" s="30">
        <v>0</v>
      </c>
      <c r="N65" s="30">
        <v>0</v>
      </c>
      <c r="O65" s="30">
        <v>268.03372881355932</v>
      </c>
      <c r="P65" s="30">
        <v>0</v>
      </c>
      <c r="Q65" s="30">
        <v>0</v>
      </c>
      <c r="R65" s="30">
        <v>0</v>
      </c>
      <c r="S65" s="30">
        <v>0</v>
      </c>
      <c r="T65" s="31">
        <f t="shared" si="1"/>
        <v>1757.11</v>
      </c>
      <c r="U65" s="8">
        <v>0</v>
      </c>
      <c r="V65" s="8">
        <v>0</v>
      </c>
      <c r="W65" s="8">
        <v>0</v>
      </c>
      <c r="X65" s="8">
        <v>0</v>
      </c>
      <c r="Y65" s="9">
        <v>0</v>
      </c>
    </row>
    <row r="66" spans="1:25" ht="15.75" thickBot="1">
      <c r="A66" s="7">
        <v>57</v>
      </c>
      <c r="B66" s="26">
        <v>41547</v>
      </c>
      <c r="C66" s="20">
        <f t="shared" si="0"/>
        <v>41547</v>
      </c>
      <c r="D66" s="27" t="s">
        <v>0</v>
      </c>
      <c r="E66" s="27" t="s">
        <v>1</v>
      </c>
      <c r="F66" s="28">
        <v>4370</v>
      </c>
      <c r="G66" s="8">
        <v>6</v>
      </c>
      <c r="H66" s="27" t="s">
        <v>8</v>
      </c>
      <c r="I66" s="29" t="s">
        <v>33</v>
      </c>
      <c r="J66" s="30">
        <v>0</v>
      </c>
      <c r="K66" s="30">
        <v>130.27118644067798</v>
      </c>
      <c r="L66" s="30">
        <v>0</v>
      </c>
      <c r="M66" s="30">
        <v>0</v>
      </c>
      <c r="N66" s="30">
        <v>0</v>
      </c>
      <c r="O66" s="30">
        <v>23.448813559322037</v>
      </c>
      <c r="P66" s="30">
        <v>0</v>
      </c>
      <c r="Q66" s="30">
        <v>0</v>
      </c>
      <c r="R66" s="30">
        <v>0</v>
      </c>
      <c r="S66" s="30">
        <v>0</v>
      </c>
      <c r="T66" s="31">
        <f t="shared" si="1"/>
        <v>153.72000000000003</v>
      </c>
      <c r="U66" s="8">
        <v>0</v>
      </c>
      <c r="V66" s="8">
        <v>0</v>
      </c>
      <c r="W66" s="8">
        <v>0</v>
      </c>
      <c r="X66" s="8">
        <v>0</v>
      </c>
      <c r="Y66" s="9">
        <v>0</v>
      </c>
    </row>
    <row r="67" spans="1:25" ht="15.75" thickBot="1">
      <c r="A67" s="7">
        <v>58</v>
      </c>
      <c r="B67" s="26">
        <v>41541</v>
      </c>
      <c r="C67" s="20">
        <f t="shared" si="0"/>
        <v>41541</v>
      </c>
      <c r="D67" s="27" t="s">
        <v>0</v>
      </c>
      <c r="E67" s="27" t="s">
        <v>1</v>
      </c>
      <c r="F67" s="28">
        <v>4371</v>
      </c>
      <c r="G67" s="8">
        <v>6</v>
      </c>
      <c r="H67" s="27" t="s">
        <v>15</v>
      </c>
      <c r="I67" s="29" t="s">
        <v>40</v>
      </c>
      <c r="J67" s="30">
        <v>0</v>
      </c>
      <c r="K67" s="30">
        <v>1745.6016949152543</v>
      </c>
      <c r="L67" s="30">
        <v>0</v>
      </c>
      <c r="M67" s="30">
        <v>0</v>
      </c>
      <c r="N67" s="30">
        <v>0</v>
      </c>
      <c r="O67" s="30">
        <v>314.20830508474575</v>
      </c>
      <c r="P67" s="30">
        <v>0</v>
      </c>
      <c r="Q67" s="30">
        <v>0</v>
      </c>
      <c r="R67" s="30">
        <v>0</v>
      </c>
      <c r="S67" s="30">
        <v>0</v>
      </c>
      <c r="T67" s="31">
        <f t="shared" si="1"/>
        <v>2059.81</v>
      </c>
      <c r="U67" s="8">
        <v>0</v>
      </c>
      <c r="V67" s="8">
        <v>0</v>
      </c>
      <c r="W67" s="8">
        <v>0</v>
      </c>
      <c r="X67" s="8">
        <v>0</v>
      </c>
      <c r="Y67" s="9">
        <v>0</v>
      </c>
    </row>
    <row r="68" spans="1:25" ht="15.75" thickBot="1">
      <c r="A68" s="7">
        <v>59</v>
      </c>
      <c r="B68" s="26">
        <v>41541</v>
      </c>
      <c r="C68" s="20">
        <f t="shared" si="0"/>
        <v>41541</v>
      </c>
      <c r="D68" s="27" t="s">
        <v>0</v>
      </c>
      <c r="E68" s="27" t="s">
        <v>1</v>
      </c>
      <c r="F68" s="28">
        <v>4372</v>
      </c>
      <c r="G68" s="8">
        <v>6</v>
      </c>
      <c r="H68" s="27" t="s">
        <v>16</v>
      </c>
      <c r="I68" s="29" t="s">
        <v>41</v>
      </c>
      <c r="J68" s="30">
        <v>0</v>
      </c>
      <c r="K68" s="30">
        <v>3236.21186440678</v>
      </c>
      <c r="L68" s="30">
        <v>0</v>
      </c>
      <c r="M68" s="30">
        <v>0</v>
      </c>
      <c r="N68" s="30">
        <v>0</v>
      </c>
      <c r="O68" s="30">
        <v>582.51813559322034</v>
      </c>
      <c r="P68" s="30">
        <v>0</v>
      </c>
      <c r="Q68" s="30">
        <v>0</v>
      </c>
      <c r="R68" s="30">
        <v>0</v>
      </c>
      <c r="S68" s="30">
        <v>0</v>
      </c>
      <c r="T68" s="31">
        <f t="shared" si="1"/>
        <v>3818.7300000000005</v>
      </c>
      <c r="U68" s="8">
        <v>0</v>
      </c>
      <c r="V68" s="8">
        <v>0</v>
      </c>
      <c r="W68" s="8">
        <v>0</v>
      </c>
      <c r="X68" s="8">
        <v>0</v>
      </c>
      <c r="Y68" s="9">
        <v>0</v>
      </c>
    </row>
    <row r="69" spans="1:25" ht="15.75" thickBot="1">
      <c r="A69" s="7">
        <v>60</v>
      </c>
      <c r="B69" s="26">
        <v>41541</v>
      </c>
      <c r="C69" s="20">
        <f t="shared" si="0"/>
        <v>41541</v>
      </c>
      <c r="D69" s="27" t="s">
        <v>0</v>
      </c>
      <c r="E69" s="27" t="s">
        <v>1</v>
      </c>
      <c r="F69" s="28">
        <v>4373</v>
      </c>
      <c r="G69" s="8">
        <v>0</v>
      </c>
      <c r="H69" s="27" t="s">
        <v>3</v>
      </c>
      <c r="I69" s="29" t="s">
        <v>28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1">
        <f t="shared" si="1"/>
        <v>0</v>
      </c>
      <c r="U69" s="8">
        <v>0</v>
      </c>
      <c r="V69" s="8">
        <v>0</v>
      </c>
      <c r="W69" s="8">
        <v>0</v>
      </c>
      <c r="X69" s="8">
        <v>0</v>
      </c>
      <c r="Y69" s="9">
        <v>0</v>
      </c>
    </row>
    <row r="70" spans="1:25" ht="15.75" thickBot="1">
      <c r="A70" s="7">
        <v>61</v>
      </c>
      <c r="B70" s="26">
        <v>41541</v>
      </c>
      <c r="C70" s="20">
        <f t="shared" si="0"/>
        <v>41541</v>
      </c>
      <c r="D70" s="27" t="s">
        <v>0</v>
      </c>
      <c r="E70" s="27" t="s">
        <v>1</v>
      </c>
      <c r="F70" s="28">
        <v>4374</v>
      </c>
      <c r="G70" s="8">
        <v>6</v>
      </c>
      <c r="H70" s="27" t="s">
        <v>87</v>
      </c>
      <c r="I70" s="29" t="s">
        <v>88</v>
      </c>
      <c r="J70" s="30">
        <v>0</v>
      </c>
      <c r="K70" s="30">
        <v>419.49152542372883</v>
      </c>
      <c r="L70" s="30">
        <v>0</v>
      </c>
      <c r="M70" s="30">
        <v>0</v>
      </c>
      <c r="N70" s="30">
        <v>0</v>
      </c>
      <c r="O70" s="30">
        <v>75.508474576271183</v>
      </c>
      <c r="P70" s="30">
        <v>0</v>
      </c>
      <c r="Q70" s="30">
        <v>0</v>
      </c>
      <c r="R70" s="30">
        <v>0</v>
      </c>
      <c r="S70" s="30">
        <v>0</v>
      </c>
      <c r="T70" s="31">
        <f t="shared" si="1"/>
        <v>495</v>
      </c>
      <c r="U70" s="8">
        <v>0</v>
      </c>
      <c r="V70" s="8">
        <v>0</v>
      </c>
      <c r="W70" s="8">
        <v>0</v>
      </c>
      <c r="X70" s="8">
        <v>0</v>
      </c>
      <c r="Y70" s="9">
        <v>0</v>
      </c>
    </row>
    <row r="71" spans="1:25" ht="15.75" thickBot="1">
      <c r="A71" s="7">
        <v>62</v>
      </c>
      <c r="B71" s="26">
        <v>41542</v>
      </c>
      <c r="C71" s="20">
        <f t="shared" si="0"/>
        <v>41542</v>
      </c>
      <c r="D71" s="27" t="s">
        <v>0</v>
      </c>
      <c r="E71" s="27" t="s">
        <v>1</v>
      </c>
      <c r="F71" s="28">
        <v>4375</v>
      </c>
      <c r="G71" s="8">
        <v>6</v>
      </c>
      <c r="H71" s="27" t="s">
        <v>6</v>
      </c>
      <c r="I71" s="29" t="s">
        <v>31</v>
      </c>
      <c r="J71" s="30">
        <v>0</v>
      </c>
      <c r="K71" s="30">
        <v>5919.1271186440681</v>
      </c>
      <c r="L71" s="30">
        <v>0</v>
      </c>
      <c r="M71" s="30">
        <v>0</v>
      </c>
      <c r="N71" s="30">
        <v>0</v>
      </c>
      <c r="O71" s="30">
        <v>1065.4428813559323</v>
      </c>
      <c r="P71" s="30">
        <v>0</v>
      </c>
      <c r="Q71" s="30">
        <v>0</v>
      </c>
      <c r="R71" s="30">
        <v>0</v>
      </c>
      <c r="S71" s="30">
        <v>0</v>
      </c>
      <c r="T71" s="31">
        <f t="shared" si="1"/>
        <v>6984.5700000000006</v>
      </c>
      <c r="U71" s="8">
        <v>0</v>
      </c>
      <c r="V71" s="8">
        <v>0</v>
      </c>
      <c r="W71" s="8">
        <v>0</v>
      </c>
      <c r="X71" s="8">
        <v>0</v>
      </c>
      <c r="Y71" s="9">
        <v>0</v>
      </c>
    </row>
    <row r="72" spans="1:25" ht="15.75" thickBot="1">
      <c r="A72" s="7">
        <v>63</v>
      </c>
      <c r="B72" s="26">
        <v>41542</v>
      </c>
      <c r="C72" s="20">
        <f t="shared" si="0"/>
        <v>41542</v>
      </c>
      <c r="D72" s="27" t="s">
        <v>0</v>
      </c>
      <c r="E72" s="27" t="s">
        <v>1</v>
      </c>
      <c r="F72" s="28">
        <v>4376</v>
      </c>
      <c r="G72" s="8">
        <v>6</v>
      </c>
      <c r="H72" s="27" t="s">
        <v>6</v>
      </c>
      <c r="I72" s="29" t="s">
        <v>31</v>
      </c>
      <c r="J72" s="30">
        <v>0</v>
      </c>
      <c r="K72" s="30">
        <v>11123.118644067798</v>
      </c>
      <c r="L72" s="30">
        <v>0</v>
      </c>
      <c r="M72" s="30">
        <v>0</v>
      </c>
      <c r="N72" s="30">
        <v>0</v>
      </c>
      <c r="O72" s="30">
        <v>2002.1613559322034</v>
      </c>
      <c r="P72" s="30">
        <v>0</v>
      </c>
      <c r="Q72" s="30">
        <v>0</v>
      </c>
      <c r="R72" s="30">
        <v>0</v>
      </c>
      <c r="S72" s="30">
        <v>0</v>
      </c>
      <c r="T72" s="31">
        <f t="shared" si="1"/>
        <v>13125.28</v>
      </c>
      <c r="U72" s="8">
        <v>0</v>
      </c>
      <c r="V72" s="8">
        <v>0</v>
      </c>
      <c r="W72" s="8">
        <v>0</v>
      </c>
      <c r="X72" s="8">
        <v>0</v>
      </c>
      <c r="Y72" s="9">
        <v>0</v>
      </c>
    </row>
    <row r="73" spans="1:25" ht="15.75" thickBot="1">
      <c r="A73" s="7">
        <v>64</v>
      </c>
      <c r="B73" s="26">
        <v>41542</v>
      </c>
      <c r="C73" s="20">
        <f t="shared" si="0"/>
        <v>41542</v>
      </c>
      <c r="D73" s="27" t="s">
        <v>0</v>
      </c>
      <c r="E73" s="27" t="s">
        <v>1</v>
      </c>
      <c r="F73" s="28">
        <v>4377</v>
      </c>
      <c r="G73" s="8">
        <v>6</v>
      </c>
      <c r="H73" s="27" t="s">
        <v>6</v>
      </c>
      <c r="I73" s="29" t="s">
        <v>31</v>
      </c>
      <c r="J73" s="30">
        <v>0</v>
      </c>
      <c r="K73" s="30">
        <v>6944.3983050847455</v>
      </c>
      <c r="L73" s="30">
        <v>0</v>
      </c>
      <c r="M73" s="30">
        <v>0</v>
      </c>
      <c r="N73" s="30">
        <v>0</v>
      </c>
      <c r="O73" s="30">
        <v>1249.9916949152541</v>
      </c>
      <c r="P73" s="30">
        <v>0</v>
      </c>
      <c r="Q73" s="30">
        <v>0</v>
      </c>
      <c r="R73" s="30">
        <v>0</v>
      </c>
      <c r="S73" s="30">
        <v>0</v>
      </c>
      <c r="T73" s="31">
        <f t="shared" si="1"/>
        <v>8194.39</v>
      </c>
      <c r="U73" s="8">
        <v>0</v>
      </c>
      <c r="V73" s="8">
        <v>0</v>
      </c>
      <c r="W73" s="8">
        <v>0</v>
      </c>
      <c r="X73" s="8">
        <v>0</v>
      </c>
      <c r="Y73" s="9">
        <v>0</v>
      </c>
    </row>
    <row r="74" spans="1:25" ht="15.75" thickBot="1">
      <c r="A74" s="7">
        <v>65</v>
      </c>
      <c r="B74" s="26">
        <v>41542</v>
      </c>
      <c r="C74" s="20">
        <f t="shared" si="0"/>
        <v>41542</v>
      </c>
      <c r="D74" s="27" t="s">
        <v>0</v>
      </c>
      <c r="E74" s="27" t="s">
        <v>1</v>
      </c>
      <c r="F74" s="28">
        <v>4378</v>
      </c>
      <c r="G74" s="8">
        <v>6</v>
      </c>
      <c r="H74" s="27" t="s">
        <v>6</v>
      </c>
      <c r="I74" s="29" t="s">
        <v>31</v>
      </c>
      <c r="J74" s="30">
        <v>0</v>
      </c>
      <c r="K74" s="30">
        <v>2716.7966101694919</v>
      </c>
      <c r="L74" s="30">
        <v>0</v>
      </c>
      <c r="M74" s="30">
        <v>0</v>
      </c>
      <c r="N74" s="30">
        <v>0</v>
      </c>
      <c r="O74" s="30">
        <v>489.02338983050851</v>
      </c>
      <c r="P74" s="30">
        <v>0</v>
      </c>
      <c r="Q74" s="30">
        <v>0</v>
      </c>
      <c r="R74" s="30">
        <v>0</v>
      </c>
      <c r="S74" s="30">
        <v>0</v>
      </c>
      <c r="T74" s="31">
        <f t="shared" si="1"/>
        <v>3205.8200000000006</v>
      </c>
      <c r="U74" s="8">
        <v>0</v>
      </c>
      <c r="V74" s="8">
        <v>0</v>
      </c>
      <c r="W74" s="8">
        <v>0</v>
      </c>
      <c r="X74" s="8">
        <v>0</v>
      </c>
      <c r="Y74" s="9">
        <v>0</v>
      </c>
    </row>
    <row r="75" spans="1:25" ht="15.75" thickBot="1">
      <c r="A75" s="7">
        <v>66</v>
      </c>
      <c r="B75" s="26">
        <v>41542</v>
      </c>
      <c r="C75" s="20">
        <f t="shared" ref="C75:C98" si="2">+B75</f>
        <v>41542</v>
      </c>
      <c r="D75" s="27" t="s">
        <v>0</v>
      </c>
      <c r="E75" s="27" t="s">
        <v>1</v>
      </c>
      <c r="F75" s="28">
        <v>4379</v>
      </c>
      <c r="G75" s="8">
        <v>6</v>
      </c>
      <c r="H75" s="27" t="s">
        <v>6</v>
      </c>
      <c r="I75" s="29" t="s">
        <v>31</v>
      </c>
      <c r="J75" s="30">
        <v>0</v>
      </c>
      <c r="K75" s="30">
        <v>1441.7966101694915</v>
      </c>
      <c r="L75" s="30">
        <v>0</v>
      </c>
      <c r="M75" s="30">
        <v>0</v>
      </c>
      <c r="N75" s="30">
        <v>0</v>
      </c>
      <c r="O75" s="30">
        <v>259.52338983050845</v>
      </c>
      <c r="P75" s="30">
        <v>0</v>
      </c>
      <c r="Q75" s="30">
        <v>0</v>
      </c>
      <c r="R75" s="30">
        <v>0</v>
      </c>
      <c r="S75" s="30">
        <v>0</v>
      </c>
      <c r="T75" s="31">
        <f t="shared" ref="T75:T98" si="3">SUM(K75:S75)</f>
        <v>1701.32</v>
      </c>
      <c r="U75" s="8">
        <v>0</v>
      </c>
      <c r="V75" s="8">
        <v>0</v>
      </c>
      <c r="W75" s="8">
        <v>0</v>
      </c>
      <c r="X75" s="8">
        <v>0</v>
      </c>
      <c r="Y75" s="9">
        <v>0</v>
      </c>
    </row>
    <row r="76" spans="1:25" ht="15.75" thickBot="1">
      <c r="A76" s="7">
        <v>67</v>
      </c>
      <c r="B76" s="26">
        <v>41542</v>
      </c>
      <c r="C76" s="20">
        <f t="shared" si="2"/>
        <v>41542</v>
      </c>
      <c r="D76" s="27" t="s">
        <v>0</v>
      </c>
      <c r="E76" s="27" t="s">
        <v>1</v>
      </c>
      <c r="F76" s="28">
        <v>4380</v>
      </c>
      <c r="G76" s="8">
        <v>6</v>
      </c>
      <c r="H76" s="27" t="s">
        <v>6</v>
      </c>
      <c r="I76" s="29" t="s">
        <v>31</v>
      </c>
      <c r="J76" s="30">
        <v>0</v>
      </c>
      <c r="K76" s="30">
        <v>2716.7966101694919</v>
      </c>
      <c r="L76" s="30">
        <v>0</v>
      </c>
      <c r="M76" s="30">
        <v>0</v>
      </c>
      <c r="N76" s="30">
        <v>0</v>
      </c>
      <c r="O76" s="30">
        <v>489.02338983050851</v>
      </c>
      <c r="P76" s="30">
        <v>0</v>
      </c>
      <c r="Q76" s="30">
        <v>0</v>
      </c>
      <c r="R76" s="30">
        <v>0</v>
      </c>
      <c r="S76" s="30">
        <v>0</v>
      </c>
      <c r="T76" s="31">
        <f t="shared" si="3"/>
        <v>3205.8200000000006</v>
      </c>
      <c r="U76" s="8">
        <v>0</v>
      </c>
      <c r="V76" s="8">
        <v>0</v>
      </c>
      <c r="W76" s="8">
        <v>0</v>
      </c>
      <c r="X76" s="8">
        <v>0</v>
      </c>
      <c r="Y76" s="9">
        <v>0</v>
      </c>
    </row>
    <row r="77" spans="1:25" ht="15.75" thickBot="1">
      <c r="A77" s="7">
        <v>68</v>
      </c>
      <c r="B77" s="26">
        <v>41542</v>
      </c>
      <c r="C77" s="20">
        <f t="shared" si="2"/>
        <v>41542</v>
      </c>
      <c r="D77" s="27" t="s">
        <v>0</v>
      </c>
      <c r="E77" s="27" t="s">
        <v>1</v>
      </c>
      <c r="F77" s="28">
        <v>4381</v>
      </c>
      <c r="G77" s="8">
        <v>6</v>
      </c>
      <c r="H77" s="27" t="s">
        <v>6</v>
      </c>
      <c r="I77" s="29" t="s">
        <v>31</v>
      </c>
      <c r="J77" s="30">
        <v>0</v>
      </c>
      <c r="K77" s="30">
        <v>6895.516949152543</v>
      </c>
      <c r="L77" s="30">
        <v>0</v>
      </c>
      <c r="M77" s="30">
        <v>0</v>
      </c>
      <c r="N77" s="30">
        <v>0</v>
      </c>
      <c r="O77" s="30">
        <v>1241.1930508474577</v>
      </c>
      <c r="P77" s="30">
        <v>0</v>
      </c>
      <c r="Q77" s="30">
        <v>0</v>
      </c>
      <c r="R77" s="30">
        <v>0</v>
      </c>
      <c r="S77" s="30">
        <v>0</v>
      </c>
      <c r="T77" s="31">
        <f t="shared" si="3"/>
        <v>8136.7100000000009</v>
      </c>
      <c r="U77" s="8">
        <v>0</v>
      </c>
      <c r="V77" s="8">
        <v>0</v>
      </c>
      <c r="W77" s="8">
        <v>0</v>
      </c>
      <c r="X77" s="8">
        <v>0</v>
      </c>
      <c r="Y77" s="9">
        <v>0</v>
      </c>
    </row>
    <row r="78" spans="1:25" ht="15.75" thickBot="1">
      <c r="A78" s="7">
        <v>69</v>
      </c>
      <c r="B78" s="26">
        <v>41542</v>
      </c>
      <c r="C78" s="20">
        <f t="shared" si="2"/>
        <v>41542</v>
      </c>
      <c r="D78" s="27" t="s">
        <v>0</v>
      </c>
      <c r="E78" s="27" t="s">
        <v>1</v>
      </c>
      <c r="F78" s="28">
        <v>4382</v>
      </c>
      <c r="G78" s="8">
        <v>6</v>
      </c>
      <c r="H78" s="27" t="s">
        <v>6</v>
      </c>
      <c r="I78" s="29" t="s">
        <v>31</v>
      </c>
      <c r="J78" s="30">
        <v>0</v>
      </c>
      <c r="K78" s="30">
        <v>6895.516949152543</v>
      </c>
      <c r="L78" s="30">
        <v>0</v>
      </c>
      <c r="M78" s="30">
        <v>0</v>
      </c>
      <c r="N78" s="30">
        <v>0</v>
      </c>
      <c r="O78" s="30">
        <v>1241.1930508474577</v>
      </c>
      <c r="P78" s="30">
        <v>0</v>
      </c>
      <c r="Q78" s="30">
        <v>0</v>
      </c>
      <c r="R78" s="30">
        <v>0</v>
      </c>
      <c r="S78" s="30">
        <v>0</v>
      </c>
      <c r="T78" s="31">
        <f t="shared" si="3"/>
        <v>8136.7100000000009</v>
      </c>
      <c r="U78" s="8">
        <v>0</v>
      </c>
      <c r="V78" s="8">
        <v>0</v>
      </c>
      <c r="W78" s="8">
        <v>0</v>
      </c>
      <c r="X78" s="8">
        <v>0</v>
      </c>
      <c r="Y78" s="9">
        <v>0</v>
      </c>
    </row>
    <row r="79" spans="1:25" ht="15.75" thickBot="1">
      <c r="A79" s="7">
        <v>70</v>
      </c>
      <c r="B79" s="26">
        <v>41542</v>
      </c>
      <c r="C79" s="20">
        <f t="shared" si="2"/>
        <v>41542</v>
      </c>
      <c r="D79" s="27" t="s">
        <v>0</v>
      </c>
      <c r="E79" s="27" t="s">
        <v>1</v>
      </c>
      <c r="F79" s="28">
        <v>4383</v>
      </c>
      <c r="G79" s="8">
        <v>6</v>
      </c>
      <c r="H79" s="27" t="s">
        <v>6</v>
      </c>
      <c r="I79" s="29" t="s">
        <v>31</v>
      </c>
      <c r="J79" s="30">
        <v>0</v>
      </c>
      <c r="K79" s="30">
        <v>8337.3135593220341</v>
      </c>
      <c r="L79" s="30">
        <v>0</v>
      </c>
      <c r="M79" s="30">
        <v>0</v>
      </c>
      <c r="N79" s="30">
        <v>0</v>
      </c>
      <c r="O79" s="30">
        <v>1500.7164406779661</v>
      </c>
      <c r="P79" s="30">
        <v>0</v>
      </c>
      <c r="Q79" s="30">
        <v>0</v>
      </c>
      <c r="R79" s="30">
        <v>0</v>
      </c>
      <c r="S79" s="30">
        <v>0</v>
      </c>
      <c r="T79" s="31">
        <f t="shared" si="3"/>
        <v>9838.0300000000007</v>
      </c>
      <c r="U79" s="8">
        <v>0</v>
      </c>
      <c r="V79" s="8">
        <v>0</v>
      </c>
      <c r="W79" s="8">
        <v>0</v>
      </c>
      <c r="X79" s="8">
        <v>0</v>
      </c>
      <c r="Y79" s="9">
        <v>0</v>
      </c>
    </row>
    <row r="80" spans="1:25" ht="15.75" thickBot="1">
      <c r="A80" s="7">
        <v>71</v>
      </c>
      <c r="B80" s="26">
        <v>41542</v>
      </c>
      <c r="C80" s="20">
        <f t="shared" si="2"/>
        <v>41542</v>
      </c>
      <c r="D80" s="27" t="s">
        <v>0</v>
      </c>
      <c r="E80" s="27" t="s">
        <v>1</v>
      </c>
      <c r="F80" s="28">
        <v>4384</v>
      </c>
      <c r="G80" s="8">
        <v>6</v>
      </c>
      <c r="H80" s="27" t="s">
        <v>6</v>
      </c>
      <c r="I80" s="29" t="s">
        <v>31</v>
      </c>
      <c r="J80" s="30">
        <v>0</v>
      </c>
      <c r="K80" s="30">
        <v>4109.7118644067796</v>
      </c>
      <c r="L80" s="30">
        <v>0</v>
      </c>
      <c r="M80" s="30">
        <v>0</v>
      </c>
      <c r="N80" s="30">
        <v>0</v>
      </c>
      <c r="O80" s="30">
        <v>739.74813559322024</v>
      </c>
      <c r="P80" s="30">
        <v>0</v>
      </c>
      <c r="Q80" s="30">
        <v>0</v>
      </c>
      <c r="R80" s="30">
        <v>0</v>
      </c>
      <c r="S80" s="30">
        <v>0</v>
      </c>
      <c r="T80" s="31">
        <f t="shared" si="3"/>
        <v>4849.46</v>
      </c>
      <c r="U80" s="8">
        <v>0</v>
      </c>
      <c r="V80" s="8">
        <v>0</v>
      </c>
      <c r="W80" s="8">
        <v>0</v>
      </c>
      <c r="X80" s="8">
        <v>0</v>
      </c>
      <c r="Y80" s="9">
        <v>0</v>
      </c>
    </row>
    <row r="81" spans="1:25" ht="15.75" thickBot="1">
      <c r="A81" s="7">
        <v>72</v>
      </c>
      <c r="B81" s="26">
        <v>41542</v>
      </c>
      <c r="C81" s="20">
        <f t="shared" si="2"/>
        <v>41542</v>
      </c>
      <c r="D81" s="27" t="s">
        <v>0</v>
      </c>
      <c r="E81" s="27" t="s">
        <v>1</v>
      </c>
      <c r="F81" s="28">
        <v>4385</v>
      </c>
      <c r="G81" s="8">
        <v>6</v>
      </c>
      <c r="H81" s="27" t="s">
        <v>26</v>
      </c>
      <c r="I81" s="29" t="s">
        <v>50</v>
      </c>
      <c r="J81" s="30">
        <v>0</v>
      </c>
      <c r="K81" s="30">
        <v>13701.906779661018</v>
      </c>
      <c r="L81" s="30">
        <v>0</v>
      </c>
      <c r="M81" s="30">
        <v>0</v>
      </c>
      <c r="N81" s="30">
        <v>0</v>
      </c>
      <c r="O81" s="30">
        <v>2466.343220338983</v>
      </c>
      <c r="P81" s="30">
        <v>0</v>
      </c>
      <c r="Q81" s="30">
        <v>0</v>
      </c>
      <c r="R81" s="30">
        <v>0</v>
      </c>
      <c r="S81" s="30">
        <v>0</v>
      </c>
      <c r="T81" s="31">
        <f t="shared" si="3"/>
        <v>16168.25</v>
      </c>
      <c r="U81" s="8">
        <v>0</v>
      </c>
      <c r="V81" s="8">
        <v>0</v>
      </c>
      <c r="W81" s="8">
        <v>0</v>
      </c>
      <c r="X81" s="8">
        <v>0</v>
      </c>
      <c r="Y81" s="9">
        <v>0</v>
      </c>
    </row>
    <row r="82" spans="1:25" ht="15.75" thickBot="1">
      <c r="A82" s="7">
        <v>73</v>
      </c>
      <c r="B82" s="26">
        <v>41542</v>
      </c>
      <c r="C82" s="20">
        <f t="shared" si="2"/>
        <v>41542</v>
      </c>
      <c r="D82" s="27" t="s">
        <v>0</v>
      </c>
      <c r="E82" s="27" t="s">
        <v>1</v>
      </c>
      <c r="F82" s="28">
        <v>4386</v>
      </c>
      <c r="G82" s="8">
        <v>6</v>
      </c>
      <c r="H82" s="27" t="s">
        <v>6</v>
      </c>
      <c r="I82" s="29" t="s">
        <v>31</v>
      </c>
      <c r="J82" s="30">
        <v>0</v>
      </c>
      <c r="K82" s="30">
        <v>387.00000000000006</v>
      </c>
      <c r="L82" s="30">
        <v>0</v>
      </c>
      <c r="M82" s="30">
        <v>0</v>
      </c>
      <c r="N82" s="30">
        <v>0</v>
      </c>
      <c r="O82" s="30">
        <v>69.660000000000011</v>
      </c>
      <c r="P82" s="30">
        <v>0</v>
      </c>
      <c r="Q82" s="30">
        <v>0</v>
      </c>
      <c r="R82" s="30">
        <v>0</v>
      </c>
      <c r="S82" s="30">
        <v>0</v>
      </c>
      <c r="T82" s="31">
        <f t="shared" si="3"/>
        <v>456.66000000000008</v>
      </c>
      <c r="U82" s="8">
        <v>0</v>
      </c>
      <c r="V82" s="8">
        <v>0</v>
      </c>
      <c r="W82" s="8">
        <v>0</v>
      </c>
      <c r="X82" s="8">
        <v>0</v>
      </c>
      <c r="Y82" s="9">
        <v>0</v>
      </c>
    </row>
    <row r="83" spans="1:25" ht="15.75" thickBot="1">
      <c r="A83" s="7">
        <v>74</v>
      </c>
      <c r="B83" s="26">
        <v>41547</v>
      </c>
      <c r="C83" s="20">
        <f t="shared" si="2"/>
        <v>41547</v>
      </c>
      <c r="D83" s="27" t="s">
        <v>0</v>
      </c>
      <c r="E83" s="27" t="s">
        <v>1</v>
      </c>
      <c r="F83" s="28">
        <v>4387</v>
      </c>
      <c r="G83" s="8">
        <v>6</v>
      </c>
      <c r="H83" s="27" t="s">
        <v>13</v>
      </c>
      <c r="I83" s="29" t="s">
        <v>38</v>
      </c>
      <c r="J83" s="30">
        <v>0</v>
      </c>
      <c r="K83" s="30">
        <v>7493.4745762711864</v>
      </c>
      <c r="L83" s="30">
        <v>0</v>
      </c>
      <c r="M83" s="30">
        <v>0</v>
      </c>
      <c r="N83" s="30">
        <v>0</v>
      </c>
      <c r="O83" s="30">
        <v>1348.8254237288136</v>
      </c>
      <c r="P83" s="30">
        <v>0</v>
      </c>
      <c r="Q83" s="30">
        <v>0</v>
      </c>
      <c r="R83" s="30">
        <v>0</v>
      </c>
      <c r="S83" s="30">
        <v>0</v>
      </c>
      <c r="T83" s="31">
        <f t="shared" si="3"/>
        <v>8842.2999999999993</v>
      </c>
      <c r="U83" s="8">
        <v>0</v>
      </c>
      <c r="V83" s="8">
        <v>0</v>
      </c>
      <c r="W83" s="8">
        <v>0</v>
      </c>
      <c r="X83" s="8">
        <v>0</v>
      </c>
      <c r="Y83" s="9">
        <v>0</v>
      </c>
    </row>
    <row r="84" spans="1:25" ht="15.75" thickBot="1">
      <c r="A84" s="7">
        <v>75</v>
      </c>
      <c r="B84" s="26">
        <v>41547</v>
      </c>
      <c r="C84" s="20">
        <f t="shared" si="2"/>
        <v>41547</v>
      </c>
      <c r="D84" s="27" t="s">
        <v>0</v>
      </c>
      <c r="E84" s="27" t="s">
        <v>1</v>
      </c>
      <c r="F84" s="28">
        <v>4388</v>
      </c>
      <c r="G84" s="8">
        <v>6</v>
      </c>
      <c r="H84" s="27" t="s">
        <v>13</v>
      </c>
      <c r="I84" s="29" t="s">
        <v>38</v>
      </c>
      <c r="J84" s="30">
        <v>0</v>
      </c>
      <c r="K84" s="30">
        <v>5844.0084745762715</v>
      </c>
      <c r="L84" s="30">
        <v>0</v>
      </c>
      <c r="M84" s="30">
        <v>0</v>
      </c>
      <c r="N84" s="30">
        <v>0</v>
      </c>
      <c r="O84" s="30">
        <v>1051.9215254237288</v>
      </c>
      <c r="P84" s="30">
        <v>0</v>
      </c>
      <c r="Q84" s="30">
        <v>0</v>
      </c>
      <c r="R84" s="30">
        <v>0</v>
      </c>
      <c r="S84" s="30">
        <v>0</v>
      </c>
      <c r="T84" s="31">
        <f t="shared" si="3"/>
        <v>6895.93</v>
      </c>
      <c r="U84" s="8">
        <v>0</v>
      </c>
      <c r="V84" s="8">
        <v>0</v>
      </c>
      <c r="W84" s="8">
        <v>0</v>
      </c>
      <c r="X84" s="8">
        <v>0</v>
      </c>
      <c r="Y84" s="9">
        <v>0</v>
      </c>
    </row>
    <row r="85" spans="1:25" ht="15.75" thickBot="1">
      <c r="A85" s="7">
        <v>76</v>
      </c>
      <c r="B85" s="26">
        <v>41547</v>
      </c>
      <c r="C85" s="20">
        <f t="shared" si="2"/>
        <v>41547</v>
      </c>
      <c r="D85" s="27" t="s">
        <v>0</v>
      </c>
      <c r="E85" s="27" t="s">
        <v>1</v>
      </c>
      <c r="F85" s="28">
        <v>4389</v>
      </c>
      <c r="G85" s="8">
        <v>6</v>
      </c>
      <c r="H85" s="27" t="s">
        <v>13</v>
      </c>
      <c r="I85" s="29" t="s">
        <v>38</v>
      </c>
      <c r="J85" s="30">
        <v>0</v>
      </c>
      <c r="K85" s="30">
        <v>6023.6016949152545</v>
      </c>
      <c r="L85" s="30">
        <v>0</v>
      </c>
      <c r="M85" s="30">
        <v>0</v>
      </c>
      <c r="N85" s="30">
        <v>0</v>
      </c>
      <c r="O85" s="30">
        <v>1084.2483050847459</v>
      </c>
      <c r="P85" s="30">
        <v>0</v>
      </c>
      <c r="Q85" s="30">
        <v>0</v>
      </c>
      <c r="R85" s="30">
        <v>0</v>
      </c>
      <c r="S85" s="30">
        <v>0</v>
      </c>
      <c r="T85" s="31">
        <f t="shared" si="3"/>
        <v>7107.85</v>
      </c>
      <c r="U85" s="8">
        <v>0</v>
      </c>
      <c r="V85" s="8">
        <v>0</v>
      </c>
      <c r="W85" s="8">
        <v>0</v>
      </c>
      <c r="X85" s="8">
        <v>0</v>
      </c>
      <c r="Y85" s="9">
        <v>0</v>
      </c>
    </row>
    <row r="86" spans="1:25" ht="15.75" thickBot="1">
      <c r="A86" s="7">
        <v>77</v>
      </c>
      <c r="B86" s="26">
        <v>41547</v>
      </c>
      <c r="C86" s="20">
        <f t="shared" si="2"/>
        <v>41547</v>
      </c>
      <c r="D86" s="27" t="s">
        <v>0</v>
      </c>
      <c r="E86" s="27" t="s">
        <v>1</v>
      </c>
      <c r="F86" s="28">
        <v>4390</v>
      </c>
      <c r="G86" s="8">
        <v>6</v>
      </c>
      <c r="H86" s="27" t="s">
        <v>13</v>
      </c>
      <c r="I86" s="29" t="s">
        <v>38</v>
      </c>
      <c r="J86" s="30">
        <v>0</v>
      </c>
      <c r="K86" s="30">
        <v>5730.6525423728817</v>
      </c>
      <c r="L86" s="30">
        <v>0</v>
      </c>
      <c r="M86" s="30">
        <v>0</v>
      </c>
      <c r="N86" s="30">
        <v>0</v>
      </c>
      <c r="O86" s="30">
        <v>1031.5174576271186</v>
      </c>
      <c r="P86" s="30">
        <v>0</v>
      </c>
      <c r="Q86" s="30">
        <v>0</v>
      </c>
      <c r="R86" s="30">
        <v>0</v>
      </c>
      <c r="S86" s="30">
        <v>0</v>
      </c>
      <c r="T86" s="31">
        <f t="shared" si="3"/>
        <v>6762.17</v>
      </c>
      <c r="U86" s="8">
        <v>0</v>
      </c>
      <c r="V86" s="8">
        <v>0</v>
      </c>
      <c r="W86" s="8">
        <v>0</v>
      </c>
      <c r="X86" s="8">
        <v>0</v>
      </c>
      <c r="Y86" s="9">
        <v>0</v>
      </c>
    </row>
    <row r="87" spans="1:25" ht="15.75" thickBot="1">
      <c r="A87" s="7">
        <v>78</v>
      </c>
      <c r="B87" s="26">
        <v>41547</v>
      </c>
      <c r="C87" s="20">
        <f t="shared" si="2"/>
        <v>41547</v>
      </c>
      <c r="D87" s="27" t="s">
        <v>0</v>
      </c>
      <c r="E87" s="27" t="s">
        <v>1</v>
      </c>
      <c r="F87" s="28">
        <v>4391</v>
      </c>
      <c r="G87" s="8">
        <v>0</v>
      </c>
      <c r="H87" s="27" t="s">
        <v>3</v>
      </c>
      <c r="I87" s="29" t="s">
        <v>28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1">
        <f t="shared" si="3"/>
        <v>0</v>
      </c>
      <c r="U87" s="8">
        <v>0</v>
      </c>
      <c r="V87" s="8">
        <v>0</v>
      </c>
      <c r="W87" s="8">
        <v>0</v>
      </c>
      <c r="X87" s="8">
        <v>0</v>
      </c>
      <c r="Y87" s="9">
        <v>0</v>
      </c>
    </row>
    <row r="88" spans="1:25" ht="15.75" thickBot="1">
      <c r="A88" s="7">
        <v>79</v>
      </c>
      <c r="B88" s="26">
        <v>41547</v>
      </c>
      <c r="C88" s="20">
        <f t="shared" si="2"/>
        <v>41547</v>
      </c>
      <c r="D88" s="27" t="s">
        <v>0</v>
      </c>
      <c r="E88" s="27" t="s">
        <v>1</v>
      </c>
      <c r="F88" s="28">
        <v>4392</v>
      </c>
      <c r="G88" s="8">
        <v>6</v>
      </c>
      <c r="H88" s="27" t="s">
        <v>19</v>
      </c>
      <c r="I88" s="29" t="s">
        <v>44</v>
      </c>
      <c r="J88" s="30">
        <v>0</v>
      </c>
      <c r="K88" s="30">
        <v>162370.52542372883</v>
      </c>
      <c r="L88" s="30">
        <v>0</v>
      </c>
      <c r="M88" s="30">
        <v>0</v>
      </c>
      <c r="N88" s="30">
        <v>0</v>
      </c>
      <c r="O88" s="30">
        <v>29226.694576271188</v>
      </c>
      <c r="P88" s="30">
        <v>0</v>
      </c>
      <c r="Q88" s="30">
        <v>0</v>
      </c>
      <c r="R88" s="30">
        <v>0</v>
      </c>
      <c r="S88" s="30">
        <v>0</v>
      </c>
      <c r="T88" s="31">
        <f t="shared" si="3"/>
        <v>191597.22000000003</v>
      </c>
      <c r="U88" s="8">
        <v>0</v>
      </c>
      <c r="V88" s="8">
        <v>0</v>
      </c>
      <c r="W88" s="8">
        <v>0</v>
      </c>
      <c r="X88" s="8">
        <v>0</v>
      </c>
      <c r="Y88" s="9">
        <v>0</v>
      </c>
    </row>
    <row r="89" spans="1:25" ht="15.75" thickBot="1">
      <c r="A89" s="7">
        <v>80</v>
      </c>
      <c r="B89" s="26">
        <v>41547</v>
      </c>
      <c r="C89" s="20">
        <f t="shared" si="2"/>
        <v>41547</v>
      </c>
      <c r="D89" s="27" t="s">
        <v>0</v>
      </c>
      <c r="E89" s="27" t="s">
        <v>1</v>
      </c>
      <c r="F89" s="28">
        <v>4393</v>
      </c>
      <c r="G89" s="8">
        <v>0</v>
      </c>
      <c r="H89" s="27" t="s">
        <v>3</v>
      </c>
      <c r="I89" s="29" t="s">
        <v>28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1">
        <f t="shared" si="3"/>
        <v>0</v>
      </c>
      <c r="U89" s="8">
        <v>0</v>
      </c>
      <c r="V89" s="8">
        <v>0</v>
      </c>
      <c r="W89" s="8">
        <v>0</v>
      </c>
      <c r="X89" s="8">
        <v>0</v>
      </c>
      <c r="Y89" s="9">
        <v>0</v>
      </c>
    </row>
    <row r="90" spans="1:25" ht="15.75" thickBot="1">
      <c r="A90" s="7">
        <v>81</v>
      </c>
      <c r="B90" s="26">
        <v>41547</v>
      </c>
      <c r="C90" s="20">
        <f t="shared" si="2"/>
        <v>41547</v>
      </c>
      <c r="D90" s="27" t="s">
        <v>0</v>
      </c>
      <c r="E90" s="27" t="s">
        <v>1</v>
      </c>
      <c r="F90" s="28">
        <v>4394</v>
      </c>
      <c r="G90" s="8">
        <v>0</v>
      </c>
      <c r="H90" s="27" t="s">
        <v>3</v>
      </c>
      <c r="I90" s="29" t="s">
        <v>28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1">
        <f t="shared" si="3"/>
        <v>0</v>
      </c>
      <c r="U90" s="8">
        <v>0</v>
      </c>
      <c r="V90" s="8">
        <v>0</v>
      </c>
      <c r="W90" s="8">
        <v>0</v>
      </c>
      <c r="X90" s="8">
        <v>0</v>
      </c>
      <c r="Y90" s="9">
        <v>0</v>
      </c>
    </row>
    <row r="91" spans="1:25" ht="15.75" thickBot="1">
      <c r="A91" s="7">
        <v>82</v>
      </c>
      <c r="B91" s="26">
        <v>41547</v>
      </c>
      <c r="C91" s="20">
        <f t="shared" si="2"/>
        <v>41547</v>
      </c>
      <c r="D91" s="27" t="s">
        <v>0</v>
      </c>
      <c r="E91" s="27" t="s">
        <v>1</v>
      </c>
      <c r="F91" s="28">
        <v>4395</v>
      </c>
      <c r="G91" s="8">
        <v>0</v>
      </c>
      <c r="H91" s="27" t="s">
        <v>3</v>
      </c>
      <c r="I91" s="29" t="s">
        <v>28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1">
        <f t="shared" si="3"/>
        <v>0</v>
      </c>
      <c r="U91" s="8">
        <v>0</v>
      </c>
      <c r="V91" s="8">
        <v>0</v>
      </c>
      <c r="W91" s="8">
        <v>0</v>
      </c>
      <c r="X91" s="8">
        <v>0</v>
      </c>
      <c r="Y91" s="9">
        <v>0</v>
      </c>
    </row>
    <row r="92" spans="1:25" ht="15.75" thickBot="1">
      <c r="A92" s="7">
        <v>83</v>
      </c>
      <c r="B92" s="26">
        <v>41519</v>
      </c>
      <c r="C92" s="20">
        <f t="shared" si="2"/>
        <v>41519</v>
      </c>
      <c r="D92" s="27" t="s">
        <v>20</v>
      </c>
      <c r="E92" s="27" t="s">
        <v>1</v>
      </c>
      <c r="F92" s="28">
        <v>389</v>
      </c>
      <c r="G92" s="8">
        <v>6</v>
      </c>
      <c r="H92" s="27" t="s">
        <v>4</v>
      </c>
      <c r="I92" s="29" t="s">
        <v>29</v>
      </c>
      <c r="J92" s="30">
        <v>0</v>
      </c>
      <c r="K92" s="30">
        <v>-254.23728813559325</v>
      </c>
      <c r="L92" s="30">
        <v>0</v>
      </c>
      <c r="M92" s="30">
        <v>0</v>
      </c>
      <c r="N92" s="30">
        <v>0</v>
      </c>
      <c r="O92" s="30">
        <v>-45.762711864406782</v>
      </c>
      <c r="P92" s="30">
        <v>0</v>
      </c>
      <c r="Q92" s="30">
        <v>0</v>
      </c>
      <c r="R92" s="30">
        <v>0</v>
      </c>
      <c r="S92" s="30">
        <v>0</v>
      </c>
      <c r="T92" s="31">
        <f t="shared" si="3"/>
        <v>-300</v>
      </c>
      <c r="U92" s="8">
        <v>0</v>
      </c>
      <c r="V92" s="10">
        <v>41519</v>
      </c>
      <c r="W92" s="11">
        <v>1</v>
      </c>
      <c r="X92" s="12">
        <v>1</v>
      </c>
      <c r="Y92" s="13">
        <v>4315</v>
      </c>
    </row>
    <row r="93" spans="1:25" ht="15.75" thickBot="1">
      <c r="A93" s="7">
        <v>84</v>
      </c>
      <c r="B93" s="26">
        <v>41521</v>
      </c>
      <c r="C93" s="20">
        <f t="shared" si="2"/>
        <v>41521</v>
      </c>
      <c r="D93" s="27" t="s">
        <v>20</v>
      </c>
      <c r="E93" s="27" t="s">
        <v>1</v>
      </c>
      <c r="F93" s="28">
        <v>390</v>
      </c>
      <c r="G93" s="8">
        <v>6</v>
      </c>
      <c r="H93" s="27" t="s">
        <v>81</v>
      </c>
      <c r="I93" s="29" t="s">
        <v>89</v>
      </c>
      <c r="J93" s="30">
        <v>0</v>
      </c>
      <c r="K93" s="30">
        <v>-40260.550000000003</v>
      </c>
      <c r="L93" s="30">
        <v>0</v>
      </c>
      <c r="M93" s="30">
        <v>0</v>
      </c>
      <c r="N93" s="30">
        <v>0</v>
      </c>
      <c r="O93" s="30">
        <v>-7246.89</v>
      </c>
      <c r="P93" s="30">
        <v>0</v>
      </c>
      <c r="Q93" s="30">
        <v>0</v>
      </c>
      <c r="R93" s="30">
        <v>0</v>
      </c>
      <c r="S93" s="30">
        <v>0</v>
      </c>
      <c r="T93" s="31">
        <f t="shared" si="3"/>
        <v>-47507.44</v>
      </c>
      <c r="U93" s="8">
        <v>0</v>
      </c>
      <c r="V93" s="10">
        <v>41432</v>
      </c>
      <c r="W93" s="11">
        <v>1</v>
      </c>
      <c r="X93" s="12">
        <v>1</v>
      </c>
      <c r="Y93" s="13">
        <v>4071</v>
      </c>
    </row>
    <row r="94" spans="1:25" ht="15.75" thickBot="1">
      <c r="A94" s="7">
        <v>85</v>
      </c>
      <c r="B94" s="26">
        <v>41521</v>
      </c>
      <c r="C94" s="20">
        <f t="shared" si="2"/>
        <v>41521</v>
      </c>
      <c r="D94" s="27" t="s">
        <v>20</v>
      </c>
      <c r="E94" s="27" t="s">
        <v>1</v>
      </c>
      <c r="F94" s="28">
        <v>391</v>
      </c>
      <c r="G94" s="8">
        <v>6</v>
      </c>
      <c r="H94" s="27" t="s">
        <v>81</v>
      </c>
      <c r="I94" s="29" t="s">
        <v>82</v>
      </c>
      <c r="J94" s="30">
        <v>0</v>
      </c>
      <c r="K94" s="30">
        <v>-45479.08</v>
      </c>
      <c r="L94" s="30">
        <v>0</v>
      </c>
      <c r="M94" s="30">
        <v>0</v>
      </c>
      <c r="N94" s="30">
        <v>0</v>
      </c>
      <c r="O94" s="30">
        <v>-8186.23</v>
      </c>
      <c r="P94" s="30">
        <v>0</v>
      </c>
      <c r="Q94" s="30">
        <v>0</v>
      </c>
      <c r="R94" s="30">
        <v>0</v>
      </c>
      <c r="S94" s="30">
        <v>0</v>
      </c>
      <c r="T94" s="31">
        <f t="shared" si="3"/>
        <v>-53665.31</v>
      </c>
      <c r="U94" s="8">
        <v>0</v>
      </c>
      <c r="V94" s="10">
        <v>41437</v>
      </c>
      <c r="W94" s="11">
        <v>1</v>
      </c>
      <c r="X94" s="12">
        <v>1</v>
      </c>
      <c r="Y94" s="13">
        <v>4080</v>
      </c>
    </row>
    <row r="95" spans="1:25" ht="15.75" thickBot="1">
      <c r="A95" s="7">
        <v>86</v>
      </c>
      <c r="B95" s="26">
        <v>41521</v>
      </c>
      <c r="C95" s="20">
        <f t="shared" si="2"/>
        <v>41521</v>
      </c>
      <c r="D95" s="27" t="s">
        <v>20</v>
      </c>
      <c r="E95" s="27" t="s">
        <v>1</v>
      </c>
      <c r="F95" s="28">
        <v>392</v>
      </c>
      <c r="G95" s="8">
        <v>0</v>
      </c>
      <c r="H95" s="27" t="s">
        <v>3</v>
      </c>
      <c r="I95" s="29" t="s">
        <v>28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1">
        <f t="shared" si="3"/>
        <v>0</v>
      </c>
      <c r="U95" s="8">
        <v>0</v>
      </c>
      <c r="V95" s="8">
        <v>0</v>
      </c>
      <c r="W95" s="8">
        <v>0</v>
      </c>
      <c r="X95" s="8">
        <v>0</v>
      </c>
      <c r="Y95" s="9">
        <v>0</v>
      </c>
    </row>
    <row r="96" spans="1:25" ht="15.75" thickBot="1">
      <c r="A96" s="7">
        <v>87</v>
      </c>
      <c r="B96" s="26">
        <v>41528</v>
      </c>
      <c r="C96" s="20">
        <f t="shared" si="2"/>
        <v>41528</v>
      </c>
      <c r="D96" s="27" t="s">
        <v>20</v>
      </c>
      <c r="E96" s="27" t="s">
        <v>1</v>
      </c>
      <c r="F96" s="28">
        <v>393</v>
      </c>
      <c r="G96" s="8">
        <v>6</v>
      </c>
      <c r="H96" s="27" t="s">
        <v>85</v>
      </c>
      <c r="I96" s="29" t="s">
        <v>86</v>
      </c>
      <c r="J96" s="30">
        <v>0</v>
      </c>
      <c r="K96" s="30">
        <v>-92439.525423728817</v>
      </c>
      <c r="L96" s="30">
        <v>0</v>
      </c>
      <c r="M96" s="30">
        <v>0</v>
      </c>
      <c r="N96" s="30">
        <v>0</v>
      </c>
      <c r="O96" s="30">
        <v>-16639.114576271186</v>
      </c>
      <c r="P96" s="30">
        <v>0</v>
      </c>
      <c r="Q96" s="30">
        <v>0</v>
      </c>
      <c r="R96" s="30">
        <v>0</v>
      </c>
      <c r="S96" s="30">
        <v>0</v>
      </c>
      <c r="T96" s="31">
        <f t="shared" si="3"/>
        <v>-109078.64</v>
      </c>
      <c r="U96" s="8">
        <v>0</v>
      </c>
      <c r="V96" s="10">
        <v>41480</v>
      </c>
      <c r="W96" s="11">
        <v>1</v>
      </c>
      <c r="X96" s="12">
        <v>1</v>
      </c>
      <c r="Y96" s="13">
        <v>4218</v>
      </c>
    </row>
    <row r="97" spans="1:25" ht="15.75" thickBot="1">
      <c r="A97" s="7">
        <v>88</v>
      </c>
      <c r="B97" s="26">
        <v>41528</v>
      </c>
      <c r="C97" s="20">
        <f t="shared" si="2"/>
        <v>41528</v>
      </c>
      <c r="D97" s="27" t="s">
        <v>20</v>
      </c>
      <c r="E97" s="27" t="s">
        <v>1</v>
      </c>
      <c r="F97" s="28">
        <v>394</v>
      </c>
      <c r="G97" s="8">
        <v>6</v>
      </c>
      <c r="H97" s="27" t="s">
        <v>4</v>
      </c>
      <c r="I97" s="29" t="s">
        <v>29</v>
      </c>
      <c r="J97" s="30">
        <v>0</v>
      </c>
      <c r="K97" s="30">
        <v>-508.47457627118649</v>
      </c>
      <c r="L97" s="30">
        <v>0</v>
      </c>
      <c r="M97" s="30">
        <v>0</v>
      </c>
      <c r="N97" s="30">
        <v>0</v>
      </c>
      <c r="O97" s="30">
        <v>-91.525423728813564</v>
      </c>
      <c r="P97" s="30">
        <v>0</v>
      </c>
      <c r="Q97" s="30">
        <v>0</v>
      </c>
      <c r="R97" s="30">
        <v>0</v>
      </c>
      <c r="S97" s="30">
        <v>0</v>
      </c>
      <c r="T97" s="31">
        <f t="shared" si="3"/>
        <v>-600</v>
      </c>
      <c r="U97" s="8">
        <v>0</v>
      </c>
      <c r="V97" s="10">
        <v>41533</v>
      </c>
      <c r="W97" s="11">
        <v>1</v>
      </c>
      <c r="X97" s="12">
        <v>1</v>
      </c>
      <c r="Y97" s="13">
        <v>4354</v>
      </c>
    </row>
    <row r="98" spans="1:25" ht="15.75" thickBot="1">
      <c r="A98" s="14">
        <v>89</v>
      </c>
      <c r="B98" s="32">
        <v>41544</v>
      </c>
      <c r="C98" s="20">
        <f t="shared" si="2"/>
        <v>41544</v>
      </c>
      <c r="D98" s="33" t="s">
        <v>20</v>
      </c>
      <c r="E98" s="33" t="s">
        <v>1</v>
      </c>
      <c r="F98" s="34">
        <v>395</v>
      </c>
      <c r="G98" s="15">
        <v>6</v>
      </c>
      <c r="H98" s="33" t="s">
        <v>12</v>
      </c>
      <c r="I98" s="35" t="s">
        <v>37</v>
      </c>
      <c r="J98" s="36">
        <v>0</v>
      </c>
      <c r="K98" s="36">
        <v>-180.66949152542372</v>
      </c>
      <c r="L98" s="36">
        <v>0</v>
      </c>
      <c r="M98" s="36">
        <v>0</v>
      </c>
      <c r="N98" s="36">
        <v>0</v>
      </c>
      <c r="O98" s="36">
        <v>-32.520508474576268</v>
      </c>
      <c r="P98" s="36">
        <v>0</v>
      </c>
      <c r="Q98" s="36">
        <v>0</v>
      </c>
      <c r="R98" s="36">
        <v>0</v>
      </c>
      <c r="S98" s="36">
        <v>0</v>
      </c>
      <c r="T98" s="37">
        <f t="shared" si="3"/>
        <v>-213.19</v>
      </c>
      <c r="U98" s="15">
        <v>0</v>
      </c>
      <c r="V98" s="16">
        <v>41537</v>
      </c>
      <c r="W98" s="17">
        <v>1</v>
      </c>
      <c r="X98" s="18">
        <v>1</v>
      </c>
      <c r="Y98" s="19">
        <v>4359</v>
      </c>
    </row>
    <row r="99" spans="1:25" ht="15.75" thickBot="1">
      <c r="A99" s="38"/>
      <c r="B99" s="39"/>
      <c r="C99" s="39"/>
      <c r="D99" s="39"/>
      <c r="E99" s="40"/>
      <c r="F99" s="39"/>
      <c r="G99" s="41"/>
      <c r="H99" s="42"/>
      <c r="I99" s="43" t="s">
        <v>90</v>
      </c>
      <c r="J99" s="44">
        <f t="shared" ref="J99:T99" si="4">SUM(J10:J98)</f>
        <v>0</v>
      </c>
      <c r="K99" s="44">
        <f t="shared" si="4"/>
        <v>1517741.9971186442</v>
      </c>
      <c r="L99" s="44">
        <f t="shared" si="4"/>
        <v>0</v>
      </c>
      <c r="M99" s="44">
        <f t="shared" si="4"/>
        <v>0</v>
      </c>
      <c r="N99" s="44">
        <f t="shared" si="4"/>
        <v>0</v>
      </c>
      <c r="O99" s="44">
        <f t="shared" si="4"/>
        <v>273193.57288135577</v>
      </c>
      <c r="P99" s="44">
        <f t="shared" si="4"/>
        <v>0</v>
      </c>
      <c r="Q99" s="44">
        <f t="shared" si="4"/>
        <v>0</v>
      </c>
      <c r="R99" s="44">
        <f t="shared" si="4"/>
        <v>0</v>
      </c>
      <c r="S99" s="44">
        <f t="shared" si="4"/>
        <v>0</v>
      </c>
      <c r="T99" s="45">
        <f t="shared" si="4"/>
        <v>1790935.5699999998</v>
      </c>
    </row>
    <row r="100" spans="1:25">
      <c r="A100" s="38"/>
      <c r="B100" s="39"/>
      <c r="C100" s="39"/>
      <c r="D100" s="39"/>
      <c r="E100" s="40"/>
      <c r="F100" s="39"/>
      <c r="G100" s="41"/>
      <c r="H100" s="42"/>
      <c r="I100" s="46"/>
      <c r="J100" s="46"/>
      <c r="K100" s="47"/>
    </row>
  </sheetData>
  <mergeCells count="27">
    <mergeCell ref="A7:A9"/>
    <mergeCell ref="B7:B9"/>
    <mergeCell ref="D7:F7"/>
    <mergeCell ref="G7:I7"/>
    <mergeCell ref="S7:S9"/>
    <mergeCell ref="T7:T9"/>
    <mergeCell ref="J7:J9"/>
    <mergeCell ref="K7:K9"/>
    <mergeCell ref="L7:M7"/>
    <mergeCell ref="N7:N9"/>
    <mergeCell ref="O7:O9"/>
    <mergeCell ref="U7:U9"/>
    <mergeCell ref="V7:Y7"/>
    <mergeCell ref="D8:D9"/>
    <mergeCell ref="E8:E9"/>
    <mergeCell ref="F8:F9"/>
    <mergeCell ref="G8:H8"/>
    <mergeCell ref="I8:I9"/>
    <mergeCell ref="L8:L9"/>
    <mergeCell ref="M8:M9"/>
    <mergeCell ref="V8:V9"/>
    <mergeCell ref="W8:W9"/>
    <mergeCell ref="X8:X9"/>
    <mergeCell ref="Y8:Y9"/>
    <mergeCell ref="P7:P9"/>
    <mergeCell ref="Q7:Q9"/>
    <mergeCell ref="R7:R9"/>
  </mergeCells>
  <conditionalFormatting sqref="E8:E9 E2:E6 H10:H98">
    <cfRule type="cellIs" priority="9" stopIfTrue="1" operator="lessThanOrEqual">
      <formula>11</formula>
    </cfRule>
  </conditionalFormatting>
  <conditionalFormatting sqref="I99:T99 G2:G100 I10:I98">
    <cfRule type="containsText" dxfId="0" priority="8" operator="containsText" text="ANULADA">
      <formula>NOT(ISERROR(SEARCH("ANULADA",G2)))</formula>
    </cfRule>
  </conditionalFormatting>
  <dataValidations count="1">
    <dataValidation type="textLength" operator="equal" allowBlank="1" showInputMessage="1" showErrorMessage="1" error="EL RUC DEBE TENER 11 DIGITOS" sqref="H10:H98">
      <formula1>11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SETIEMBRE ELINORT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Percy</cp:lastModifiedBy>
  <dcterms:created xsi:type="dcterms:W3CDTF">2013-09-12T21:40:14Z</dcterms:created>
  <dcterms:modified xsi:type="dcterms:W3CDTF">2013-10-31T23:06:24Z</dcterms:modified>
</cp:coreProperties>
</file>