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" yWindow="7350" windowWidth="28260" windowHeight="6315"/>
  </bookViews>
  <sheets>
    <sheet name="Reporte" sheetId="1" r:id="rId1"/>
  </sheets>
  <definedNames>
    <definedName name="_xlnm._FilterDatabase" localSheetId="0" hidden="1">Reporte!$H$1:$H$124</definedName>
  </definedNames>
  <calcPr calcId="124519"/>
</workbook>
</file>

<file path=xl/calcChain.xml><?xml version="1.0" encoding="utf-8"?>
<calcChain xmlns="http://schemas.openxmlformats.org/spreadsheetml/2006/main">
  <c r="C11" i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0"/>
  <c r="L113" l="1"/>
  <c r="M113"/>
  <c r="N113"/>
  <c r="Q113"/>
  <c r="S113"/>
  <c r="U113"/>
  <c r="K113"/>
</calcChain>
</file>

<file path=xl/sharedStrings.xml><?xml version="1.0" encoding="utf-8"?>
<sst xmlns="http://schemas.openxmlformats.org/spreadsheetml/2006/main" count="654" uniqueCount="268">
  <si>
    <t>FORMATO 8.1: REGISTRO DE COMPRAS</t>
  </si>
  <si>
    <t>PERIODO:     OCTUBRE 2013</t>
  </si>
  <si>
    <t>RUC: 20531516045</t>
  </si>
  <si>
    <t>Apellidos y Nombres, Denominación o Razón Social: MOLIREY INTERNACIONAL S.A.C.</t>
  </si>
  <si>
    <t>Número correlativo del registro o código único de la operación</t>
  </si>
  <si>
    <t>Fecha de emisión del comprobante de pago o documento</t>
  </si>
  <si>
    <t>Comprobante de pago o documento</t>
  </si>
  <si>
    <t>Tipo</t>
  </si>
  <si>
    <t>Serie o Cod Aduanero</t>
  </si>
  <si>
    <t>Año DUA</t>
  </si>
  <si>
    <t>Nº Doc, Formulario, DUA, DSI, Liquid. Cobranza u Otros Doc SUNAT para acreditar crédito fiscal</t>
  </si>
  <si>
    <t>Información del proveedor</t>
  </si>
  <si>
    <t>Documento de Identidad</t>
  </si>
  <si>
    <t>Numero</t>
  </si>
  <si>
    <t>Apellidos y Nombres, Denominación o Razón Social</t>
  </si>
  <si>
    <t>Adquisiciones Gravadas destinadas a operaciones gravadas y/o de exportación</t>
  </si>
  <si>
    <t>Base Imponible</t>
  </si>
  <si>
    <t>IGV</t>
  </si>
  <si>
    <t>Adquisiciones Gravadas destinadas a operaciones no gravadas</t>
  </si>
  <si>
    <t>Valor de adquisiciones no gravadas</t>
  </si>
  <si>
    <t>Percepción</t>
  </si>
  <si>
    <t>Importe total del comprobante de pago</t>
  </si>
  <si>
    <t>Constancia de depósito de detracción</t>
  </si>
  <si>
    <t>Número</t>
  </si>
  <si>
    <t>Fecha de Emisión</t>
  </si>
  <si>
    <t>Fecha</t>
  </si>
  <si>
    <t>Serie</t>
  </si>
  <si>
    <t>Nº del comprobante o documento</t>
  </si>
  <si>
    <t>0012</t>
  </si>
  <si>
    <t>0065</t>
  </si>
  <si>
    <t>0000</t>
  </si>
  <si>
    <t>0000486016</t>
  </si>
  <si>
    <t>20127765279</t>
  </si>
  <si>
    <t>0923</t>
  </si>
  <si>
    <t>0001016506</t>
  </si>
  <si>
    <t>20330033313</t>
  </si>
  <si>
    <t>0001</t>
  </si>
  <si>
    <t>0000057103</t>
  </si>
  <si>
    <t>20503840121</t>
  </si>
  <si>
    <t>0508</t>
  </si>
  <si>
    <t>0000060931</t>
  </si>
  <si>
    <t>20100041953</t>
  </si>
  <si>
    <t>0000001080</t>
  </si>
  <si>
    <t>10175563607</t>
  </si>
  <si>
    <t>0000029590</t>
  </si>
  <si>
    <t>20479718025</t>
  </si>
  <si>
    <t>0000029591</t>
  </si>
  <si>
    <t>0000029592</t>
  </si>
  <si>
    <t>0000112673</t>
  </si>
  <si>
    <t>20479587176</t>
  </si>
  <si>
    <t>0004</t>
  </si>
  <si>
    <t>0000000166</t>
  </si>
  <si>
    <t>20100142041</t>
  </si>
  <si>
    <t>0000029607</t>
  </si>
  <si>
    <t>0000001756</t>
  </si>
  <si>
    <t>20479850993</t>
  </si>
  <si>
    <t>0000007618</t>
  </si>
  <si>
    <t>20480381158</t>
  </si>
  <si>
    <t>0000003188</t>
  </si>
  <si>
    <t>10805512062</t>
  </si>
  <si>
    <t>0002</t>
  </si>
  <si>
    <t>0000001744</t>
  </si>
  <si>
    <t>20395229428</t>
  </si>
  <si>
    <t>1811</t>
  </si>
  <si>
    <t>1309240175</t>
  </si>
  <si>
    <t>20112273922</t>
  </si>
  <si>
    <t>0003</t>
  </si>
  <si>
    <t>0000013144</t>
  </si>
  <si>
    <t>20479745260</t>
  </si>
  <si>
    <t>0000001082</t>
  </si>
  <si>
    <t>0000001084</t>
  </si>
  <si>
    <t>0000001936</t>
  </si>
  <si>
    <t>20479870323</t>
  </si>
  <si>
    <t>0000001937</t>
  </si>
  <si>
    <t>0000033272</t>
  </si>
  <si>
    <t>20480099215</t>
  </si>
  <si>
    <t>1309260041</t>
  </si>
  <si>
    <t>0000209013</t>
  </si>
  <si>
    <t>20480504411</t>
  </si>
  <si>
    <t>0000001778</t>
  </si>
  <si>
    <t>20487499332</t>
  </si>
  <si>
    <t>0000003194</t>
  </si>
  <si>
    <t>0000003195</t>
  </si>
  <si>
    <t>0000003626</t>
  </si>
  <si>
    <t>10166715399</t>
  </si>
  <si>
    <t>0000000816</t>
  </si>
  <si>
    <t>10176242073</t>
  </si>
  <si>
    <t>0000048834</t>
  </si>
  <si>
    <t>20516903113</t>
  </si>
  <si>
    <t>0000000825</t>
  </si>
  <si>
    <t>20302218774</t>
  </si>
  <si>
    <t>0000000008</t>
  </si>
  <si>
    <t>10444624430</t>
  </si>
  <si>
    <t>0000000315</t>
  </si>
  <si>
    <t>20455314900</t>
  </si>
  <si>
    <t>0000019230</t>
  </si>
  <si>
    <t>20527064911</t>
  </si>
  <si>
    <t>0000117335</t>
  </si>
  <si>
    <t>20335020872</t>
  </si>
  <si>
    <t>0200</t>
  </si>
  <si>
    <t>0000987660</t>
  </si>
  <si>
    <t>20101128777</t>
  </si>
  <si>
    <t>0000229003</t>
  </si>
  <si>
    <t>0000210328</t>
  </si>
  <si>
    <t>0000001876</t>
  </si>
  <si>
    <t>20514278157</t>
  </si>
  <si>
    <t>0000785615</t>
  </si>
  <si>
    <t>20517930998</t>
  </si>
  <si>
    <t>0000440331</t>
  </si>
  <si>
    <t>20479898091</t>
  </si>
  <si>
    <t>0000210948</t>
  </si>
  <si>
    <t>0000000353</t>
  </si>
  <si>
    <t>20494133351</t>
  </si>
  <si>
    <t>0000004412</t>
  </si>
  <si>
    <t>20450417514</t>
  </si>
  <si>
    <t>0000051512</t>
  </si>
  <si>
    <t>1809</t>
  </si>
  <si>
    <t>1310040146</t>
  </si>
  <si>
    <t>0050</t>
  </si>
  <si>
    <t>0235</t>
  </si>
  <si>
    <t>2013</t>
  </si>
  <si>
    <t>0000154414</t>
  </si>
  <si>
    <t>0000391482</t>
  </si>
  <si>
    <t>20137422604</t>
  </si>
  <si>
    <t>0000002839</t>
  </si>
  <si>
    <t>20393081938</t>
  </si>
  <si>
    <t>0000038069</t>
  </si>
  <si>
    <t>10402610692</t>
  </si>
  <si>
    <t>0000060146</t>
  </si>
  <si>
    <t>20101869947</t>
  </si>
  <si>
    <t>0000018966</t>
  </si>
  <si>
    <t>20107916343</t>
  </si>
  <si>
    <t>0000212718</t>
  </si>
  <si>
    <t>0000031518</t>
  </si>
  <si>
    <t>10098685061</t>
  </si>
  <si>
    <t>0000044504</t>
  </si>
  <si>
    <t>20101396861</t>
  </si>
  <si>
    <t>0000044505</t>
  </si>
  <si>
    <t>0000000056</t>
  </si>
  <si>
    <t>20488034741</t>
  </si>
  <si>
    <t>0000010661</t>
  </si>
  <si>
    <t>20480617704</t>
  </si>
  <si>
    <t>0000028236</t>
  </si>
  <si>
    <t>20479577618</t>
  </si>
  <si>
    <t>0000028237</t>
  </si>
  <si>
    <t>0000003998</t>
  </si>
  <si>
    <t>20538900240</t>
  </si>
  <si>
    <t>0000028238</t>
  </si>
  <si>
    <t>0403</t>
  </si>
  <si>
    <t>0000013329</t>
  </si>
  <si>
    <t>20131376503</t>
  </si>
  <si>
    <t>0000050910</t>
  </si>
  <si>
    <t>20510418281</t>
  </si>
  <si>
    <t>0005</t>
  </si>
  <si>
    <t>0000043028</t>
  </si>
  <si>
    <t>0000024305</t>
  </si>
  <si>
    <t>10167279584</t>
  </si>
  <si>
    <t>0000061398</t>
  </si>
  <si>
    <t>20531516045</t>
  </si>
  <si>
    <t>0000061399</t>
  </si>
  <si>
    <t>0006</t>
  </si>
  <si>
    <t>0000024987</t>
  </si>
  <si>
    <t>0000214754</t>
  </si>
  <si>
    <t>0000072482</t>
  </si>
  <si>
    <t>20450411311</t>
  </si>
  <si>
    <t>0000215198</t>
  </si>
  <si>
    <t>0650</t>
  </si>
  <si>
    <t>0000001347</t>
  </si>
  <si>
    <t>20511679452</t>
  </si>
  <si>
    <t>0000215547</t>
  </si>
  <si>
    <t>0000028302</t>
  </si>
  <si>
    <t>0000028304</t>
  </si>
  <si>
    <t>0000028897</t>
  </si>
  <si>
    <t>0000007557</t>
  </si>
  <si>
    <t>0000118618</t>
  </si>
  <si>
    <t>0000118619</t>
  </si>
  <si>
    <t>0000118620</t>
  </si>
  <si>
    <t>0795</t>
  </si>
  <si>
    <t>0000050363</t>
  </si>
  <si>
    <t>20256136865</t>
  </si>
  <si>
    <t>0007</t>
  </si>
  <si>
    <t>0000000670</t>
  </si>
  <si>
    <t>0000000671</t>
  </si>
  <si>
    <t>0000000060</t>
  </si>
  <si>
    <t>0275</t>
  </si>
  <si>
    <t>0000104742</t>
  </si>
  <si>
    <t>20133605291</t>
  </si>
  <si>
    <t>0000217033</t>
  </si>
  <si>
    <t>0000237128</t>
  </si>
  <si>
    <t>0000002204</t>
  </si>
  <si>
    <t>20494158265</t>
  </si>
  <si>
    <t>0000073107</t>
  </si>
  <si>
    <t>0000061604</t>
  </si>
  <si>
    <t>0000061605</t>
  </si>
  <si>
    <t>0000002225</t>
  </si>
  <si>
    <t>0000000973</t>
  </si>
  <si>
    <t>10191914541</t>
  </si>
  <si>
    <t>0000000009</t>
  </si>
  <si>
    <t>10436545717</t>
  </si>
  <si>
    <t>0000000012</t>
  </si>
  <si>
    <t>10412545694</t>
  </si>
  <si>
    <t>0000000062</t>
  </si>
  <si>
    <t>0000044724</t>
  </si>
  <si>
    <t>0000044725</t>
  </si>
  <si>
    <t>0000392300</t>
  </si>
  <si>
    <t>0000007495</t>
  </si>
  <si>
    <t>20506500495</t>
  </si>
  <si>
    <t>0000169196</t>
  </si>
  <si>
    <t>TOTALES</t>
  </si>
  <si>
    <t xml:space="preserve">COESTI S.A. </t>
  </si>
  <si>
    <t xml:space="preserve">PERUANA DE ESTACIONES DE SERVICIOS S.A.C </t>
  </si>
  <si>
    <t xml:space="preserve">REPSOL COMERCIAL SAC </t>
  </si>
  <si>
    <t xml:space="preserve">RIMAC SEGUROS Y REASEGUROS </t>
  </si>
  <si>
    <t xml:space="preserve">BALDERA BALDERA ROSARIO </t>
  </si>
  <si>
    <t xml:space="preserve">CORPORACION DE RODAMIENTOS EIRL </t>
  </si>
  <si>
    <t xml:space="preserve">PAS SRL </t>
  </si>
  <si>
    <t xml:space="preserve">SOCIETE AIR FRANCE SUCURSAL EN EL PERU </t>
  </si>
  <si>
    <t xml:space="preserve">RECTIFICADORES UNIDOS SRL </t>
  </si>
  <si>
    <t xml:space="preserve">INDUSTRIAS VALLEPER S.A.C </t>
  </si>
  <si>
    <t xml:space="preserve">FIGUEROA ROMAN MARLENY </t>
  </si>
  <si>
    <t xml:space="preserve">REPUESTOS ALFARO EIRL </t>
  </si>
  <si>
    <t xml:space="preserve">MAESTRO PERU SOCIEDAD ANONIMA </t>
  </si>
  <si>
    <t xml:space="preserve">INVERSIONES JEM SAC </t>
  </si>
  <si>
    <t xml:space="preserve">SERVICIOS DIESEL BANCES SRL </t>
  </si>
  <si>
    <t xml:space="preserve">LUBRICANTES EL REY EIRL </t>
  </si>
  <si>
    <t xml:space="preserve">HP COMBUSTIBLES SAC </t>
  </si>
  <si>
    <t xml:space="preserve">CONSORCIOS MORI S.R.L. </t>
  </si>
  <si>
    <t xml:space="preserve">VASQUEZ BARBOZA CARLOS ENRIQUE </t>
  </si>
  <si>
    <t xml:space="preserve">BANCES DE LA CRUZ JUAN MANUEL </t>
  </si>
  <si>
    <t xml:space="preserve">GRUPO DE GESTION C SOCIEDAD ANONIMA - GRUPO DE GESTION C S.A. </t>
  </si>
  <si>
    <t xml:space="preserve">CINDEL S.A. </t>
  </si>
  <si>
    <t xml:space="preserve">MAGO SALAZAR LUIS ALBERTO </t>
  </si>
  <si>
    <t xml:space="preserve">RAFAH EXPRESS E.I.R.L </t>
  </si>
  <si>
    <t xml:space="preserve">LA ESQUINA E.I.R.LTDA </t>
  </si>
  <si>
    <t xml:space="preserve">HEWLETT - PACKARD PERU S.R.L. </t>
  </si>
  <si>
    <t xml:space="preserve">DHL EXPRESS PER_xFFFF_S.A.C. </t>
  </si>
  <si>
    <t xml:space="preserve">THE ANDEAN TRADING GROUP SOCIEDAD ANONIMA CERRADA </t>
  </si>
  <si>
    <t xml:space="preserve">PROSEGUR ACTIVA PERU S.A. </t>
  </si>
  <si>
    <t xml:space="preserve">ESTACION DE SERVICIOS SAN ROQUE SOCIEDAD ANONIMA CERRADA </t>
  </si>
  <si>
    <t xml:space="preserve">MAIZ OLGUITA SOCIEDAD ANONIMA CERRADA </t>
  </si>
  <si>
    <t xml:space="preserve">ESTACION DE SERVICIOS R &amp;amp; S E.I.R.L. </t>
  </si>
  <si>
    <t xml:space="preserve">MOLIREY INTERNACIONAL S.A.C. </t>
  </si>
  <si>
    <t xml:space="preserve">SHOHIN S.A. </t>
  </si>
  <si>
    <t xml:space="preserve">HOSPEDAJE LOS FICUS E.I.R.L. </t>
  </si>
  <si>
    <t xml:space="preserve">REYNA OBREGON JOYCE MARIA LUZ </t>
  </si>
  <si>
    <t xml:space="preserve">ALERT DEL PERU SA </t>
  </si>
  <si>
    <t xml:space="preserve">MOVIL TOURS S.A. </t>
  </si>
  <si>
    <t xml:space="preserve">CARDENAS FONSECA JAIME </t>
  </si>
  <si>
    <t xml:space="preserve">CARLOS BELLO S.A.C. </t>
  </si>
  <si>
    <t xml:space="preserve">C Y F SERVICIOS Y REPUESTOS E.I.R.L. </t>
  </si>
  <si>
    <t xml:space="preserve">RICAR MULTISERVICIOS S.A.C. </t>
  </si>
  <si>
    <t xml:space="preserve">RICAR AUTOBOUTIQUE SAC </t>
  </si>
  <si>
    <t xml:space="preserve">DL NEGOCIOS PERU SOCIEDAD ANONIMA CERRADA </t>
  </si>
  <si>
    <t xml:space="preserve">SERVIC NAC DE ADIESTRAM EN TRABAJ INDUST </t>
  </si>
  <si>
    <t xml:space="preserve">POLLOS MAYO SAC </t>
  </si>
  <si>
    <t xml:space="preserve">MACEDO VILLANUEVA HENRY </t>
  </si>
  <si>
    <t xml:space="preserve">GRIFO EL OVALO E.I.R.L. </t>
  </si>
  <si>
    <t xml:space="preserve">COMPAÑIA GENERAL DE COMBUSTIBLES SOCIEDAD ANONIMA CERRADA </t>
  </si>
  <si>
    <t xml:space="preserve">SERVICIOS POSTALES DEL PERU SOCIEDAD ANONIMA     &amp;amp;quot;SERPOST S.A." </t>
  </si>
  <si>
    <t xml:space="preserve">EMPRESA DE TRANSPORTES AVE FENIX S.A.C. </t>
  </si>
  <si>
    <t xml:space="preserve">BARRUNTOS FERRETEROS E.I.R.L. </t>
  </si>
  <si>
    <t xml:space="preserve">BALAREZO BAZAN MICHAEL FRANK </t>
  </si>
  <si>
    <t xml:space="preserve">RODAS ALVITEZ LUIS ALEXANDER </t>
  </si>
  <si>
    <t xml:space="preserve">TINEO CARRASCO LILA KARIN </t>
  </si>
  <si>
    <t xml:space="preserve">INVERSIONES HOTELERAS EL PACIFICO SOCIEDAD ANONIMA CERRADA </t>
  </si>
  <si>
    <t>ISC</t>
  </si>
  <si>
    <t>OTROS TRIBUOS Y CARGOS</t>
  </si>
  <si>
    <t>BASE IMPONIBLE</t>
  </si>
</sst>
</file>

<file path=xl/styles.xml><?xml version="1.0" encoding="utf-8"?>
<styleSheet xmlns="http://schemas.openxmlformats.org/spreadsheetml/2006/main">
  <numFmts count="3">
    <numFmt numFmtId="164" formatCode="00"/>
    <numFmt numFmtId="165" formatCode="0000"/>
    <numFmt numFmtId="166" formatCode="00000000"/>
  </numFmts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8" xfId="0" applyFont="1" applyBorder="1" applyAlignment="1">
      <alignment horizontal="center" vertical="center" wrapText="1"/>
    </xf>
    <xf numFmtId="0" fontId="0" fillId="0" borderId="1" xfId="0" applyBorder="1"/>
    <xf numFmtId="14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166" fontId="0" fillId="0" borderId="2" xfId="0" applyNumberFormat="1" applyBorder="1"/>
    <xf numFmtId="4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166" fontId="0" fillId="0" borderId="4" xfId="0" applyNumberFormat="1" applyBorder="1"/>
    <xf numFmtId="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165" fontId="0" fillId="0" borderId="6" xfId="0" applyNumberFormat="1" applyBorder="1"/>
    <xf numFmtId="0" fontId="0" fillId="0" borderId="6" xfId="0" applyBorder="1"/>
    <xf numFmtId="166" fontId="0" fillId="0" borderId="6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3" fillId="0" borderId="9" xfId="0" applyNumberFormat="1" applyFont="1" applyBorder="1"/>
    <xf numFmtId="0" fontId="0" fillId="0" borderId="0" xfId="0" applyNumberFormat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166" fontId="0" fillId="0" borderId="11" xfId="0" applyNumberFormat="1" applyBorder="1"/>
    <xf numFmtId="4" fontId="0" fillId="0" borderId="6" xfId="0" applyNumberFormat="1" applyBorder="1"/>
    <xf numFmtId="0" fontId="0" fillId="0" borderId="6" xfId="0" applyNumberFormat="1" applyBorder="1"/>
    <xf numFmtId="0" fontId="0" fillId="0" borderId="12" xfId="0" applyNumberFormat="1" applyBorder="1"/>
    <xf numFmtId="0" fontId="3" fillId="0" borderId="13" xfId="0" applyFont="1" applyBorder="1"/>
    <xf numFmtId="4" fontId="3" fillId="0" borderId="14" xfId="0" applyNumberFormat="1" applyFont="1" applyBorder="1"/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6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4"/>
  <sheetViews>
    <sheetView showGridLines="0" tabSelected="1" zoomScale="70" zoomScaleNormal="70" workbookViewId="0">
      <selection activeCell="U1" sqref="U1:U1048576"/>
    </sheetView>
  </sheetViews>
  <sheetFormatPr baseColWidth="10" defaultRowHeight="15"/>
  <cols>
    <col min="1" max="1" width="11.42578125" customWidth="1"/>
    <col min="2" max="3" width="11.7109375" customWidth="1"/>
    <col min="4" max="4" width="6.85546875" customWidth="1"/>
    <col min="5" max="5" width="7.85546875" customWidth="1"/>
    <col min="6" max="6" width="7.5703125" customWidth="1"/>
    <col min="7" max="7" width="15.42578125" customWidth="1"/>
    <col min="8" max="8" width="4" customWidth="1"/>
    <col min="9" max="9" width="15.28515625" customWidth="1"/>
    <col min="10" max="10" width="50.7109375" customWidth="1"/>
    <col min="11" max="11" width="14.42578125" customWidth="1"/>
    <col min="21" max="21" width="17.5703125" customWidth="1"/>
    <col min="23" max="23" width="11.5703125" bestFit="1" customWidth="1"/>
    <col min="24" max="24" width="11.7109375" customWidth="1"/>
    <col min="25" max="25" width="4" customWidth="1"/>
    <col min="26" max="26" width="10" customWidth="1"/>
    <col min="27" max="27" width="15.7109375" customWidth="1"/>
  </cols>
  <sheetData>
    <row r="1" spans="1:27" ht="17.25">
      <c r="A1" s="1"/>
    </row>
    <row r="2" spans="1:27">
      <c r="A2" t="s">
        <v>0</v>
      </c>
    </row>
    <row r="3" spans="1:27">
      <c r="A3" t="s">
        <v>1</v>
      </c>
    </row>
    <row r="4" spans="1:27">
      <c r="A4" t="s">
        <v>2</v>
      </c>
    </row>
    <row r="5" spans="1:27">
      <c r="A5" t="s">
        <v>3</v>
      </c>
    </row>
    <row r="6" spans="1:27" ht="15.75" thickBot="1"/>
    <row r="7" spans="1:27" ht="69.95" customHeight="1">
      <c r="A7" s="48" t="s">
        <v>4</v>
      </c>
      <c r="B7" s="45" t="s">
        <v>5</v>
      </c>
      <c r="C7" s="39"/>
      <c r="D7" s="45" t="s">
        <v>6</v>
      </c>
      <c r="E7" s="45"/>
      <c r="F7" s="45"/>
      <c r="G7" s="45" t="s">
        <v>10</v>
      </c>
      <c r="H7" s="45" t="s">
        <v>11</v>
      </c>
      <c r="I7" s="45"/>
      <c r="J7" s="45"/>
      <c r="K7" s="45" t="s">
        <v>15</v>
      </c>
      <c r="L7" s="45"/>
      <c r="M7" s="45" t="s">
        <v>18</v>
      </c>
      <c r="N7" s="45"/>
      <c r="O7" s="44"/>
      <c r="P7" s="44"/>
      <c r="Q7" s="45" t="s">
        <v>19</v>
      </c>
      <c r="R7" s="39" t="s">
        <v>265</v>
      </c>
      <c r="S7" s="45" t="s">
        <v>20</v>
      </c>
      <c r="T7" s="39" t="s">
        <v>266</v>
      </c>
      <c r="U7" s="45" t="s">
        <v>21</v>
      </c>
      <c r="V7" s="45" t="s">
        <v>22</v>
      </c>
      <c r="W7" s="45"/>
      <c r="X7" s="45" t="s">
        <v>25</v>
      </c>
      <c r="Y7" s="45"/>
      <c r="Z7" s="45"/>
      <c r="AA7" s="45"/>
    </row>
    <row r="8" spans="1:27" ht="15" customHeight="1">
      <c r="A8" s="49"/>
      <c r="B8" s="46"/>
      <c r="C8" s="40"/>
      <c r="D8" s="46" t="s">
        <v>7</v>
      </c>
      <c r="E8" s="46" t="s">
        <v>8</v>
      </c>
      <c r="F8" s="46" t="s">
        <v>9</v>
      </c>
      <c r="G8" s="46"/>
      <c r="H8" s="46" t="s">
        <v>12</v>
      </c>
      <c r="I8" s="46"/>
      <c r="J8" s="46" t="s">
        <v>14</v>
      </c>
      <c r="K8" s="46" t="s">
        <v>16</v>
      </c>
      <c r="L8" s="46" t="s">
        <v>17</v>
      </c>
      <c r="M8" s="46" t="s">
        <v>16</v>
      </c>
      <c r="N8" s="46" t="s">
        <v>17</v>
      </c>
      <c r="O8" s="47" t="s">
        <v>267</v>
      </c>
      <c r="P8" s="47" t="s">
        <v>17</v>
      </c>
      <c r="Q8" s="46"/>
      <c r="R8" s="40"/>
      <c r="S8" s="46"/>
      <c r="T8" s="40"/>
      <c r="U8" s="46"/>
      <c r="V8" s="46" t="s">
        <v>23</v>
      </c>
      <c r="W8" s="46" t="s">
        <v>24</v>
      </c>
      <c r="X8" s="46" t="s">
        <v>25</v>
      </c>
      <c r="Y8" s="46" t="s">
        <v>7</v>
      </c>
      <c r="Z8" s="46" t="s">
        <v>26</v>
      </c>
      <c r="AA8" s="46" t="s">
        <v>27</v>
      </c>
    </row>
    <row r="9" spans="1:27" ht="20.100000000000001" customHeight="1" thickBot="1">
      <c r="A9" s="50"/>
      <c r="B9" s="47"/>
      <c r="C9" s="41"/>
      <c r="D9" s="47"/>
      <c r="E9" s="47"/>
      <c r="F9" s="47"/>
      <c r="G9" s="47"/>
      <c r="H9" s="2" t="s">
        <v>7</v>
      </c>
      <c r="I9" s="2" t="s">
        <v>13</v>
      </c>
      <c r="J9" s="47"/>
      <c r="K9" s="47"/>
      <c r="L9" s="47"/>
      <c r="M9" s="47"/>
      <c r="N9" s="47"/>
      <c r="O9" s="51"/>
      <c r="P9" s="51"/>
      <c r="Q9" s="47"/>
      <c r="R9" s="41"/>
      <c r="S9" s="47"/>
      <c r="T9" s="41"/>
      <c r="U9" s="47"/>
      <c r="V9" s="47"/>
      <c r="W9" s="47"/>
      <c r="X9" s="47"/>
      <c r="Y9" s="47"/>
      <c r="Z9" s="47"/>
      <c r="AA9" s="47"/>
    </row>
    <row r="10" spans="1:27" ht="15.75" thickBot="1">
      <c r="A10" s="3">
        <v>1</v>
      </c>
      <c r="B10" s="4">
        <v>41500</v>
      </c>
      <c r="C10" s="4">
        <f>+B10</f>
        <v>41500</v>
      </c>
      <c r="D10" s="5" t="s">
        <v>28</v>
      </c>
      <c r="E10" s="6" t="s">
        <v>29</v>
      </c>
      <c r="F10" s="7" t="s">
        <v>30</v>
      </c>
      <c r="G10" s="8" t="s">
        <v>31</v>
      </c>
      <c r="H10" s="7">
        <v>6</v>
      </c>
      <c r="I10" s="7" t="s">
        <v>32</v>
      </c>
      <c r="J10" s="36" t="s">
        <v>209</v>
      </c>
      <c r="K10" s="9">
        <v>0</v>
      </c>
      <c r="L10" s="9">
        <v>0</v>
      </c>
      <c r="M10" s="9">
        <v>127.12</v>
      </c>
      <c r="N10" s="9">
        <v>22.88</v>
      </c>
      <c r="O10" s="9">
        <v>0</v>
      </c>
      <c r="P10" s="9">
        <v>0</v>
      </c>
      <c r="Q10" s="9">
        <v>0</v>
      </c>
      <c r="R10" s="9"/>
      <c r="S10" s="9">
        <v>0</v>
      </c>
      <c r="T10" s="9"/>
      <c r="U10" s="9">
        <v>150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8">
        <v>0</v>
      </c>
    </row>
    <row r="11" spans="1:27" ht="15.75" thickBot="1">
      <c r="A11" s="10">
        <v>2</v>
      </c>
      <c r="B11" s="11">
        <v>41502</v>
      </c>
      <c r="C11" s="4">
        <f t="shared" ref="C11:C74" si="0">+B11</f>
        <v>41502</v>
      </c>
      <c r="D11" s="12" t="s">
        <v>28</v>
      </c>
      <c r="E11" s="13" t="s">
        <v>33</v>
      </c>
      <c r="F11" s="14" t="s">
        <v>30</v>
      </c>
      <c r="G11" s="15" t="s">
        <v>34</v>
      </c>
      <c r="H11" s="14">
        <v>6</v>
      </c>
      <c r="I11" s="14" t="s">
        <v>35</v>
      </c>
      <c r="J11" s="37" t="s">
        <v>210</v>
      </c>
      <c r="K11" s="16">
        <v>0</v>
      </c>
      <c r="L11" s="16">
        <v>0</v>
      </c>
      <c r="M11" s="16">
        <v>84.75</v>
      </c>
      <c r="N11" s="16">
        <v>15.26</v>
      </c>
      <c r="O11" s="16"/>
      <c r="P11" s="16"/>
      <c r="Q11" s="16">
        <v>0</v>
      </c>
      <c r="R11" s="16"/>
      <c r="S11" s="16">
        <v>0</v>
      </c>
      <c r="T11" s="16"/>
      <c r="U11" s="16">
        <v>100.01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9">
        <v>0</v>
      </c>
    </row>
    <row r="12" spans="1:27" ht="15.75" thickBot="1">
      <c r="A12" s="10">
        <v>3</v>
      </c>
      <c r="B12" s="11">
        <v>41530</v>
      </c>
      <c r="C12" s="4">
        <f t="shared" si="0"/>
        <v>41530</v>
      </c>
      <c r="D12" s="12" t="s">
        <v>28</v>
      </c>
      <c r="E12" s="13" t="s">
        <v>36</v>
      </c>
      <c r="F12" s="14" t="s">
        <v>30</v>
      </c>
      <c r="G12" s="15" t="s">
        <v>37</v>
      </c>
      <c r="H12" s="14">
        <v>6</v>
      </c>
      <c r="I12" s="14" t="s">
        <v>38</v>
      </c>
      <c r="J12" s="37" t="s">
        <v>211</v>
      </c>
      <c r="K12" s="16">
        <v>0</v>
      </c>
      <c r="L12" s="16">
        <v>0</v>
      </c>
      <c r="M12" s="16">
        <v>84.75</v>
      </c>
      <c r="N12" s="16">
        <v>15.26</v>
      </c>
      <c r="O12" s="16"/>
      <c r="P12" s="16"/>
      <c r="Q12" s="16">
        <v>0</v>
      </c>
      <c r="R12" s="16"/>
      <c r="S12" s="16">
        <v>0</v>
      </c>
      <c r="T12" s="16"/>
      <c r="U12" s="16">
        <v>100.01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9">
        <v>0</v>
      </c>
    </row>
    <row r="13" spans="1:27" ht="15.75" thickBot="1">
      <c r="A13" s="10">
        <v>4</v>
      </c>
      <c r="B13" s="11">
        <v>41533</v>
      </c>
      <c r="C13" s="4">
        <f t="shared" si="0"/>
        <v>41533</v>
      </c>
      <c r="D13" s="12" t="s">
        <v>36</v>
      </c>
      <c r="E13" s="13" t="s">
        <v>39</v>
      </c>
      <c r="F13" s="14" t="s">
        <v>30</v>
      </c>
      <c r="G13" s="15" t="s">
        <v>40</v>
      </c>
      <c r="H13" s="14">
        <v>6</v>
      </c>
      <c r="I13" s="14" t="s">
        <v>41</v>
      </c>
      <c r="J13" s="37" t="s">
        <v>212</v>
      </c>
      <c r="K13" s="16">
        <v>0</v>
      </c>
      <c r="L13" s="16">
        <v>0</v>
      </c>
      <c r="M13" s="16">
        <v>143.55000000000001</v>
      </c>
      <c r="N13" s="16">
        <v>25.84</v>
      </c>
      <c r="O13" s="16"/>
      <c r="P13" s="16"/>
      <c r="Q13" s="16">
        <v>0</v>
      </c>
      <c r="R13" s="16"/>
      <c r="S13" s="16">
        <v>0</v>
      </c>
      <c r="T13" s="16"/>
      <c r="U13" s="16">
        <v>169.39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9">
        <v>0</v>
      </c>
    </row>
    <row r="14" spans="1:27" ht="15.75" thickBot="1">
      <c r="A14" s="10">
        <v>5</v>
      </c>
      <c r="B14" s="11">
        <v>41535</v>
      </c>
      <c r="C14" s="4">
        <f t="shared" si="0"/>
        <v>41535</v>
      </c>
      <c r="D14" s="12" t="s">
        <v>36</v>
      </c>
      <c r="E14" s="13" t="s">
        <v>36</v>
      </c>
      <c r="F14" s="14" t="s">
        <v>30</v>
      </c>
      <c r="G14" s="15" t="s">
        <v>42</v>
      </c>
      <c r="H14" s="14">
        <v>6</v>
      </c>
      <c r="I14" s="14" t="s">
        <v>43</v>
      </c>
      <c r="J14" s="37" t="s">
        <v>213</v>
      </c>
      <c r="K14" s="16">
        <v>0</v>
      </c>
      <c r="L14" s="16">
        <v>0</v>
      </c>
      <c r="M14" s="16">
        <v>584.75</v>
      </c>
      <c r="N14" s="16">
        <v>105.25</v>
      </c>
      <c r="O14" s="16"/>
      <c r="P14" s="16"/>
      <c r="Q14" s="16">
        <v>0</v>
      </c>
      <c r="R14" s="16"/>
      <c r="S14" s="16">
        <v>0</v>
      </c>
      <c r="T14" s="16"/>
      <c r="U14" s="16">
        <v>690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9">
        <v>0</v>
      </c>
    </row>
    <row r="15" spans="1:27" ht="15.75" thickBot="1">
      <c r="A15" s="10">
        <v>6</v>
      </c>
      <c r="B15" s="11">
        <v>41536</v>
      </c>
      <c r="C15" s="4">
        <f t="shared" si="0"/>
        <v>41536</v>
      </c>
      <c r="D15" s="12" t="s">
        <v>36</v>
      </c>
      <c r="E15" s="13" t="s">
        <v>36</v>
      </c>
      <c r="F15" s="14" t="s">
        <v>30</v>
      </c>
      <c r="G15" s="15" t="s">
        <v>44</v>
      </c>
      <c r="H15" s="14">
        <v>6</v>
      </c>
      <c r="I15" s="14" t="s">
        <v>45</v>
      </c>
      <c r="J15" s="37" t="s">
        <v>214</v>
      </c>
      <c r="K15" s="16">
        <v>0</v>
      </c>
      <c r="L15" s="16">
        <v>0</v>
      </c>
      <c r="M15" s="16">
        <v>2182.1999999999998</v>
      </c>
      <c r="N15" s="16">
        <v>392.8</v>
      </c>
      <c r="O15" s="16"/>
      <c r="P15" s="16"/>
      <c r="Q15" s="16">
        <v>0</v>
      </c>
      <c r="R15" s="16"/>
      <c r="S15" s="16">
        <v>0</v>
      </c>
      <c r="T15" s="16"/>
      <c r="U15" s="16">
        <v>2575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9">
        <v>0</v>
      </c>
    </row>
    <row r="16" spans="1:27" ht="15.75" thickBot="1">
      <c r="A16" s="10">
        <v>7</v>
      </c>
      <c r="B16" s="11">
        <v>41536</v>
      </c>
      <c r="C16" s="4">
        <f t="shared" si="0"/>
        <v>41536</v>
      </c>
      <c r="D16" s="12" t="s">
        <v>36</v>
      </c>
      <c r="E16" s="13" t="s">
        <v>36</v>
      </c>
      <c r="F16" s="14" t="s">
        <v>30</v>
      </c>
      <c r="G16" s="15" t="s">
        <v>46</v>
      </c>
      <c r="H16" s="14">
        <v>6</v>
      </c>
      <c r="I16" s="14" t="s">
        <v>45</v>
      </c>
      <c r="J16" s="37" t="s">
        <v>214</v>
      </c>
      <c r="K16" s="16">
        <v>0</v>
      </c>
      <c r="L16" s="16">
        <v>0</v>
      </c>
      <c r="M16" s="16">
        <v>1372.88</v>
      </c>
      <c r="N16" s="16">
        <v>247.12</v>
      </c>
      <c r="O16" s="16"/>
      <c r="P16" s="16"/>
      <c r="Q16" s="16">
        <v>0</v>
      </c>
      <c r="R16" s="16"/>
      <c r="S16" s="16">
        <v>0</v>
      </c>
      <c r="T16" s="16"/>
      <c r="U16" s="16">
        <v>1620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9">
        <v>0</v>
      </c>
    </row>
    <row r="17" spans="1:27" ht="15.75" thickBot="1">
      <c r="A17" s="10">
        <v>8</v>
      </c>
      <c r="B17" s="11">
        <v>41536</v>
      </c>
      <c r="C17" s="4">
        <f t="shared" si="0"/>
        <v>41536</v>
      </c>
      <c r="D17" s="12" t="s">
        <v>36</v>
      </c>
      <c r="E17" s="13" t="s">
        <v>36</v>
      </c>
      <c r="F17" s="14" t="s">
        <v>30</v>
      </c>
      <c r="G17" s="15" t="s">
        <v>47</v>
      </c>
      <c r="H17" s="14">
        <v>6</v>
      </c>
      <c r="I17" s="14" t="s">
        <v>45</v>
      </c>
      <c r="J17" s="37" t="s">
        <v>214</v>
      </c>
      <c r="K17" s="16">
        <v>0</v>
      </c>
      <c r="L17" s="16">
        <v>0</v>
      </c>
      <c r="M17" s="16">
        <v>509.32</v>
      </c>
      <c r="N17" s="16">
        <v>91.68</v>
      </c>
      <c r="O17" s="16"/>
      <c r="P17" s="16"/>
      <c r="Q17" s="16">
        <v>0</v>
      </c>
      <c r="R17" s="16"/>
      <c r="S17" s="16">
        <v>0</v>
      </c>
      <c r="T17" s="16"/>
      <c r="U17" s="16">
        <v>601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9">
        <v>0</v>
      </c>
    </row>
    <row r="18" spans="1:27" ht="15.75" thickBot="1">
      <c r="A18" s="10">
        <v>9</v>
      </c>
      <c r="B18" s="11">
        <v>41536</v>
      </c>
      <c r="C18" s="4">
        <f t="shared" si="0"/>
        <v>41536</v>
      </c>
      <c r="D18" s="12" t="s">
        <v>36</v>
      </c>
      <c r="E18" s="13" t="s">
        <v>36</v>
      </c>
      <c r="F18" s="14" t="s">
        <v>30</v>
      </c>
      <c r="G18" s="15" t="s">
        <v>48</v>
      </c>
      <c r="H18" s="14">
        <v>6</v>
      </c>
      <c r="I18" s="14" t="s">
        <v>49</v>
      </c>
      <c r="J18" s="37" t="s">
        <v>215</v>
      </c>
      <c r="K18" s="16">
        <v>0</v>
      </c>
      <c r="L18" s="16">
        <v>0</v>
      </c>
      <c r="M18" s="16">
        <v>84.75</v>
      </c>
      <c r="N18" s="16">
        <v>15.25</v>
      </c>
      <c r="O18" s="16"/>
      <c r="P18" s="16"/>
      <c r="Q18" s="16">
        <v>0</v>
      </c>
      <c r="R18" s="16"/>
      <c r="S18" s="16">
        <v>0</v>
      </c>
      <c r="T18" s="16"/>
      <c r="U18" s="16">
        <v>100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9">
        <v>0</v>
      </c>
    </row>
    <row r="19" spans="1:27" ht="15.75" thickBot="1">
      <c r="A19" s="10">
        <v>10</v>
      </c>
      <c r="B19" s="11">
        <v>41536</v>
      </c>
      <c r="C19" s="4">
        <f t="shared" si="0"/>
        <v>41536</v>
      </c>
      <c r="D19" s="12" t="s">
        <v>36</v>
      </c>
      <c r="E19" s="13" t="s">
        <v>50</v>
      </c>
      <c r="F19" s="14" t="s">
        <v>30</v>
      </c>
      <c r="G19" s="15" t="s">
        <v>51</v>
      </c>
      <c r="H19" s="14">
        <v>6</v>
      </c>
      <c r="I19" s="14" t="s">
        <v>52</v>
      </c>
      <c r="J19" s="37" t="s">
        <v>216</v>
      </c>
      <c r="K19" s="16">
        <v>0</v>
      </c>
      <c r="L19" s="16">
        <v>0</v>
      </c>
      <c r="M19" s="16">
        <v>23916.74</v>
      </c>
      <c r="N19" s="16">
        <v>4305.01</v>
      </c>
      <c r="O19" s="16"/>
      <c r="P19" s="16"/>
      <c r="Q19" s="16">
        <v>0</v>
      </c>
      <c r="R19" s="16"/>
      <c r="S19" s="16">
        <v>0</v>
      </c>
      <c r="T19" s="16"/>
      <c r="U19" s="16">
        <v>28221.75</v>
      </c>
      <c r="V19" s="15">
        <v>25025393</v>
      </c>
      <c r="W19" s="11">
        <v>41562</v>
      </c>
      <c r="X19" s="23">
        <v>0</v>
      </c>
      <c r="Y19" s="23">
        <v>0</v>
      </c>
      <c r="Z19" s="23">
        <v>0</v>
      </c>
      <c r="AA19" s="29">
        <v>0</v>
      </c>
    </row>
    <row r="20" spans="1:27" ht="15.75" thickBot="1">
      <c r="A20" s="10">
        <v>11</v>
      </c>
      <c r="B20" s="11">
        <v>41537</v>
      </c>
      <c r="C20" s="4">
        <f t="shared" si="0"/>
        <v>41537</v>
      </c>
      <c r="D20" s="12" t="s">
        <v>36</v>
      </c>
      <c r="E20" s="13" t="s">
        <v>36</v>
      </c>
      <c r="F20" s="14" t="s">
        <v>30</v>
      </c>
      <c r="G20" s="15" t="s">
        <v>53</v>
      </c>
      <c r="H20" s="14">
        <v>6</v>
      </c>
      <c r="I20" s="14" t="s">
        <v>45</v>
      </c>
      <c r="J20" s="37" t="s">
        <v>214</v>
      </c>
      <c r="K20" s="16">
        <v>0</v>
      </c>
      <c r="L20" s="16">
        <v>0</v>
      </c>
      <c r="M20" s="16">
        <v>283.05</v>
      </c>
      <c r="N20" s="16">
        <v>50.95</v>
      </c>
      <c r="O20" s="16"/>
      <c r="P20" s="16"/>
      <c r="Q20" s="16">
        <v>0</v>
      </c>
      <c r="R20" s="16"/>
      <c r="S20" s="16">
        <v>0</v>
      </c>
      <c r="T20" s="16"/>
      <c r="U20" s="16">
        <v>334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9">
        <v>0</v>
      </c>
    </row>
    <row r="21" spans="1:27" ht="15.75" thickBot="1">
      <c r="A21" s="10">
        <v>12</v>
      </c>
      <c r="B21" s="11">
        <v>41538</v>
      </c>
      <c r="C21" s="4">
        <f t="shared" si="0"/>
        <v>41538</v>
      </c>
      <c r="D21" s="12" t="s">
        <v>36</v>
      </c>
      <c r="E21" s="13" t="s">
        <v>36</v>
      </c>
      <c r="F21" s="14" t="s">
        <v>30</v>
      </c>
      <c r="G21" s="15" t="s">
        <v>54</v>
      </c>
      <c r="H21" s="14">
        <v>6</v>
      </c>
      <c r="I21" s="14" t="s">
        <v>55</v>
      </c>
      <c r="J21" s="37" t="s">
        <v>217</v>
      </c>
      <c r="K21" s="16">
        <v>0</v>
      </c>
      <c r="L21" s="16">
        <v>0</v>
      </c>
      <c r="M21" s="16">
        <v>940.68</v>
      </c>
      <c r="N21" s="16">
        <v>169.32</v>
      </c>
      <c r="O21" s="16"/>
      <c r="P21" s="16"/>
      <c r="Q21" s="16">
        <v>0</v>
      </c>
      <c r="R21" s="16"/>
      <c r="S21" s="16">
        <v>0</v>
      </c>
      <c r="T21" s="16"/>
      <c r="U21" s="16">
        <v>1110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9">
        <v>0</v>
      </c>
    </row>
    <row r="22" spans="1:27" ht="15.75" thickBot="1">
      <c r="A22" s="10">
        <v>13</v>
      </c>
      <c r="B22" s="11">
        <v>41538</v>
      </c>
      <c r="C22" s="4">
        <f t="shared" si="0"/>
        <v>41538</v>
      </c>
      <c r="D22" s="12" t="s">
        <v>36</v>
      </c>
      <c r="E22" s="13" t="s">
        <v>36</v>
      </c>
      <c r="F22" s="14" t="s">
        <v>30</v>
      </c>
      <c r="G22" s="15" t="s">
        <v>56</v>
      </c>
      <c r="H22" s="14">
        <v>6</v>
      </c>
      <c r="I22" s="14" t="s">
        <v>57</v>
      </c>
      <c r="J22" s="37" t="s">
        <v>218</v>
      </c>
      <c r="K22" s="16">
        <v>0</v>
      </c>
      <c r="L22" s="16">
        <v>0</v>
      </c>
      <c r="M22" s="16">
        <v>16.95</v>
      </c>
      <c r="N22" s="16">
        <v>3.05</v>
      </c>
      <c r="O22" s="16"/>
      <c r="P22" s="16"/>
      <c r="Q22" s="16">
        <v>0</v>
      </c>
      <c r="R22" s="16"/>
      <c r="S22" s="16">
        <v>0</v>
      </c>
      <c r="T22" s="16"/>
      <c r="U22" s="16">
        <v>20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9">
        <v>0</v>
      </c>
    </row>
    <row r="23" spans="1:27" ht="15.75" thickBot="1">
      <c r="A23" s="10">
        <v>14</v>
      </c>
      <c r="B23" s="11">
        <v>41541</v>
      </c>
      <c r="C23" s="4">
        <f t="shared" si="0"/>
        <v>41541</v>
      </c>
      <c r="D23" s="12" t="s">
        <v>36</v>
      </c>
      <c r="E23" s="13" t="s">
        <v>36</v>
      </c>
      <c r="F23" s="14" t="s">
        <v>30</v>
      </c>
      <c r="G23" s="15" t="s">
        <v>58</v>
      </c>
      <c r="H23" s="14">
        <v>6</v>
      </c>
      <c r="I23" s="14" t="s">
        <v>59</v>
      </c>
      <c r="J23" s="37" t="s">
        <v>219</v>
      </c>
      <c r="K23" s="16">
        <v>0</v>
      </c>
      <c r="L23" s="16">
        <v>0</v>
      </c>
      <c r="M23" s="16">
        <v>135.59</v>
      </c>
      <c r="N23" s="16">
        <v>24.41</v>
      </c>
      <c r="O23" s="16"/>
      <c r="P23" s="16"/>
      <c r="Q23" s="16">
        <v>0</v>
      </c>
      <c r="R23" s="16"/>
      <c r="S23" s="16">
        <v>0</v>
      </c>
      <c r="T23" s="16"/>
      <c r="U23" s="16">
        <v>160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9">
        <v>0</v>
      </c>
    </row>
    <row r="24" spans="1:27" ht="15.75" thickBot="1">
      <c r="A24" s="10">
        <v>15</v>
      </c>
      <c r="B24" s="11">
        <v>41541</v>
      </c>
      <c r="C24" s="4">
        <f t="shared" si="0"/>
        <v>41541</v>
      </c>
      <c r="D24" s="42" t="s">
        <v>36</v>
      </c>
      <c r="E24" s="13" t="s">
        <v>60</v>
      </c>
      <c r="F24" s="14" t="s">
        <v>30</v>
      </c>
      <c r="G24" s="15" t="s">
        <v>61</v>
      </c>
      <c r="H24" s="14">
        <v>6</v>
      </c>
      <c r="I24" s="14" t="s">
        <v>62</v>
      </c>
      <c r="J24" s="37" t="s">
        <v>220</v>
      </c>
      <c r="K24" s="16">
        <v>0</v>
      </c>
      <c r="L24" s="16">
        <v>0</v>
      </c>
      <c r="M24" s="16">
        <v>466.1</v>
      </c>
      <c r="N24" s="16">
        <v>83.9</v>
      </c>
      <c r="O24" s="16"/>
      <c r="P24" s="16"/>
      <c r="Q24" s="16">
        <v>0</v>
      </c>
      <c r="R24" s="16"/>
      <c r="S24" s="16">
        <v>0</v>
      </c>
      <c r="T24" s="16"/>
      <c r="U24" s="16">
        <v>550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9">
        <v>0</v>
      </c>
    </row>
    <row r="25" spans="1:27" ht="15.75" thickBot="1">
      <c r="A25" s="10">
        <v>16</v>
      </c>
      <c r="B25" s="11">
        <v>41541</v>
      </c>
      <c r="C25" s="4">
        <f t="shared" si="0"/>
        <v>41541</v>
      </c>
      <c r="D25" s="42" t="s">
        <v>28</v>
      </c>
      <c r="E25" s="13" t="s">
        <v>63</v>
      </c>
      <c r="F25" s="14" t="s">
        <v>30</v>
      </c>
      <c r="G25" s="15" t="s">
        <v>64</v>
      </c>
      <c r="H25" s="14">
        <v>6</v>
      </c>
      <c r="I25" s="14" t="s">
        <v>65</v>
      </c>
      <c r="J25" s="37" t="s">
        <v>221</v>
      </c>
      <c r="K25" s="16">
        <v>0</v>
      </c>
      <c r="L25" s="16">
        <v>0</v>
      </c>
      <c r="M25" s="16">
        <v>160</v>
      </c>
      <c r="N25" s="16">
        <v>28.8</v>
      </c>
      <c r="O25" s="16"/>
      <c r="P25" s="16"/>
      <c r="Q25" s="16">
        <v>0</v>
      </c>
      <c r="R25" s="16"/>
      <c r="S25" s="16">
        <v>0</v>
      </c>
      <c r="T25" s="16"/>
      <c r="U25" s="16">
        <v>188.8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9">
        <v>0</v>
      </c>
    </row>
    <row r="26" spans="1:27" ht="15.75" thickBot="1">
      <c r="A26" s="10">
        <v>17</v>
      </c>
      <c r="B26" s="11">
        <v>41541</v>
      </c>
      <c r="C26" s="4">
        <f t="shared" si="0"/>
        <v>41541</v>
      </c>
      <c r="D26" s="42" t="s">
        <v>28</v>
      </c>
      <c r="E26" s="13" t="s">
        <v>66</v>
      </c>
      <c r="F26" s="14" t="s">
        <v>30</v>
      </c>
      <c r="G26" s="15" t="s">
        <v>67</v>
      </c>
      <c r="H26" s="14">
        <v>6</v>
      </c>
      <c r="I26" s="14" t="s">
        <v>68</v>
      </c>
      <c r="J26" s="37" t="s">
        <v>222</v>
      </c>
      <c r="K26" s="16">
        <v>0</v>
      </c>
      <c r="L26" s="16">
        <v>0</v>
      </c>
      <c r="M26" s="16">
        <v>84.75</v>
      </c>
      <c r="N26" s="16">
        <v>15.25</v>
      </c>
      <c r="O26" s="16"/>
      <c r="P26" s="16"/>
      <c r="Q26" s="16">
        <v>0</v>
      </c>
      <c r="R26" s="16"/>
      <c r="S26" s="16">
        <v>0</v>
      </c>
      <c r="T26" s="16"/>
      <c r="U26" s="16">
        <v>100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9">
        <v>0</v>
      </c>
    </row>
    <row r="27" spans="1:27" ht="15.75" thickBot="1">
      <c r="A27" s="10">
        <v>18</v>
      </c>
      <c r="B27" s="11">
        <v>41542</v>
      </c>
      <c r="C27" s="4">
        <f t="shared" si="0"/>
        <v>41542</v>
      </c>
      <c r="D27" s="42" t="s">
        <v>36</v>
      </c>
      <c r="E27" s="13" t="s">
        <v>36</v>
      </c>
      <c r="F27" s="14" t="s">
        <v>30</v>
      </c>
      <c r="G27" s="15" t="s">
        <v>69</v>
      </c>
      <c r="H27" s="14">
        <v>6</v>
      </c>
      <c r="I27" s="14" t="s">
        <v>43</v>
      </c>
      <c r="J27" s="37" t="s">
        <v>213</v>
      </c>
      <c r="K27" s="16">
        <v>0</v>
      </c>
      <c r="L27" s="16">
        <v>0</v>
      </c>
      <c r="M27" s="16">
        <v>584.75</v>
      </c>
      <c r="N27" s="16">
        <v>105.25</v>
      </c>
      <c r="O27" s="16"/>
      <c r="P27" s="16"/>
      <c r="Q27" s="16">
        <v>0</v>
      </c>
      <c r="R27" s="16"/>
      <c r="S27" s="16">
        <v>0</v>
      </c>
      <c r="T27" s="16"/>
      <c r="U27" s="16">
        <v>690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9">
        <v>0</v>
      </c>
    </row>
    <row r="28" spans="1:27" ht="15.75" thickBot="1">
      <c r="A28" s="10">
        <v>19</v>
      </c>
      <c r="B28" s="11">
        <v>41542</v>
      </c>
      <c r="C28" s="4">
        <f t="shared" si="0"/>
        <v>41542</v>
      </c>
      <c r="D28" s="42" t="s">
        <v>36</v>
      </c>
      <c r="E28" s="13" t="s">
        <v>36</v>
      </c>
      <c r="F28" s="14" t="s">
        <v>30</v>
      </c>
      <c r="G28" s="15" t="s">
        <v>70</v>
      </c>
      <c r="H28" s="14">
        <v>6</v>
      </c>
      <c r="I28" s="14" t="s">
        <v>43</v>
      </c>
      <c r="J28" s="37" t="s">
        <v>213</v>
      </c>
      <c r="K28" s="16">
        <v>0</v>
      </c>
      <c r="L28" s="16">
        <v>0</v>
      </c>
      <c r="M28" s="16">
        <v>567.79999999999995</v>
      </c>
      <c r="N28" s="16">
        <v>102.2</v>
      </c>
      <c r="O28" s="16"/>
      <c r="P28" s="16"/>
      <c r="Q28" s="16">
        <v>0</v>
      </c>
      <c r="R28" s="16"/>
      <c r="S28" s="16">
        <v>0</v>
      </c>
      <c r="T28" s="16"/>
      <c r="U28" s="16">
        <v>670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9">
        <v>0</v>
      </c>
    </row>
    <row r="29" spans="1:27" ht="15.75" thickBot="1">
      <c r="A29" s="10">
        <v>20</v>
      </c>
      <c r="B29" s="11">
        <v>41542</v>
      </c>
      <c r="C29" s="4">
        <f t="shared" si="0"/>
        <v>41542</v>
      </c>
      <c r="D29" s="42" t="s">
        <v>36</v>
      </c>
      <c r="E29" s="13" t="s">
        <v>36</v>
      </c>
      <c r="F29" s="14" t="s">
        <v>30</v>
      </c>
      <c r="G29" s="15" t="s">
        <v>71</v>
      </c>
      <c r="H29" s="14">
        <v>6</v>
      </c>
      <c r="I29" s="14" t="s">
        <v>72</v>
      </c>
      <c r="J29" s="37" t="s">
        <v>223</v>
      </c>
      <c r="K29" s="16">
        <v>0</v>
      </c>
      <c r="L29" s="16">
        <v>0</v>
      </c>
      <c r="M29" s="16">
        <v>703.39</v>
      </c>
      <c r="N29" s="16">
        <v>126.61</v>
      </c>
      <c r="O29" s="16"/>
      <c r="P29" s="16"/>
      <c r="Q29" s="16">
        <v>0</v>
      </c>
      <c r="R29" s="16"/>
      <c r="S29" s="16">
        <v>0</v>
      </c>
      <c r="T29" s="16"/>
      <c r="U29" s="16">
        <v>830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9">
        <v>0</v>
      </c>
    </row>
    <row r="30" spans="1:27" ht="15.75" thickBot="1">
      <c r="A30" s="10">
        <v>21</v>
      </c>
      <c r="B30" s="11">
        <v>41542</v>
      </c>
      <c r="C30" s="4">
        <f t="shared" si="0"/>
        <v>41542</v>
      </c>
      <c r="D30" s="42" t="s">
        <v>36</v>
      </c>
      <c r="E30" s="13" t="s">
        <v>36</v>
      </c>
      <c r="F30" s="14" t="s">
        <v>30</v>
      </c>
      <c r="G30" s="15" t="s">
        <v>73</v>
      </c>
      <c r="H30" s="14">
        <v>6</v>
      </c>
      <c r="I30" s="14" t="s">
        <v>72</v>
      </c>
      <c r="J30" s="37" t="s">
        <v>223</v>
      </c>
      <c r="K30" s="16">
        <v>0</v>
      </c>
      <c r="L30" s="16">
        <v>0</v>
      </c>
      <c r="M30" s="16">
        <v>2150</v>
      </c>
      <c r="N30" s="16">
        <v>387</v>
      </c>
      <c r="O30" s="16"/>
      <c r="P30" s="16"/>
      <c r="Q30" s="16">
        <v>0</v>
      </c>
      <c r="R30" s="16"/>
      <c r="S30" s="16">
        <v>0</v>
      </c>
      <c r="T30" s="16"/>
      <c r="U30" s="16">
        <v>2537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9">
        <v>0</v>
      </c>
    </row>
    <row r="31" spans="1:27" ht="15.75" thickBot="1">
      <c r="A31" s="10">
        <v>22</v>
      </c>
      <c r="B31" s="11">
        <v>41543</v>
      </c>
      <c r="C31" s="4">
        <f t="shared" si="0"/>
        <v>41543</v>
      </c>
      <c r="D31" s="42" t="s">
        <v>36</v>
      </c>
      <c r="E31" s="13" t="s">
        <v>36</v>
      </c>
      <c r="F31" s="14" t="s">
        <v>30</v>
      </c>
      <c r="G31" s="15" t="s">
        <v>74</v>
      </c>
      <c r="H31" s="14">
        <v>6</v>
      </c>
      <c r="I31" s="14" t="s">
        <v>75</v>
      </c>
      <c r="J31" s="37" t="s">
        <v>224</v>
      </c>
      <c r="K31" s="16">
        <v>0</v>
      </c>
      <c r="L31" s="16">
        <v>0</v>
      </c>
      <c r="M31" s="16">
        <v>335.59</v>
      </c>
      <c r="N31" s="16">
        <v>60.41</v>
      </c>
      <c r="O31" s="16"/>
      <c r="P31" s="16"/>
      <c r="Q31" s="16">
        <v>0</v>
      </c>
      <c r="R31" s="16"/>
      <c r="S31" s="16">
        <v>0</v>
      </c>
      <c r="T31" s="16"/>
      <c r="U31" s="16">
        <v>396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9">
        <v>0</v>
      </c>
    </row>
    <row r="32" spans="1:27" ht="15.75" thickBot="1">
      <c r="A32" s="10">
        <v>23</v>
      </c>
      <c r="B32" s="11">
        <v>41543</v>
      </c>
      <c r="C32" s="4">
        <f t="shared" si="0"/>
        <v>41543</v>
      </c>
      <c r="D32" s="42" t="s">
        <v>28</v>
      </c>
      <c r="E32" s="13" t="s">
        <v>63</v>
      </c>
      <c r="F32" s="14" t="s">
        <v>30</v>
      </c>
      <c r="G32" s="15" t="s">
        <v>76</v>
      </c>
      <c r="H32" s="14">
        <v>6</v>
      </c>
      <c r="I32" s="14" t="s">
        <v>65</v>
      </c>
      <c r="J32" s="37" t="s">
        <v>221</v>
      </c>
      <c r="K32" s="16">
        <v>0</v>
      </c>
      <c r="L32" s="16">
        <v>0</v>
      </c>
      <c r="M32" s="16">
        <v>200</v>
      </c>
      <c r="N32" s="16">
        <v>36</v>
      </c>
      <c r="O32" s="16"/>
      <c r="P32" s="16"/>
      <c r="Q32" s="16">
        <v>0</v>
      </c>
      <c r="R32" s="16"/>
      <c r="S32" s="16">
        <v>0</v>
      </c>
      <c r="T32" s="16"/>
      <c r="U32" s="16">
        <v>236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9">
        <v>0</v>
      </c>
    </row>
    <row r="33" spans="1:27" ht="15.75" thickBot="1">
      <c r="A33" s="10">
        <v>24</v>
      </c>
      <c r="B33" s="11">
        <v>41543</v>
      </c>
      <c r="C33" s="4">
        <f t="shared" si="0"/>
        <v>41543</v>
      </c>
      <c r="D33" s="42" t="s">
        <v>28</v>
      </c>
      <c r="E33" s="13" t="s">
        <v>60</v>
      </c>
      <c r="F33" s="14" t="s">
        <v>30</v>
      </c>
      <c r="G33" s="15" t="s">
        <v>77</v>
      </c>
      <c r="H33" s="14">
        <v>6</v>
      </c>
      <c r="I33" s="14" t="s">
        <v>78</v>
      </c>
      <c r="J33" s="37" t="s">
        <v>225</v>
      </c>
      <c r="K33" s="16">
        <v>0</v>
      </c>
      <c r="L33" s="16">
        <v>0</v>
      </c>
      <c r="M33" s="16">
        <v>16.95</v>
      </c>
      <c r="N33" s="16">
        <v>3.05</v>
      </c>
      <c r="O33" s="16"/>
      <c r="P33" s="16"/>
      <c r="Q33" s="16">
        <v>0</v>
      </c>
      <c r="R33" s="16"/>
      <c r="S33" s="16">
        <v>0</v>
      </c>
      <c r="T33" s="16"/>
      <c r="U33" s="16">
        <v>20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9">
        <v>0</v>
      </c>
    </row>
    <row r="34" spans="1:27" ht="15.75" thickBot="1">
      <c r="A34" s="10">
        <v>25</v>
      </c>
      <c r="B34" s="11">
        <v>41544</v>
      </c>
      <c r="C34" s="4">
        <f t="shared" si="0"/>
        <v>41544</v>
      </c>
      <c r="D34" s="42" t="s">
        <v>36</v>
      </c>
      <c r="E34" s="13" t="s">
        <v>36</v>
      </c>
      <c r="F34" s="14" t="s">
        <v>30</v>
      </c>
      <c r="G34" s="15" t="s">
        <v>79</v>
      </c>
      <c r="H34" s="14">
        <v>6</v>
      </c>
      <c r="I34" s="14" t="s">
        <v>80</v>
      </c>
      <c r="J34" s="37" t="s">
        <v>226</v>
      </c>
      <c r="K34" s="16">
        <v>0</v>
      </c>
      <c r="L34" s="16">
        <v>0</v>
      </c>
      <c r="M34" s="16">
        <v>42.37</v>
      </c>
      <c r="N34" s="16">
        <v>7.63</v>
      </c>
      <c r="O34" s="16"/>
      <c r="P34" s="16"/>
      <c r="Q34" s="16">
        <v>0</v>
      </c>
      <c r="R34" s="16"/>
      <c r="S34" s="16">
        <v>0</v>
      </c>
      <c r="T34" s="16"/>
      <c r="U34" s="16">
        <v>50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9">
        <v>0</v>
      </c>
    </row>
    <row r="35" spans="1:27" ht="15.75" thickBot="1">
      <c r="A35" s="10">
        <v>26</v>
      </c>
      <c r="B35" s="11">
        <v>41545</v>
      </c>
      <c r="C35" s="4">
        <f t="shared" si="0"/>
        <v>41545</v>
      </c>
      <c r="D35" s="42" t="s">
        <v>36</v>
      </c>
      <c r="E35" s="13" t="s">
        <v>36</v>
      </c>
      <c r="F35" s="14" t="s">
        <v>30</v>
      </c>
      <c r="G35" s="15" t="s">
        <v>81</v>
      </c>
      <c r="H35" s="14">
        <v>6</v>
      </c>
      <c r="I35" s="14" t="s">
        <v>59</v>
      </c>
      <c r="J35" s="37" t="s">
        <v>219</v>
      </c>
      <c r="K35" s="16">
        <v>0</v>
      </c>
      <c r="L35" s="16">
        <v>0</v>
      </c>
      <c r="M35" s="16">
        <v>101.69</v>
      </c>
      <c r="N35" s="16">
        <v>18.3</v>
      </c>
      <c r="O35" s="16"/>
      <c r="P35" s="16"/>
      <c r="Q35" s="16">
        <v>0</v>
      </c>
      <c r="R35" s="16"/>
      <c r="S35" s="16">
        <v>0</v>
      </c>
      <c r="T35" s="16"/>
      <c r="U35" s="16">
        <v>119.99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9">
        <v>0</v>
      </c>
    </row>
    <row r="36" spans="1:27" ht="15.75" thickBot="1">
      <c r="A36" s="10">
        <v>27</v>
      </c>
      <c r="B36" s="11">
        <v>41545</v>
      </c>
      <c r="C36" s="4">
        <f t="shared" si="0"/>
        <v>41545</v>
      </c>
      <c r="D36" s="12" t="s">
        <v>36</v>
      </c>
      <c r="E36" s="13" t="s">
        <v>36</v>
      </c>
      <c r="F36" s="14" t="s">
        <v>30</v>
      </c>
      <c r="G36" s="15" t="s">
        <v>82</v>
      </c>
      <c r="H36" s="14">
        <v>6</v>
      </c>
      <c r="I36" s="14" t="s">
        <v>59</v>
      </c>
      <c r="J36" s="37" t="s">
        <v>219</v>
      </c>
      <c r="K36" s="16">
        <v>0</v>
      </c>
      <c r="L36" s="16">
        <v>0</v>
      </c>
      <c r="M36" s="16">
        <v>18.64</v>
      </c>
      <c r="N36" s="16">
        <v>3.36</v>
      </c>
      <c r="O36" s="16"/>
      <c r="P36" s="16"/>
      <c r="Q36" s="16">
        <v>0</v>
      </c>
      <c r="R36" s="16"/>
      <c r="S36" s="16">
        <v>0</v>
      </c>
      <c r="T36" s="16"/>
      <c r="U36" s="16">
        <v>22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9">
        <v>0</v>
      </c>
    </row>
    <row r="37" spans="1:27" ht="15.75" thickBot="1">
      <c r="A37" s="10">
        <v>28</v>
      </c>
      <c r="B37" s="11">
        <v>41545</v>
      </c>
      <c r="C37" s="4">
        <f t="shared" si="0"/>
        <v>41545</v>
      </c>
      <c r="D37" s="12" t="s">
        <v>36</v>
      </c>
      <c r="E37" s="13" t="s">
        <v>60</v>
      </c>
      <c r="F37" s="14" t="s">
        <v>30</v>
      </c>
      <c r="G37" s="15" t="s">
        <v>83</v>
      </c>
      <c r="H37" s="14">
        <v>6</v>
      </c>
      <c r="I37" s="14" t="s">
        <v>84</v>
      </c>
      <c r="J37" s="37" t="s">
        <v>227</v>
      </c>
      <c r="K37" s="16">
        <v>0</v>
      </c>
      <c r="L37" s="16">
        <v>0</v>
      </c>
      <c r="M37" s="16">
        <v>440.68</v>
      </c>
      <c r="N37" s="16">
        <v>79.319999999999993</v>
      </c>
      <c r="O37" s="16"/>
      <c r="P37" s="16"/>
      <c r="Q37" s="16">
        <v>0</v>
      </c>
      <c r="R37" s="16"/>
      <c r="S37" s="16">
        <v>0</v>
      </c>
      <c r="T37" s="16"/>
      <c r="U37" s="16">
        <v>520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9">
        <v>0</v>
      </c>
    </row>
    <row r="38" spans="1:27" ht="15.75" thickBot="1">
      <c r="A38" s="10">
        <v>29</v>
      </c>
      <c r="B38" s="11">
        <v>41545</v>
      </c>
      <c r="C38" s="4">
        <f t="shared" si="0"/>
        <v>41545</v>
      </c>
      <c r="D38" s="12" t="s">
        <v>60</v>
      </c>
      <c r="E38" s="13" t="s">
        <v>36</v>
      </c>
      <c r="F38" s="14" t="s">
        <v>30</v>
      </c>
      <c r="G38" s="15" t="s">
        <v>85</v>
      </c>
      <c r="H38" s="14">
        <v>6</v>
      </c>
      <c r="I38" s="14" t="s">
        <v>86</v>
      </c>
      <c r="J38" s="37" t="s">
        <v>228</v>
      </c>
      <c r="K38" s="16">
        <v>0</v>
      </c>
      <c r="L38" s="16">
        <v>0</v>
      </c>
      <c r="M38" s="16">
        <v>0</v>
      </c>
      <c r="N38" s="16">
        <v>0</v>
      </c>
      <c r="O38" s="16"/>
      <c r="P38" s="16"/>
      <c r="Q38" s="16">
        <v>160</v>
      </c>
      <c r="R38" s="16"/>
      <c r="S38" s="16">
        <v>0</v>
      </c>
      <c r="T38" s="16"/>
      <c r="U38" s="16">
        <v>160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9">
        <v>0</v>
      </c>
    </row>
    <row r="39" spans="1:27" ht="15.75" thickBot="1">
      <c r="A39" s="10">
        <v>30</v>
      </c>
      <c r="B39" s="11">
        <v>41545</v>
      </c>
      <c r="C39" s="4">
        <f t="shared" si="0"/>
        <v>41545</v>
      </c>
      <c r="D39" s="12" t="s">
        <v>28</v>
      </c>
      <c r="E39" s="13" t="s">
        <v>30</v>
      </c>
      <c r="F39" s="14" t="s">
        <v>30</v>
      </c>
      <c r="G39" s="15" t="s">
        <v>87</v>
      </c>
      <c r="H39" s="14">
        <v>6</v>
      </c>
      <c r="I39" s="14" t="s">
        <v>88</v>
      </c>
      <c r="J39" s="37" t="s">
        <v>229</v>
      </c>
      <c r="K39" s="16">
        <v>0</v>
      </c>
      <c r="L39" s="16">
        <v>0</v>
      </c>
      <c r="M39" s="16">
        <v>42.37</v>
      </c>
      <c r="N39" s="16">
        <v>7.63</v>
      </c>
      <c r="O39" s="16"/>
      <c r="P39" s="16"/>
      <c r="Q39" s="16">
        <v>0</v>
      </c>
      <c r="R39" s="16"/>
      <c r="S39" s="16">
        <v>0</v>
      </c>
      <c r="T39" s="16"/>
      <c r="U39" s="16">
        <v>50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9">
        <v>0</v>
      </c>
    </row>
    <row r="40" spans="1:27" ht="15.75" thickBot="1">
      <c r="A40" s="10">
        <v>31</v>
      </c>
      <c r="B40" s="11">
        <v>41546</v>
      </c>
      <c r="C40" s="4">
        <f t="shared" si="0"/>
        <v>41546</v>
      </c>
      <c r="D40" s="12" t="s">
        <v>28</v>
      </c>
      <c r="E40" s="13" t="s">
        <v>36</v>
      </c>
      <c r="F40" s="14" t="s">
        <v>30</v>
      </c>
      <c r="G40" s="15" t="s">
        <v>89</v>
      </c>
      <c r="H40" s="14">
        <v>6</v>
      </c>
      <c r="I40" s="14" t="s">
        <v>90</v>
      </c>
      <c r="J40" s="37" t="s">
        <v>230</v>
      </c>
      <c r="K40" s="16">
        <v>0</v>
      </c>
      <c r="L40" s="16">
        <v>0</v>
      </c>
      <c r="M40" s="16">
        <v>132.80000000000001</v>
      </c>
      <c r="N40" s="16">
        <v>23.91</v>
      </c>
      <c r="O40" s="16"/>
      <c r="P40" s="16"/>
      <c r="Q40" s="16">
        <v>9.2899999999999991</v>
      </c>
      <c r="R40" s="16"/>
      <c r="S40" s="16">
        <v>0</v>
      </c>
      <c r="T40" s="16"/>
      <c r="U40" s="16">
        <v>166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9">
        <v>0</v>
      </c>
    </row>
    <row r="41" spans="1:27" ht="15.75" thickBot="1">
      <c r="A41" s="10">
        <v>32</v>
      </c>
      <c r="B41" s="11">
        <v>41547</v>
      </c>
      <c r="C41" s="4">
        <f t="shared" si="0"/>
        <v>41547</v>
      </c>
      <c r="D41" s="12" t="s">
        <v>36</v>
      </c>
      <c r="E41" s="13" t="s">
        <v>36</v>
      </c>
      <c r="F41" s="14" t="s">
        <v>30</v>
      </c>
      <c r="G41" s="15" t="s">
        <v>91</v>
      </c>
      <c r="H41" s="14">
        <v>6</v>
      </c>
      <c r="I41" s="14" t="s">
        <v>92</v>
      </c>
      <c r="J41" s="37" t="s">
        <v>231</v>
      </c>
      <c r="K41" s="16">
        <v>0</v>
      </c>
      <c r="L41" s="16">
        <v>0</v>
      </c>
      <c r="M41" s="16">
        <v>5756.36</v>
      </c>
      <c r="N41" s="16">
        <v>1036.1400000000001</v>
      </c>
      <c r="O41" s="16"/>
      <c r="P41" s="16"/>
      <c r="Q41" s="16">
        <v>0</v>
      </c>
      <c r="R41" s="16"/>
      <c r="S41" s="16">
        <v>0</v>
      </c>
      <c r="T41" s="16"/>
      <c r="U41" s="16">
        <v>6792.5</v>
      </c>
      <c r="V41" s="15">
        <v>683283</v>
      </c>
      <c r="W41" s="11">
        <v>41559</v>
      </c>
      <c r="X41" s="23">
        <v>0</v>
      </c>
      <c r="Y41" s="23">
        <v>0</v>
      </c>
      <c r="Z41" s="23">
        <v>0</v>
      </c>
      <c r="AA41" s="29">
        <v>0</v>
      </c>
    </row>
    <row r="42" spans="1:27" ht="15.75" thickBot="1">
      <c r="A42" s="10">
        <v>33</v>
      </c>
      <c r="B42" s="11">
        <v>41548</v>
      </c>
      <c r="C42" s="4">
        <f t="shared" si="0"/>
        <v>41548</v>
      </c>
      <c r="D42" s="12" t="s">
        <v>36</v>
      </c>
      <c r="E42" s="13" t="s">
        <v>36</v>
      </c>
      <c r="F42" s="14" t="s">
        <v>30</v>
      </c>
      <c r="G42" s="15" t="s">
        <v>93</v>
      </c>
      <c r="H42" s="14">
        <v>6</v>
      </c>
      <c r="I42" s="14" t="s">
        <v>94</v>
      </c>
      <c r="J42" s="37" t="s">
        <v>232</v>
      </c>
      <c r="K42" s="16">
        <v>0</v>
      </c>
      <c r="L42" s="16">
        <v>0</v>
      </c>
      <c r="M42" s="16">
        <v>101.69</v>
      </c>
      <c r="N42" s="16">
        <v>18.309999999999999</v>
      </c>
      <c r="O42" s="16"/>
      <c r="P42" s="16"/>
      <c r="Q42" s="16">
        <v>0</v>
      </c>
      <c r="R42" s="16"/>
      <c r="S42" s="16">
        <v>0</v>
      </c>
      <c r="T42" s="16"/>
      <c r="U42" s="16">
        <v>120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9">
        <v>0</v>
      </c>
    </row>
    <row r="43" spans="1:27" ht="15.75" thickBot="1">
      <c r="A43" s="10">
        <v>34</v>
      </c>
      <c r="B43" s="11">
        <v>41548</v>
      </c>
      <c r="C43" s="4">
        <f t="shared" si="0"/>
        <v>41548</v>
      </c>
      <c r="D43" s="12" t="s">
        <v>36</v>
      </c>
      <c r="E43" s="13" t="s">
        <v>36</v>
      </c>
      <c r="F43" s="14" t="s">
        <v>30</v>
      </c>
      <c r="G43" s="15" t="s">
        <v>95</v>
      </c>
      <c r="H43" s="14">
        <v>6</v>
      </c>
      <c r="I43" s="14" t="s">
        <v>96</v>
      </c>
      <c r="J43" s="37" t="s">
        <v>233</v>
      </c>
      <c r="K43" s="16">
        <v>0</v>
      </c>
      <c r="L43" s="16">
        <v>0</v>
      </c>
      <c r="M43" s="16">
        <v>0</v>
      </c>
      <c r="N43" s="16">
        <v>0</v>
      </c>
      <c r="O43" s="16"/>
      <c r="P43" s="16"/>
      <c r="Q43" s="16">
        <v>142</v>
      </c>
      <c r="R43" s="16"/>
      <c r="S43" s="16">
        <v>0</v>
      </c>
      <c r="T43" s="16"/>
      <c r="U43" s="16">
        <v>142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9">
        <v>0</v>
      </c>
    </row>
    <row r="44" spans="1:27" ht="15.75" thickBot="1">
      <c r="A44" s="10">
        <v>35</v>
      </c>
      <c r="B44" s="11">
        <v>41548</v>
      </c>
      <c r="C44" s="4">
        <f t="shared" si="0"/>
        <v>41548</v>
      </c>
      <c r="D44" s="12" t="s">
        <v>36</v>
      </c>
      <c r="E44" s="13" t="s">
        <v>36</v>
      </c>
      <c r="F44" s="14" t="s">
        <v>30</v>
      </c>
      <c r="G44" s="15" t="s">
        <v>97</v>
      </c>
      <c r="H44" s="14">
        <v>6</v>
      </c>
      <c r="I44" s="14" t="s">
        <v>98</v>
      </c>
      <c r="J44" s="37" t="s">
        <v>234</v>
      </c>
      <c r="K44" s="16">
        <v>0</v>
      </c>
      <c r="L44" s="16">
        <v>0</v>
      </c>
      <c r="M44" s="16">
        <v>5445.93</v>
      </c>
      <c r="N44" s="16">
        <v>980.27</v>
      </c>
      <c r="O44" s="16"/>
      <c r="P44" s="16"/>
      <c r="Q44" s="16">
        <v>0</v>
      </c>
      <c r="R44" s="16"/>
      <c r="S44" s="16">
        <v>0</v>
      </c>
      <c r="T44" s="16"/>
      <c r="U44" s="16">
        <v>6426.2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9">
        <v>0</v>
      </c>
    </row>
    <row r="45" spans="1:27" ht="15.75" thickBot="1">
      <c r="A45" s="10">
        <v>36</v>
      </c>
      <c r="B45" s="11">
        <v>41548</v>
      </c>
      <c r="C45" s="4">
        <f t="shared" si="0"/>
        <v>41548</v>
      </c>
      <c r="D45" s="12" t="s">
        <v>36</v>
      </c>
      <c r="E45" s="13" t="s">
        <v>99</v>
      </c>
      <c r="F45" s="14" t="s">
        <v>30</v>
      </c>
      <c r="G45" s="15" t="s">
        <v>100</v>
      </c>
      <c r="H45" s="14">
        <v>6</v>
      </c>
      <c r="I45" s="14" t="s">
        <v>101</v>
      </c>
      <c r="J45" s="37" t="s">
        <v>235</v>
      </c>
      <c r="K45" s="16">
        <v>0</v>
      </c>
      <c r="L45" s="16">
        <v>0</v>
      </c>
      <c r="M45" s="16">
        <v>258.18</v>
      </c>
      <c r="N45" s="16">
        <v>46.47</v>
      </c>
      <c r="O45" s="16"/>
      <c r="P45" s="16"/>
      <c r="Q45" s="16">
        <v>0</v>
      </c>
      <c r="R45" s="16"/>
      <c r="S45" s="16">
        <v>0</v>
      </c>
      <c r="T45" s="16"/>
      <c r="U45" s="16">
        <v>304.64999999999998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9">
        <v>0</v>
      </c>
    </row>
    <row r="46" spans="1:27" ht="15.75" thickBot="1">
      <c r="A46" s="10">
        <v>37</v>
      </c>
      <c r="B46" s="11">
        <v>41548</v>
      </c>
      <c r="C46" s="4">
        <f t="shared" si="0"/>
        <v>41548</v>
      </c>
      <c r="D46" s="42" t="s">
        <v>28</v>
      </c>
      <c r="E46" s="13" t="s">
        <v>36</v>
      </c>
      <c r="F46" s="14" t="s">
        <v>30</v>
      </c>
      <c r="G46" s="15" t="s">
        <v>102</v>
      </c>
      <c r="H46" s="14">
        <v>6</v>
      </c>
      <c r="I46" s="14" t="s">
        <v>78</v>
      </c>
      <c r="J46" s="37" t="s">
        <v>225</v>
      </c>
      <c r="K46" s="16">
        <v>0</v>
      </c>
      <c r="L46" s="16">
        <v>0</v>
      </c>
      <c r="M46" s="16">
        <v>84.75</v>
      </c>
      <c r="N46" s="16">
        <v>15.26</v>
      </c>
      <c r="O46" s="16"/>
      <c r="P46" s="16"/>
      <c r="Q46" s="16">
        <v>0</v>
      </c>
      <c r="R46" s="16"/>
      <c r="S46" s="16">
        <v>0</v>
      </c>
      <c r="T46" s="16"/>
      <c r="U46" s="16">
        <v>100.01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9">
        <v>0</v>
      </c>
    </row>
    <row r="47" spans="1:27" ht="15.75" thickBot="1">
      <c r="A47" s="10">
        <v>38</v>
      </c>
      <c r="B47" s="11">
        <v>41548</v>
      </c>
      <c r="C47" s="4">
        <f t="shared" si="0"/>
        <v>41548</v>
      </c>
      <c r="D47" s="42" t="s">
        <v>28</v>
      </c>
      <c r="E47" s="13" t="s">
        <v>60</v>
      </c>
      <c r="F47" s="14" t="s">
        <v>30</v>
      </c>
      <c r="G47" s="15" t="s">
        <v>103</v>
      </c>
      <c r="H47" s="14">
        <v>6</v>
      </c>
      <c r="I47" s="14" t="s">
        <v>78</v>
      </c>
      <c r="J47" s="37" t="s">
        <v>225</v>
      </c>
      <c r="K47" s="16">
        <v>0</v>
      </c>
      <c r="L47" s="16">
        <v>0</v>
      </c>
      <c r="M47" s="16">
        <v>16.95</v>
      </c>
      <c r="N47" s="16">
        <v>3.05</v>
      </c>
      <c r="O47" s="16"/>
      <c r="P47" s="16"/>
      <c r="Q47" s="16">
        <v>0</v>
      </c>
      <c r="R47" s="16"/>
      <c r="S47" s="16">
        <v>0</v>
      </c>
      <c r="T47" s="16"/>
      <c r="U47" s="16">
        <v>20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9">
        <v>0</v>
      </c>
    </row>
    <row r="48" spans="1:27" ht="15.75" thickBot="1">
      <c r="A48" s="10">
        <v>39</v>
      </c>
      <c r="B48" s="11">
        <v>41549</v>
      </c>
      <c r="C48" s="4">
        <f t="shared" si="0"/>
        <v>41549</v>
      </c>
      <c r="D48" s="42" t="s">
        <v>36</v>
      </c>
      <c r="E48" s="13" t="s">
        <v>36</v>
      </c>
      <c r="F48" s="14" t="s">
        <v>30</v>
      </c>
      <c r="G48" s="15" t="s">
        <v>104</v>
      </c>
      <c r="H48" s="14">
        <v>6</v>
      </c>
      <c r="I48" s="14" t="s">
        <v>105</v>
      </c>
      <c r="J48" s="37" t="s">
        <v>236</v>
      </c>
      <c r="K48" s="16">
        <v>0</v>
      </c>
      <c r="L48" s="16">
        <v>0</v>
      </c>
      <c r="M48" s="16">
        <v>459.03</v>
      </c>
      <c r="N48" s="16">
        <v>82.63</v>
      </c>
      <c r="O48" s="16"/>
      <c r="P48" s="16"/>
      <c r="Q48" s="16">
        <v>0</v>
      </c>
      <c r="R48" s="16"/>
      <c r="S48" s="16">
        <v>0</v>
      </c>
      <c r="T48" s="16"/>
      <c r="U48" s="16">
        <v>541.66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9">
        <v>0</v>
      </c>
    </row>
    <row r="49" spans="1:27" ht="15.75" thickBot="1">
      <c r="A49" s="10">
        <v>40</v>
      </c>
      <c r="B49" s="11">
        <v>41550</v>
      </c>
      <c r="C49" s="4">
        <f t="shared" si="0"/>
        <v>41550</v>
      </c>
      <c r="D49" s="42" t="s">
        <v>36</v>
      </c>
      <c r="E49" s="13" t="s">
        <v>36</v>
      </c>
      <c r="F49" s="14" t="s">
        <v>30</v>
      </c>
      <c r="G49" s="15" t="s">
        <v>106</v>
      </c>
      <c r="H49" s="14">
        <v>6</v>
      </c>
      <c r="I49" s="14" t="s">
        <v>107</v>
      </c>
      <c r="J49" s="37" t="s">
        <v>237</v>
      </c>
      <c r="K49" s="16">
        <v>0</v>
      </c>
      <c r="L49" s="16">
        <v>0</v>
      </c>
      <c r="M49" s="16">
        <v>75</v>
      </c>
      <c r="N49" s="16">
        <v>13.5</v>
      </c>
      <c r="O49" s="16"/>
      <c r="P49" s="16"/>
      <c r="Q49" s="16">
        <v>0</v>
      </c>
      <c r="R49" s="16"/>
      <c r="S49" s="16">
        <v>0</v>
      </c>
      <c r="T49" s="16"/>
      <c r="U49" s="16">
        <v>88.5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9">
        <v>0</v>
      </c>
    </row>
    <row r="50" spans="1:27" ht="15.75" thickBot="1">
      <c r="A50" s="10">
        <v>41</v>
      </c>
      <c r="B50" s="11">
        <v>41550</v>
      </c>
      <c r="C50" s="4">
        <f t="shared" si="0"/>
        <v>41550</v>
      </c>
      <c r="D50" s="42" t="s">
        <v>28</v>
      </c>
      <c r="E50" s="13" t="s">
        <v>50</v>
      </c>
      <c r="F50" s="14" t="s">
        <v>30</v>
      </c>
      <c r="G50" s="15" t="s">
        <v>108</v>
      </c>
      <c r="H50" s="14">
        <v>6</v>
      </c>
      <c r="I50" s="14" t="s">
        <v>109</v>
      </c>
      <c r="J50" s="37" t="s">
        <v>238</v>
      </c>
      <c r="K50" s="16">
        <v>0</v>
      </c>
      <c r="L50" s="16">
        <v>0</v>
      </c>
      <c r="M50" s="16">
        <v>84.75</v>
      </c>
      <c r="N50" s="16">
        <v>15.26</v>
      </c>
      <c r="O50" s="16"/>
      <c r="P50" s="16"/>
      <c r="Q50" s="16">
        <v>0</v>
      </c>
      <c r="R50" s="16"/>
      <c r="S50" s="16">
        <v>0</v>
      </c>
      <c r="T50" s="16"/>
      <c r="U50" s="16">
        <v>100.01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9">
        <v>0</v>
      </c>
    </row>
    <row r="51" spans="1:27" ht="15.75" thickBot="1">
      <c r="A51" s="10">
        <v>42</v>
      </c>
      <c r="B51" s="11">
        <v>41550</v>
      </c>
      <c r="C51" s="4">
        <f t="shared" si="0"/>
        <v>41550</v>
      </c>
      <c r="D51" s="42" t="s">
        <v>28</v>
      </c>
      <c r="E51" s="13" t="s">
        <v>60</v>
      </c>
      <c r="F51" s="14" t="s">
        <v>30</v>
      </c>
      <c r="G51" s="15" t="s">
        <v>110</v>
      </c>
      <c r="H51" s="14">
        <v>6</v>
      </c>
      <c r="I51" s="14" t="s">
        <v>78</v>
      </c>
      <c r="J51" s="37" t="s">
        <v>225</v>
      </c>
      <c r="K51" s="16">
        <v>0</v>
      </c>
      <c r="L51" s="16">
        <v>0</v>
      </c>
      <c r="M51" s="16">
        <v>25.42</v>
      </c>
      <c r="N51" s="16">
        <v>4.58</v>
      </c>
      <c r="O51" s="16"/>
      <c r="P51" s="16"/>
      <c r="Q51" s="16">
        <v>0</v>
      </c>
      <c r="R51" s="16"/>
      <c r="S51" s="16">
        <v>0</v>
      </c>
      <c r="T51" s="16"/>
      <c r="U51" s="16">
        <v>30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9">
        <v>0</v>
      </c>
    </row>
    <row r="52" spans="1:27" ht="15.75" thickBot="1">
      <c r="A52" s="10">
        <v>43</v>
      </c>
      <c r="B52" s="11">
        <v>41551</v>
      </c>
      <c r="C52" s="4">
        <f t="shared" si="0"/>
        <v>41551</v>
      </c>
      <c r="D52" s="42" t="s">
        <v>36</v>
      </c>
      <c r="E52" s="13" t="s">
        <v>36</v>
      </c>
      <c r="F52" s="14" t="s">
        <v>30</v>
      </c>
      <c r="G52" s="15" t="s">
        <v>111</v>
      </c>
      <c r="H52" s="14">
        <v>6</v>
      </c>
      <c r="I52" s="14" t="s">
        <v>112</v>
      </c>
      <c r="J52" s="37" t="s">
        <v>239</v>
      </c>
      <c r="K52" s="16">
        <v>0</v>
      </c>
      <c r="L52" s="16">
        <v>0</v>
      </c>
      <c r="M52" s="16">
        <v>0</v>
      </c>
      <c r="N52" s="16">
        <v>0</v>
      </c>
      <c r="O52" s="16"/>
      <c r="P52" s="16"/>
      <c r="Q52" s="16">
        <v>110</v>
      </c>
      <c r="R52" s="16"/>
      <c r="S52" s="16">
        <v>0</v>
      </c>
      <c r="T52" s="16"/>
      <c r="U52" s="16">
        <v>110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9">
        <v>0</v>
      </c>
    </row>
    <row r="53" spans="1:27" ht="15.75" thickBot="1">
      <c r="A53" s="10">
        <v>44</v>
      </c>
      <c r="B53" s="11">
        <v>41551</v>
      </c>
      <c r="C53" s="4">
        <f t="shared" si="0"/>
        <v>41551</v>
      </c>
      <c r="D53" s="42" t="s">
        <v>36</v>
      </c>
      <c r="E53" s="13" t="s">
        <v>36</v>
      </c>
      <c r="F53" s="14" t="s">
        <v>30</v>
      </c>
      <c r="G53" s="15" t="s">
        <v>113</v>
      </c>
      <c r="H53" s="14">
        <v>6</v>
      </c>
      <c r="I53" s="14" t="s">
        <v>114</v>
      </c>
      <c r="J53" s="37" t="s">
        <v>240</v>
      </c>
      <c r="K53" s="16">
        <v>0</v>
      </c>
      <c r="L53" s="16">
        <v>0</v>
      </c>
      <c r="M53" s="16">
        <v>0</v>
      </c>
      <c r="N53" s="16">
        <v>0</v>
      </c>
      <c r="O53" s="16"/>
      <c r="P53" s="16"/>
      <c r="Q53" s="16">
        <v>25</v>
      </c>
      <c r="R53" s="16"/>
      <c r="S53" s="16">
        <v>0</v>
      </c>
      <c r="T53" s="16"/>
      <c r="U53" s="16">
        <v>25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9">
        <v>0</v>
      </c>
    </row>
    <row r="54" spans="1:27" ht="15.75" thickBot="1">
      <c r="A54" s="10">
        <v>45</v>
      </c>
      <c r="B54" s="11">
        <v>41551</v>
      </c>
      <c r="C54" s="4">
        <f t="shared" si="0"/>
        <v>41551</v>
      </c>
      <c r="D54" s="42" t="s">
        <v>28</v>
      </c>
      <c r="E54" s="13" t="s">
        <v>30</v>
      </c>
      <c r="F54" s="14" t="s">
        <v>30</v>
      </c>
      <c r="G54" s="15" t="s">
        <v>115</v>
      </c>
      <c r="H54" s="14">
        <v>6</v>
      </c>
      <c r="I54" s="14" t="s">
        <v>88</v>
      </c>
      <c r="J54" s="37" t="s">
        <v>229</v>
      </c>
      <c r="K54" s="16">
        <v>0</v>
      </c>
      <c r="L54" s="16">
        <v>0</v>
      </c>
      <c r="M54" s="16">
        <v>84.75</v>
      </c>
      <c r="N54" s="16">
        <v>15.26</v>
      </c>
      <c r="O54" s="16"/>
      <c r="P54" s="16"/>
      <c r="Q54" s="16">
        <v>0</v>
      </c>
      <c r="R54" s="16"/>
      <c r="S54" s="16">
        <v>0</v>
      </c>
      <c r="T54" s="16"/>
      <c r="U54" s="16">
        <v>100.01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9">
        <v>0</v>
      </c>
    </row>
    <row r="55" spans="1:27" ht="15.75" thickBot="1">
      <c r="A55" s="10">
        <v>46</v>
      </c>
      <c r="B55" s="11">
        <v>41551</v>
      </c>
      <c r="C55" s="4">
        <f t="shared" si="0"/>
        <v>41551</v>
      </c>
      <c r="D55" s="42" t="s">
        <v>28</v>
      </c>
      <c r="E55" s="13" t="s">
        <v>116</v>
      </c>
      <c r="F55" s="14" t="s">
        <v>30</v>
      </c>
      <c r="G55" s="15" t="s">
        <v>117</v>
      </c>
      <c r="H55" s="14">
        <v>6</v>
      </c>
      <c r="I55" s="14" t="s">
        <v>65</v>
      </c>
      <c r="J55" s="37" t="s">
        <v>221</v>
      </c>
      <c r="K55" s="16">
        <v>0</v>
      </c>
      <c r="L55" s="16">
        <v>0</v>
      </c>
      <c r="M55" s="16">
        <v>35</v>
      </c>
      <c r="N55" s="16">
        <v>6.3</v>
      </c>
      <c r="O55" s="16"/>
      <c r="P55" s="16"/>
      <c r="Q55" s="16">
        <v>0</v>
      </c>
      <c r="R55" s="16"/>
      <c r="S55" s="16">
        <v>0</v>
      </c>
      <c r="T55" s="16"/>
      <c r="U55" s="16">
        <v>41.3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9">
        <v>0</v>
      </c>
    </row>
    <row r="56" spans="1:27" ht="15.75" thickBot="1">
      <c r="A56" s="10">
        <v>47</v>
      </c>
      <c r="B56" s="11">
        <v>41551</v>
      </c>
      <c r="C56" s="4">
        <f t="shared" si="0"/>
        <v>41551</v>
      </c>
      <c r="D56" s="42" t="s">
        <v>118</v>
      </c>
      <c r="E56" s="13" t="s">
        <v>119</v>
      </c>
      <c r="F56" s="14" t="s">
        <v>120</v>
      </c>
      <c r="G56" s="15" t="s">
        <v>121</v>
      </c>
      <c r="H56" s="14">
        <v>6</v>
      </c>
      <c r="I56" s="26">
        <v>20531516045</v>
      </c>
      <c r="J56" s="37" t="s">
        <v>241</v>
      </c>
      <c r="K56" s="16">
        <v>361140</v>
      </c>
      <c r="L56" s="16">
        <v>65005.2</v>
      </c>
      <c r="M56" s="16">
        <v>0</v>
      </c>
      <c r="N56" s="16">
        <v>0</v>
      </c>
      <c r="O56" s="16"/>
      <c r="P56" s="16"/>
      <c r="Q56" s="16">
        <v>0</v>
      </c>
      <c r="R56" s="16"/>
      <c r="S56" s="16">
        <v>0</v>
      </c>
      <c r="T56" s="16"/>
      <c r="U56" s="16">
        <v>426145.2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9">
        <v>0</v>
      </c>
    </row>
    <row r="57" spans="1:27" ht="15.75" thickBot="1">
      <c r="A57" s="10">
        <v>48</v>
      </c>
      <c r="B57" s="11">
        <v>41552</v>
      </c>
      <c r="C57" s="4">
        <f t="shared" si="0"/>
        <v>41552</v>
      </c>
      <c r="D57" s="42" t="s">
        <v>36</v>
      </c>
      <c r="E57" s="13" t="s">
        <v>36</v>
      </c>
      <c r="F57" s="14" t="s">
        <v>30</v>
      </c>
      <c r="G57" s="15" t="s">
        <v>122</v>
      </c>
      <c r="H57" s="14">
        <v>6</v>
      </c>
      <c r="I57" s="14" t="s">
        <v>123</v>
      </c>
      <c r="J57" s="37" t="s">
        <v>242</v>
      </c>
      <c r="K57" s="16">
        <v>0</v>
      </c>
      <c r="L57" s="16">
        <v>0</v>
      </c>
      <c r="M57" s="16">
        <v>4298.3599999999997</v>
      </c>
      <c r="N57" s="16">
        <v>773.7</v>
      </c>
      <c r="O57" s="16"/>
      <c r="P57" s="16"/>
      <c r="Q57" s="16">
        <v>0</v>
      </c>
      <c r="R57" s="16"/>
      <c r="S57" s="16">
        <v>0</v>
      </c>
      <c r="T57" s="16"/>
      <c r="U57" s="16">
        <v>5072.0600000000004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9">
        <v>0</v>
      </c>
    </row>
    <row r="58" spans="1:27" ht="15.75" thickBot="1">
      <c r="A58" s="10">
        <v>49</v>
      </c>
      <c r="B58" s="11">
        <v>41552</v>
      </c>
      <c r="C58" s="4">
        <f t="shared" si="0"/>
        <v>41552</v>
      </c>
      <c r="D58" s="42" t="s">
        <v>36</v>
      </c>
      <c r="E58" s="13" t="s">
        <v>60</v>
      </c>
      <c r="F58" s="14" t="s">
        <v>30</v>
      </c>
      <c r="G58" s="15" t="s">
        <v>124</v>
      </c>
      <c r="H58" s="14">
        <v>6</v>
      </c>
      <c r="I58" s="14" t="s">
        <v>125</v>
      </c>
      <c r="J58" s="37" t="s">
        <v>243</v>
      </c>
      <c r="K58" s="16">
        <v>0</v>
      </c>
      <c r="L58" s="16">
        <v>0</v>
      </c>
      <c r="M58" s="16">
        <v>0</v>
      </c>
      <c r="N58" s="16">
        <v>0</v>
      </c>
      <c r="O58" s="16"/>
      <c r="P58" s="16"/>
      <c r="Q58" s="16">
        <v>30</v>
      </c>
      <c r="R58" s="16"/>
      <c r="S58" s="16">
        <v>0</v>
      </c>
      <c r="T58" s="16"/>
      <c r="U58" s="16">
        <v>30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9">
        <v>0</v>
      </c>
    </row>
    <row r="59" spans="1:27" ht="15.75" thickBot="1">
      <c r="A59" s="10">
        <v>50</v>
      </c>
      <c r="B59" s="11">
        <v>41553</v>
      </c>
      <c r="C59" s="4">
        <f t="shared" si="0"/>
        <v>41553</v>
      </c>
      <c r="D59" s="42" t="s">
        <v>36</v>
      </c>
      <c r="E59" s="13" t="s">
        <v>36</v>
      </c>
      <c r="F59" s="14" t="s">
        <v>30</v>
      </c>
      <c r="G59" s="15" t="s">
        <v>126</v>
      </c>
      <c r="H59" s="14">
        <v>6</v>
      </c>
      <c r="I59" s="14" t="s">
        <v>127</v>
      </c>
      <c r="J59" s="37" t="s">
        <v>244</v>
      </c>
      <c r="K59" s="16">
        <v>0</v>
      </c>
      <c r="L59" s="16">
        <v>0</v>
      </c>
      <c r="M59" s="16">
        <v>0</v>
      </c>
      <c r="N59" s="16">
        <v>0</v>
      </c>
      <c r="O59" s="16"/>
      <c r="P59" s="16"/>
      <c r="Q59" s="16">
        <v>146</v>
      </c>
      <c r="R59" s="16"/>
      <c r="S59" s="16">
        <v>0</v>
      </c>
      <c r="T59" s="16"/>
      <c r="U59" s="16">
        <v>146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9">
        <v>0</v>
      </c>
    </row>
    <row r="60" spans="1:27" ht="15.75" thickBot="1">
      <c r="A60" s="10">
        <v>51</v>
      </c>
      <c r="B60" s="11">
        <v>41555</v>
      </c>
      <c r="C60" s="4">
        <f t="shared" si="0"/>
        <v>41555</v>
      </c>
      <c r="D60" s="42" t="s">
        <v>28</v>
      </c>
      <c r="E60" s="13" t="s">
        <v>36</v>
      </c>
      <c r="F60" s="14" t="s">
        <v>30</v>
      </c>
      <c r="G60" s="15" t="s">
        <v>128</v>
      </c>
      <c r="H60" s="14">
        <v>6</v>
      </c>
      <c r="I60" s="14" t="s">
        <v>129</v>
      </c>
      <c r="J60" s="37" t="s">
        <v>245</v>
      </c>
      <c r="K60" s="16">
        <v>0</v>
      </c>
      <c r="L60" s="16">
        <v>0</v>
      </c>
      <c r="M60" s="16">
        <v>45.74</v>
      </c>
      <c r="N60" s="16">
        <v>8.23</v>
      </c>
      <c r="O60" s="16"/>
      <c r="P60" s="16"/>
      <c r="Q60" s="16">
        <v>0.92</v>
      </c>
      <c r="R60" s="16"/>
      <c r="S60" s="16">
        <v>0</v>
      </c>
      <c r="T60" s="16"/>
      <c r="U60" s="16">
        <v>54.89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9">
        <v>0</v>
      </c>
    </row>
    <row r="61" spans="1:27" ht="15.75" thickBot="1">
      <c r="A61" s="10">
        <v>52</v>
      </c>
      <c r="B61" s="11">
        <v>41556</v>
      </c>
      <c r="C61" s="4">
        <f t="shared" si="0"/>
        <v>41556</v>
      </c>
      <c r="D61" s="42" t="s">
        <v>36</v>
      </c>
      <c r="E61" s="13" t="s">
        <v>66</v>
      </c>
      <c r="F61" s="14" t="s">
        <v>30</v>
      </c>
      <c r="G61" s="15" t="s">
        <v>130</v>
      </c>
      <c r="H61" s="14">
        <v>6</v>
      </c>
      <c r="I61" s="14" t="s">
        <v>131</v>
      </c>
      <c r="J61" s="37" t="s">
        <v>246</v>
      </c>
      <c r="K61" s="16">
        <v>0</v>
      </c>
      <c r="L61" s="16">
        <v>0</v>
      </c>
      <c r="M61" s="16">
        <v>5.93</v>
      </c>
      <c r="N61" s="16">
        <v>1.07</v>
      </c>
      <c r="O61" s="16"/>
      <c r="P61" s="16"/>
      <c r="Q61" s="16">
        <v>0</v>
      </c>
      <c r="R61" s="16"/>
      <c r="S61" s="16">
        <v>0</v>
      </c>
      <c r="T61" s="16"/>
      <c r="U61" s="16">
        <v>7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9">
        <v>0</v>
      </c>
    </row>
    <row r="62" spans="1:27" ht="15.75" thickBot="1">
      <c r="A62" s="10">
        <v>53</v>
      </c>
      <c r="B62" s="11">
        <v>41556</v>
      </c>
      <c r="C62" s="4">
        <f t="shared" si="0"/>
        <v>41556</v>
      </c>
      <c r="D62" s="42" t="s">
        <v>28</v>
      </c>
      <c r="E62" s="13" t="s">
        <v>60</v>
      </c>
      <c r="F62" s="14" t="s">
        <v>30</v>
      </c>
      <c r="G62" s="15" t="s">
        <v>132</v>
      </c>
      <c r="H62" s="14">
        <v>6</v>
      </c>
      <c r="I62" s="14" t="s">
        <v>78</v>
      </c>
      <c r="J62" s="37" t="s">
        <v>225</v>
      </c>
      <c r="K62" s="16">
        <v>0</v>
      </c>
      <c r="L62" s="16">
        <v>0</v>
      </c>
      <c r="M62" s="16">
        <v>84.75</v>
      </c>
      <c r="N62" s="16">
        <v>15.25</v>
      </c>
      <c r="O62" s="16"/>
      <c r="P62" s="16"/>
      <c r="Q62" s="16">
        <v>0</v>
      </c>
      <c r="R62" s="16"/>
      <c r="S62" s="16">
        <v>0</v>
      </c>
      <c r="T62" s="16"/>
      <c r="U62" s="16">
        <v>100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9">
        <v>0</v>
      </c>
    </row>
    <row r="63" spans="1:27" ht="15.75" thickBot="1">
      <c r="A63" s="10">
        <v>54</v>
      </c>
      <c r="B63" s="11">
        <v>41557</v>
      </c>
      <c r="C63" s="4">
        <f t="shared" si="0"/>
        <v>41557</v>
      </c>
      <c r="D63" s="42" t="s">
        <v>36</v>
      </c>
      <c r="E63" s="13" t="s">
        <v>36</v>
      </c>
      <c r="F63" s="14" t="s">
        <v>30</v>
      </c>
      <c r="G63" s="15" t="s">
        <v>133</v>
      </c>
      <c r="H63" s="14">
        <v>6</v>
      </c>
      <c r="I63" s="14" t="s">
        <v>134</v>
      </c>
      <c r="J63" s="37" t="s">
        <v>247</v>
      </c>
      <c r="K63" s="16">
        <v>0</v>
      </c>
      <c r="L63" s="16">
        <v>0</v>
      </c>
      <c r="M63" s="16">
        <v>84.75</v>
      </c>
      <c r="N63" s="16">
        <v>15.26</v>
      </c>
      <c r="O63" s="16"/>
      <c r="P63" s="16"/>
      <c r="Q63" s="16">
        <v>0</v>
      </c>
      <c r="R63" s="16"/>
      <c r="S63" s="16">
        <v>0</v>
      </c>
      <c r="T63" s="16"/>
      <c r="U63" s="16">
        <v>100.01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9">
        <v>0</v>
      </c>
    </row>
    <row r="64" spans="1:27" ht="15.75" thickBot="1">
      <c r="A64" s="10">
        <v>55</v>
      </c>
      <c r="B64" s="11">
        <v>41557</v>
      </c>
      <c r="C64" s="4">
        <f t="shared" si="0"/>
        <v>41557</v>
      </c>
      <c r="D64" s="42" t="s">
        <v>36</v>
      </c>
      <c r="E64" s="13" t="s">
        <v>36</v>
      </c>
      <c r="F64" s="14" t="s">
        <v>30</v>
      </c>
      <c r="G64" s="15" t="s">
        <v>135</v>
      </c>
      <c r="H64" s="14">
        <v>6</v>
      </c>
      <c r="I64" s="14" t="s">
        <v>136</v>
      </c>
      <c r="J64" s="37" t="s">
        <v>248</v>
      </c>
      <c r="K64" s="16">
        <v>0</v>
      </c>
      <c r="L64" s="16">
        <v>0</v>
      </c>
      <c r="M64" s="16">
        <v>2900</v>
      </c>
      <c r="N64" s="16">
        <v>522</v>
      </c>
      <c r="O64" s="16"/>
      <c r="P64" s="16"/>
      <c r="Q64" s="16">
        <v>0</v>
      </c>
      <c r="R64" s="16"/>
      <c r="S64" s="16">
        <v>0</v>
      </c>
      <c r="T64" s="16"/>
      <c r="U64" s="16">
        <v>3422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9">
        <v>0</v>
      </c>
    </row>
    <row r="65" spans="1:27" ht="15.75" thickBot="1">
      <c r="A65" s="10">
        <v>56</v>
      </c>
      <c r="B65" s="11">
        <v>41557</v>
      </c>
      <c r="C65" s="4">
        <f t="shared" si="0"/>
        <v>41557</v>
      </c>
      <c r="D65" s="42" t="s">
        <v>36</v>
      </c>
      <c r="E65" s="13" t="s">
        <v>36</v>
      </c>
      <c r="F65" s="14" t="s">
        <v>30</v>
      </c>
      <c r="G65" s="15" t="s">
        <v>137</v>
      </c>
      <c r="H65" s="14">
        <v>6</v>
      </c>
      <c r="I65" s="14" t="s">
        <v>136</v>
      </c>
      <c r="J65" s="37" t="s">
        <v>248</v>
      </c>
      <c r="K65" s="16">
        <v>0</v>
      </c>
      <c r="L65" s="16">
        <v>0</v>
      </c>
      <c r="M65" s="16">
        <v>450</v>
      </c>
      <c r="N65" s="16">
        <v>81</v>
      </c>
      <c r="O65" s="16"/>
      <c r="P65" s="16"/>
      <c r="Q65" s="16">
        <v>0</v>
      </c>
      <c r="R65" s="16"/>
      <c r="S65" s="16">
        <v>0</v>
      </c>
      <c r="T65" s="16"/>
      <c r="U65" s="16">
        <v>531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9">
        <v>0</v>
      </c>
    </row>
    <row r="66" spans="1:27" ht="15.75" thickBot="1">
      <c r="A66" s="10">
        <v>57</v>
      </c>
      <c r="B66" s="11">
        <v>41558</v>
      </c>
      <c r="C66" s="4">
        <f t="shared" si="0"/>
        <v>41558</v>
      </c>
      <c r="D66" s="42" t="s">
        <v>36</v>
      </c>
      <c r="E66" s="13" t="s">
        <v>36</v>
      </c>
      <c r="F66" s="14" t="s">
        <v>30</v>
      </c>
      <c r="G66" s="15" t="s">
        <v>138</v>
      </c>
      <c r="H66" s="14">
        <v>6</v>
      </c>
      <c r="I66" s="14" t="s">
        <v>139</v>
      </c>
      <c r="J66" s="37" t="s">
        <v>249</v>
      </c>
      <c r="K66" s="16">
        <v>0</v>
      </c>
      <c r="L66" s="16">
        <v>0</v>
      </c>
      <c r="M66" s="16">
        <v>5745.76</v>
      </c>
      <c r="N66" s="16">
        <v>1034.24</v>
      </c>
      <c r="O66" s="16"/>
      <c r="P66" s="16"/>
      <c r="Q66" s="16">
        <v>0</v>
      </c>
      <c r="R66" s="16"/>
      <c r="S66" s="16">
        <v>0</v>
      </c>
      <c r="T66" s="16"/>
      <c r="U66" s="16">
        <v>6780</v>
      </c>
      <c r="V66" s="15">
        <v>681109</v>
      </c>
      <c r="W66" s="11">
        <v>41559</v>
      </c>
      <c r="X66" s="23">
        <v>0</v>
      </c>
      <c r="Y66" s="23">
        <v>0</v>
      </c>
      <c r="Z66" s="23">
        <v>0</v>
      </c>
      <c r="AA66" s="29">
        <v>0</v>
      </c>
    </row>
    <row r="67" spans="1:27" ht="15.75" thickBot="1">
      <c r="A67" s="10">
        <v>58</v>
      </c>
      <c r="B67" s="11">
        <v>41558</v>
      </c>
      <c r="C67" s="4">
        <f t="shared" si="0"/>
        <v>41558</v>
      </c>
      <c r="D67" s="42" t="s">
        <v>36</v>
      </c>
      <c r="E67" s="13" t="s">
        <v>36</v>
      </c>
      <c r="F67" s="14" t="s">
        <v>30</v>
      </c>
      <c r="G67" s="15" t="s">
        <v>140</v>
      </c>
      <c r="H67" s="14">
        <v>6</v>
      </c>
      <c r="I67" s="14" t="s">
        <v>141</v>
      </c>
      <c r="J67" s="37" t="s">
        <v>250</v>
      </c>
      <c r="K67" s="16">
        <v>0</v>
      </c>
      <c r="L67" s="16">
        <v>0</v>
      </c>
      <c r="M67" s="16">
        <v>152.54</v>
      </c>
      <c r="N67" s="16">
        <v>27.46</v>
      </c>
      <c r="O67" s="16"/>
      <c r="P67" s="16"/>
      <c r="Q67" s="16">
        <v>0</v>
      </c>
      <c r="R67" s="16"/>
      <c r="S67" s="16">
        <v>0</v>
      </c>
      <c r="T67" s="16"/>
      <c r="U67" s="16">
        <v>180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9">
        <v>0</v>
      </c>
    </row>
    <row r="68" spans="1:27" ht="15.75" thickBot="1">
      <c r="A68" s="10">
        <v>59</v>
      </c>
      <c r="B68" s="11">
        <v>41558</v>
      </c>
      <c r="C68" s="4">
        <f t="shared" si="0"/>
        <v>41558</v>
      </c>
      <c r="D68" s="42" t="s">
        <v>36</v>
      </c>
      <c r="E68" s="13" t="s">
        <v>36</v>
      </c>
      <c r="F68" s="14" t="s">
        <v>30</v>
      </c>
      <c r="G68" s="15" t="s">
        <v>142</v>
      </c>
      <c r="H68" s="14">
        <v>6</v>
      </c>
      <c r="I68" s="14" t="s">
        <v>143</v>
      </c>
      <c r="J68" s="37" t="s">
        <v>251</v>
      </c>
      <c r="K68" s="16">
        <v>0</v>
      </c>
      <c r="L68" s="16">
        <v>0</v>
      </c>
      <c r="M68" s="16">
        <v>2277.9699999999998</v>
      </c>
      <c r="N68" s="16">
        <v>410.03</v>
      </c>
      <c r="O68" s="16"/>
      <c r="P68" s="16"/>
      <c r="Q68" s="16">
        <v>0</v>
      </c>
      <c r="R68" s="16"/>
      <c r="S68" s="16">
        <v>0</v>
      </c>
      <c r="T68" s="16"/>
      <c r="U68" s="16">
        <v>2688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9">
        <v>0</v>
      </c>
    </row>
    <row r="69" spans="1:27" ht="15.75" thickBot="1">
      <c r="A69" s="10">
        <v>60</v>
      </c>
      <c r="B69" s="11">
        <v>41558</v>
      </c>
      <c r="C69" s="4">
        <f t="shared" si="0"/>
        <v>41558</v>
      </c>
      <c r="D69" s="42" t="s">
        <v>36</v>
      </c>
      <c r="E69" s="13" t="s">
        <v>36</v>
      </c>
      <c r="F69" s="14" t="s">
        <v>30</v>
      </c>
      <c r="G69" s="15" t="s">
        <v>144</v>
      </c>
      <c r="H69" s="14">
        <v>6</v>
      </c>
      <c r="I69" s="14" t="s">
        <v>143</v>
      </c>
      <c r="J69" s="37" t="s">
        <v>251</v>
      </c>
      <c r="K69" s="16">
        <v>0</v>
      </c>
      <c r="L69" s="16">
        <v>0</v>
      </c>
      <c r="M69" s="16">
        <v>71.44</v>
      </c>
      <c r="N69" s="16">
        <v>12.86</v>
      </c>
      <c r="O69" s="16"/>
      <c r="P69" s="16"/>
      <c r="Q69" s="16">
        <v>0</v>
      </c>
      <c r="R69" s="16"/>
      <c r="S69" s="16">
        <v>0</v>
      </c>
      <c r="T69" s="16"/>
      <c r="U69" s="16">
        <v>84.3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9">
        <v>0</v>
      </c>
    </row>
    <row r="70" spans="1:27" ht="15.75" thickBot="1">
      <c r="A70" s="10">
        <v>61</v>
      </c>
      <c r="B70" s="11">
        <v>41558</v>
      </c>
      <c r="C70" s="4">
        <f t="shared" si="0"/>
        <v>41558</v>
      </c>
      <c r="D70" s="42" t="s">
        <v>36</v>
      </c>
      <c r="E70" s="13" t="s">
        <v>60</v>
      </c>
      <c r="F70" s="14" t="s">
        <v>30</v>
      </c>
      <c r="G70" s="15" t="s">
        <v>145</v>
      </c>
      <c r="H70" s="14">
        <v>6</v>
      </c>
      <c r="I70" s="14" t="s">
        <v>146</v>
      </c>
      <c r="J70" s="37" t="s">
        <v>252</v>
      </c>
      <c r="K70" s="16">
        <v>0</v>
      </c>
      <c r="L70" s="16">
        <v>0</v>
      </c>
      <c r="M70" s="16">
        <v>7.63</v>
      </c>
      <c r="N70" s="16">
        <v>1.37</v>
      </c>
      <c r="O70" s="16"/>
      <c r="P70" s="16"/>
      <c r="Q70" s="16">
        <v>0</v>
      </c>
      <c r="R70" s="16"/>
      <c r="S70" s="16">
        <v>0</v>
      </c>
      <c r="T70" s="16"/>
      <c r="U70" s="16">
        <v>9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9">
        <v>0</v>
      </c>
    </row>
    <row r="71" spans="1:27" ht="15.75" thickBot="1">
      <c r="A71" s="10">
        <v>62</v>
      </c>
      <c r="B71" s="11">
        <v>41559</v>
      </c>
      <c r="C71" s="4">
        <f t="shared" si="0"/>
        <v>41559</v>
      </c>
      <c r="D71" s="42" t="s">
        <v>36</v>
      </c>
      <c r="E71" s="13" t="s">
        <v>36</v>
      </c>
      <c r="F71" s="14" t="s">
        <v>30</v>
      </c>
      <c r="G71" s="15" t="s">
        <v>147</v>
      </c>
      <c r="H71" s="14">
        <v>6</v>
      </c>
      <c r="I71" s="14" t="s">
        <v>143</v>
      </c>
      <c r="J71" s="37" t="s">
        <v>251</v>
      </c>
      <c r="K71" s="16">
        <v>0</v>
      </c>
      <c r="L71" s="16">
        <v>0</v>
      </c>
      <c r="M71" s="16">
        <v>185.59</v>
      </c>
      <c r="N71" s="16">
        <v>33.409999999999997</v>
      </c>
      <c r="O71" s="16"/>
      <c r="P71" s="16"/>
      <c r="Q71" s="16">
        <v>0</v>
      </c>
      <c r="R71" s="16"/>
      <c r="S71" s="16">
        <v>0</v>
      </c>
      <c r="T71" s="16"/>
      <c r="U71" s="16">
        <v>219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9">
        <v>0</v>
      </c>
    </row>
    <row r="72" spans="1:27" ht="15.75" thickBot="1">
      <c r="A72" s="10">
        <v>63</v>
      </c>
      <c r="B72" s="11">
        <v>41561</v>
      </c>
      <c r="C72" s="4">
        <f t="shared" si="0"/>
        <v>41561</v>
      </c>
      <c r="D72" s="42" t="s">
        <v>36</v>
      </c>
      <c r="E72" s="13" t="s">
        <v>148</v>
      </c>
      <c r="F72" s="14" t="s">
        <v>30</v>
      </c>
      <c r="G72" s="15" t="s">
        <v>149</v>
      </c>
      <c r="H72" s="14">
        <v>6</v>
      </c>
      <c r="I72" s="14" t="s">
        <v>150</v>
      </c>
      <c r="J72" s="37" t="s">
        <v>253</v>
      </c>
      <c r="K72" s="16">
        <v>0</v>
      </c>
      <c r="L72" s="16">
        <v>0</v>
      </c>
      <c r="M72" s="16">
        <v>50.85</v>
      </c>
      <c r="N72" s="16">
        <v>9.15</v>
      </c>
      <c r="O72" s="16"/>
      <c r="P72" s="16"/>
      <c r="Q72" s="16">
        <v>0</v>
      </c>
      <c r="R72" s="16"/>
      <c r="S72" s="16">
        <v>0</v>
      </c>
      <c r="T72" s="16"/>
      <c r="U72" s="16">
        <v>60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9">
        <v>0</v>
      </c>
    </row>
    <row r="73" spans="1:27" ht="15.75" thickBot="1">
      <c r="A73" s="10">
        <v>64</v>
      </c>
      <c r="B73" s="11">
        <v>41561</v>
      </c>
      <c r="C73" s="4">
        <f t="shared" si="0"/>
        <v>41561</v>
      </c>
      <c r="D73" s="42" t="s">
        <v>28</v>
      </c>
      <c r="E73" s="13" t="s">
        <v>36</v>
      </c>
      <c r="F73" s="14" t="s">
        <v>30</v>
      </c>
      <c r="G73" s="15" t="s">
        <v>151</v>
      </c>
      <c r="H73" s="14">
        <v>6</v>
      </c>
      <c r="I73" s="14" t="s">
        <v>152</v>
      </c>
      <c r="J73" s="37" t="s">
        <v>254</v>
      </c>
      <c r="K73" s="16">
        <v>0</v>
      </c>
      <c r="L73" s="16">
        <v>0</v>
      </c>
      <c r="M73" s="16">
        <v>40.159999999999997</v>
      </c>
      <c r="N73" s="16">
        <v>7.23</v>
      </c>
      <c r="O73" s="16"/>
      <c r="P73" s="16"/>
      <c r="Q73" s="16">
        <v>4.0199999999999996</v>
      </c>
      <c r="R73" s="16"/>
      <c r="S73" s="16">
        <v>0</v>
      </c>
      <c r="T73" s="16"/>
      <c r="U73" s="16">
        <v>51.41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9">
        <v>0</v>
      </c>
    </row>
    <row r="74" spans="1:27" ht="15.75" thickBot="1">
      <c r="A74" s="10">
        <v>65</v>
      </c>
      <c r="B74" s="11">
        <v>41561</v>
      </c>
      <c r="C74" s="4">
        <f t="shared" si="0"/>
        <v>41561</v>
      </c>
      <c r="D74" s="42" t="s">
        <v>28</v>
      </c>
      <c r="E74" s="13" t="s">
        <v>153</v>
      </c>
      <c r="F74" s="14" t="s">
        <v>30</v>
      </c>
      <c r="G74" s="15" t="s">
        <v>154</v>
      </c>
      <c r="H74" s="14">
        <v>6</v>
      </c>
      <c r="I74" s="14" t="s">
        <v>32</v>
      </c>
      <c r="J74" s="37" t="s">
        <v>209</v>
      </c>
      <c r="K74" s="16">
        <v>0</v>
      </c>
      <c r="L74" s="16">
        <v>0</v>
      </c>
      <c r="M74" s="16">
        <v>127.12</v>
      </c>
      <c r="N74" s="16">
        <v>22.88</v>
      </c>
      <c r="O74" s="16"/>
      <c r="P74" s="16"/>
      <c r="Q74" s="16">
        <v>0</v>
      </c>
      <c r="R74" s="16"/>
      <c r="S74" s="16">
        <v>0</v>
      </c>
      <c r="T74" s="16"/>
      <c r="U74" s="16">
        <v>150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9">
        <v>0</v>
      </c>
    </row>
    <row r="75" spans="1:27" ht="15.75" thickBot="1">
      <c r="A75" s="10">
        <v>66</v>
      </c>
      <c r="B75" s="11">
        <v>41562</v>
      </c>
      <c r="C75" s="4">
        <f t="shared" ref="C75:C112" si="1">+B75</f>
        <v>41562</v>
      </c>
      <c r="D75" s="42" t="s">
        <v>36</v>
      </c>
      <c r="E75" s="13" t="s">
        <v>60</v>
      </c>
      <c r="F75" s="14" t="s">
        <v>30</v>
      </c>
      <c r="G75" s="15" t="s">
        <v>155</v>
      </c>
      <c r="H75" s="14">
        <v>6</v>
      </c>
      <c r="I75" s="14" t="s">
        <v>156</v>
      </c>
      <c r="J75" s="37" t="s">
        <v>255</v>
      </c>
      <c r="K75" s="16">
        <v>0</v>
      </c>
      <c r="L75" s="16">
        <v>0</v>
      </c>
      <c r="M75" s="16">
        <v>127.12</v>
      </c>
      <c r="N75" s="16">
        <v>22.88</v>
      </c>
      <c r="O75" s="16"/>
      <c r="P75" s="16"/>
      <c r="Q75" s="16">
        <v>0</v>
      </c>
      <c r="R75" s="16"/>
      <c r="S75" s="16">
        <v>0</v>
      </c>
      <c r="T75" s="16"/>
      <c r="U75" s="16">
        <v>150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9">
        <v>0</v>
      </c>
    </row>
    <row r="76" spans="1:27" ht="15.75" thickBot="1">
      <c r="A76" s="10">
        <v>67</v>
      </c>
      <c r="B76" s="11">
        <v>41562</v>
      </c>
      <c r="C76" s="4">
        <f t="shared" si="1"/>
        <v>41562</v>
      </c>
      <c r="D76" s="42" t="s">
        <v>36</v>
      </c>
      <c r="E76" s="13" t="s">
        <v>39</v>
      </c>
      <c r="F76" s="14" t="s">
        <v>30</v>
      </c>
      <c r="G76" s="15" t="s">
        <v>157</v>
      </c>
      <c r="H76" s="14">
        <v>6</v>
      </c>
      <c r="I76" s="14" t="s">
        <v>158</v>
      </c>
      <c r="J76" s="37" t="s">
        <v>241</v>
      </c>
      <c r="K76" s="16">
        <v>0</v>
      </c>
      <c r="L76" s="16">
        <v>0</v>
      </c>
      <c r="M76" s="16">
        <v>221.2</v>
      </c>
      <c r="N76" s="16">
        <v>39.82</v>
      </c>
      <c r="O76" s="16"/>
      <c r="P76" s="16"/>
      <c r="Q76" s="16">
        <v>0</v>
      </c>
      <c r="R76" s="16"/>
      <c r="S76" s="16">
        <v>0</v>
      </c>
      <c r="T76" s="16"/>
      <c r="U76" s="16">
        <v>261.02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9">
        <v>0</v>
      </c>
    </row>
    <row r="77" spans="1:27" ht="15.75" thickBot="1">
      <c r="A77" s="10">
        <v>68</v>
      </c>
      <c r="B77" s="11">
        <v>41562</v>
      </c>
      <c r="C77" s="4">
        <f t="shared" si="1"/>
        <v>41562</v>
      </c>
      <c r="D77" s="42" t="s">
        <v>36</v>
      </c>
      <c r="E77" s="13" t="s">
        <v>39</v>
      </c>
      <c r="F77" s="14" t="s">
        <v>30</v>
      </c>
      <c r="G77" s="15" t="s">
        <v>159</v>
      </c>
      <c r="H77" s="14">
        <v>6</v>
      </c>
      <c r="I77" s="14" t="s">
        <v>41</v>
      </c>
      <c r="J77" s="37" t="s">
        <v>212</v>
      </c>
      <c r="K77" s="16">
        <v>0</v>
      </c>
      <c r="L77" s="16">
        <v>0</v>
      </c>
      <c r="M77" s="16">
        <v>504.7</v>
      </c>
      <c r="N77" s="16">
        <v>90.85</v>
      </c>
      <c r="O77" s="16"/>
      <c r="P77" s="16"/>
      <c r="Q77" s="16">
        <v>0</v>
      </c>
      <c r="R77" s="16"/>
      <c r="S77" s="16">
        <v>0</v>
      </c>
      <c r="T77" s="16"/>
      <c r="U77" s="16">
        <v>595.54999999999995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9">
        <v>0</v>
      </c>
    </row>
    <row r="78" spans="1:27" ht="15.75" thickBot="1">
      <c r="A78" s="10">
        <v>69</v>
      </c>
      <c r="B78" s="11">
        <v>41563</v>
      </c>
      <c r="C78" s="4">
        <f t="shared" si="1"/>
        <v>41563</v>
      </c>
      <c r="D78" s="42" t="s">
        <v>28</v>
      </c>
      <c r="E78" s="13" t="s">
        <v>160</v>
      </c>
      <c r="F78" s="14" t="s">
        <v>30</v>
      </c>
      <c r="G78" s="15" t="s">
        <v>161</v>
      </c>
      <c r="H78" s="14">
        <v>6</v>
      </c>
      <c r="I78" s="14" t="s">
        <v>32</v>
      </c>
      <c r="J78" s="37" t="s">
        <v>209</v>
      </c>
      <c r="K78" s="16">
        <v>0</v>
      </c>
      <c r="L78" s="16">
        <v>0</v>
      </c>
      <c r="M78" s="16">
        <v>84.75</v>
      </c>
      <c r="N78" s="16">
        <v>15.25</v>
      </c>
      <c r="O78" s="16"/>
      <c r="P78" s="16"/>
      <c r="Q78" s="16">
        <v>0</v>
      </c>
      <c r="R78" s="16"/>
      <c r="S78" s="16">
        <v>0</v>
      </c>
      <c r="T78" s="16"/>
      <c r="U78" s="16">
        <v>100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9">
        <v>0</v>
      </c>
    </row>
    <row r="79" spans="1:27" ht="15.75" thickBot="1">
      <c r="A79" s="10">
        <v>70</v>
      </c>
      <c r="B79" s="11">
        <v>41563</v>
      </c>
      <c r="C79" s="4">
        <f t="shared" si="1"/>
        <v>41563</v>
      </c>
      <c r="D79" s="42" t="s">
        <v>28</v>
      </c>
      <c r="E79" s="13" t="s">
        <v>60</v>
      </c>
      <c r="F79" s="14" t="s">
        <v>30</v>
      </c>
      <c r="G79" s="15" t="s">
        <v>162</v>
      </c>
      <c r="H79" s="14">
        <v>6</v>
      </c>
      <c r="I79" s="14" t="s">
        <v>78</v>
      </c>
      <c r="J79" s="37" t="s">
        <v>225</v>
      </c>
      <c r="K79" s="16">
        <v>0</v>
      </c>
      <c r="L79" s="16">
        <v>0</v>
      </c>
      <c r="M79" s="16">
        <v>16.95</v>
      </c>
      <c r="N79" s="16">
        <v>3.05</v>
      </c>
      <c r="O79" s="16"/>
      <c r="P79" s="16"/>
      <c r="Q79" s="16">
        <v>0</v>
      </c>
      <c r="R79" s="16"/>
      <c r="S79" s="16">
        <v>0</v>
      </c>
      <c r="T79" s="16"/>
      <c r="U79" s="16">
        <v>20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9">
        <v>0</v>
      </c>
    </row>
    <row r="80" spans="1:27" ht="15.75" thickBot="1">
      <c r="A80" s="10">
        <v>71</v>
      </c>
      <c r="B80" s="11">
        <v>41565</v>
      </c>
      <c r="C80" s="4">
        <f t="shared" si="1"/>
        <v>41565</v>
      </c>
      <c r="D80" s="42" t="s">
        <v>36</v>
      </c>
      <c r="E80" s="13" t="s">
        <v>36</v>
      </c>
      <c r="F80" s="14" t="s">
        <v>30</v>
      </c>
      <c r="G80" s="15" t="s">
        <v>163</v>
      </c>
      <c r="H80" s="14">
        <v>6</v>
      </c>
      <c r="I80" s="14" t="s">
        <v>164</v>
      </c>
      <c r="J80" s="37" t="s">
        <v>256</v>
      </c>
      <c r="K80" s="16">
        <v>0</v>
      </c>
      <c r="L80" s="16">
        <v>0</v>
      </c>
      <c r="M80" s="16">
        <v>0</v>
      </c>
      <c r="N80" s="16">
        <v>0</v>
      </c>
      <c r="O80" s="16"/>
      <c r="P80" s="16"/>
      <c r="Q80" s="16">
        <v>25</v>
      </c>
      <c r="R80" s="16"/>
      <c r="S80" s="16">
        <v>0</v>
      </c>
      <c r="T80" s="16"/>
      <c r="U80" s="16">
        <v>25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9">
        <v>0</v>
      </c>
    </row>
    <row r="81" spans="1:27" ht="15.75" thickBot="1">
      <c r="A81" s="10">
        <v>72</v>
      </c>
      <c r="B81" s="11">
        <v>41565</v>
      </c>
      <c r="C81" s="4">
        <f t="shared" si="1"/>
        <v>41565</v>
      </c>
      <c r="D81" s="42" t="s">
        <v>28</v>
      </c>
      <c r="E81" s="13" t="s">
        <v>60</v>
      </c>
      <c r="F81" s="14" t="s">
        <v>30</v>
      </c>
      <c r="G81" s="15" t="s">
        <v>165</v>
      </c>
      <c r="H81" s="14">
        <v>6</v>
      </c>
      <c r="I81" s="14" t="s">
        <v>78</v>
      </c>
      <c r="J81" s="37" t="s">
        <v>225</v>
      </c>
      <c r="K81" s="16">
        <v>0</v>
      </c>
      <c r="L81" s="16">
        <v>0</v>
      </c>
      <c r="M81" s="16">
        <v>8.48</v>
      </c>
      <c r="N81" s="16">
        <v>1.53</v>
      </c>
      <c r="O81" s="16"/>
      <c r="P81" s="16"/>
      <c r="Q81" s="16">
        <v>0</v>
      </c>
      <c r="R81" s="16"/>
      <c r="S81" s="16">
        <v>0</v>
      </c>
      <c r="T81" s="16"/>
      <c r="U81" s="16">
        <v>10.01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9">
        <v>0</v>
      </c>
    </row>
    <row r="82" spans="1:27" ht="15.75" thickBot="1">
      <c r="A82" s="10">
        <v>73</v>
      </c>
      <c r="B82" s="11">
        <v>41565</v>
      </c>
      <c r="C82" s="4">
        <f t="shared" si="1"/>
        <v>41565</v>
      </c>
      <c r="D82" s="42" t="s">
        <v>28</v>
      </c>
      <c r="E82" s="13" t="s">
        <v>166</v>
      </c>
      <c r="F82" s="14" t="s">
        <v>30</v>
      </c>
      <c r="G82" s="15" t="s">
        <v>167</v>
      </c>
      <c r="H82" s="14">
        <v>6</v>
      </c>
      <c r="I82" s="14" t="s">
        <v>168</v>
      </c>
      <c r="J82" s="37" t="s">
        <v>257</v>
      </c>
      <c r="K82" s="16">
        <v>0</v>
      </c>
      <c r="L82" s="16">
        <v>0</v>
      </c>
      <c r="M82" s="16">
        <v>84.75</v>
      </c>
      <c r="N82" s="16">
        <v>15.26</v>
      </c>
      <c r="O82" s="16"/>
      <c r="P82" s="16"/>
      <c r="Q82" s="16">
        <v>0</v>
      </c>
      <c r="R82" s="16"/>
      <c r="S82" s="16">
        <v>0</v>
      </c>
      <c r="T82" s="16"/>
      <c r="U82" s="16">
        <v>100.01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9">
        <v>0</v>
      </c>
    </row>
    <row r="83" spans="1:27" ht="15.75" thickBot="1">
      <c r="A83" s="10">
        <v>74</v>
      </c>
      <c r="B83" s="11">
        <v>41566</v>
      </c>
      <c r="C83" s="4">
        <f t="shared" si="1"/>
        <v>41566</v>
      </c>
      <c r="D83" s="42" t="s">
        <v>28</v>
      </c>
      <c r="E83" s="13" t="s">
        <v>60</v>
      </c>
      <c r="F83" s="14" t="s">
        <v>30</v>
      </c>
      <c r="G83" s="15" t="s">
        <v>169</v>
      </c>
      <c r="H83" s="14">
        <v>6</v>
      </c>
      <c r="I83" s="14" t="s">
        <v>78</v>
      </c>
      <c r="J83" s="37" t="s">
        <v>225</v>
      </c>
      <c r="K83" s="16">
        <v>0</v>
      </c>
      <c r="L83" s="16">
        <v>0</v>
      </c>
      <c r="M83" s="16">
        <v>42.37</v>
      </c>
      <c r="N83" s="16">
        <v>7.63</v>
      </c>
      <c r="O83" s="16"/>
      <c r="P83" s="16"/>
      <c r="Q83" s="16">
        <v>0</v>
      </c>
      <c r="R83" s="16"/>
      <c r="S83" s="16">
        <v>0</v>
      </c>
      <c r="T83" s="16"/>
      <c r="U83" s="16">
        <v>50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9">
        <v>0</v>
      </c>
    </row>
    <row r="84" spans="1:27" ht="15.75" thickBot="1">
      <c r="A84" s="10">
        <v>75</v>
      </c>
      <c r="B84" s="11">
        <v>41568</v>
      </c>
      <c r="C84" s="4">
        <f t="shared" si="1"/>
        <v>41568</v>
      </c>
      <c r="D84" s="42" t="s">
        <v>36</v>
      </c>
      <c r="E84" s="13" t="s">
        <v>36</v>
      </c>
      <c r="F84" s="14" t="s">
        <v>30</v>
      </c>
      <c r="G84" s="15" t="s">
        <v>170</v>
      </c>
      <c r="H84" s="14">
        <v>6</v>
      </c>
      <c r="I84" s="14" t="s">
        <v>143</v>
      </c>
      <c r="J84" s="37" t="s">
        <v>251</v>
      </c>
      <c r="K84" s="16">
        <v>0</v>
      </c>
      <c r="L84" s="16">
        <v>0</v>
      </c>
      <c r="M84" s="16">
        <v>220.34</v>
      </c>
      <c r="N84" s="16">
        <v>39.659999999999997</v>
      </c>
      <c r="O84" s="16"/>
      <c r="P84" s="16"/>
      <c r="Q84" s="16">
        <v>0</v>
      </c>
      <c r="R84" s="16"/>
      <c r="S84" s="16">
        <v>0</v>
      </c>
      <c r="T84" s="16"/>
      <c r="U84" s="16">
        <v>260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9">
        <v>0</v>
      </c>
    </row>
    <row r="85" spans="1:27" ht="15.75" thickBot="1">
      <c r="A85" s="10">
        <v>76</v>
      </c>
      <c r="B85" s="11">
        <v>41568</v>
      </c>
      <c r="C85" s="4">
        <f t="shared" si="1"/>
        <v>41568</v>
      </c>
      <c r="D85" s="42" t="s">
        <v>36</v>
      </c>
      <c r="E85" s="13" t="s">
        <v>36</v>
      </c>
      <c r="F85" s="14" t="s">
        <v>30</v>
      </c>
      <c r="G85" s="15" t="s">
        <v>171</v>
      </c>
      <c r="H85" s="14">
        <v>6</v>
      </c>
      <c r="I85" s="14" t="s">
        <v>143</v>
      </c>
      <c r="J85" s="37" t="s">
        <v>251</v>
      </c>
      <c r="K85" s="16">
        <v>0</v>
      </c>
      <c r="L85" s="16">
        <v>0</v>
      </c>
      <c r="M85" s="16">
        <v>84.75</v>
      </c>
      <c r="N85" s="16">
        <v>15.26</v>
      </c>
      <c r="O85" s="16"/>
      <c r="P85" s="16"/>
      <c r="Q85" s="16">
        <v>0</v>
      </c>
      <c r="R85" s="16"/>
      <c r="S85" s="16">
        <v>0</v>
      </c>
      <c r="T85" s="16"/>
      <c r="U85" s="16">
        <v>100.01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9">
        <v>0</v>
      </c>
    </row>
    <row r="86" spans="1:27" ht="15.75" thickBot="1">
      <c r="A86" s="10">
        <v>77</v>
      </c>
      <c r="B86" s="11">
        <v>41568</v>
      </c>
      <c r="C86" s="4">
        <f t="shared" si="1"/>
        <v>41568</v>
      </c>
      <c r="D86" s="42" t="s">
        <v>28</v>
      </c>
      <c r="E86" s="13" t="s">
        <v>160</v>
      </c>
      <c r="F86" s="14" t="s">
        <v>30</v>
      </c>
      <c r="G86" s="15" t="s">
        <v>172</v>
      </c>
      <c r="H86" s="14">
        <v>6</v>
      </c>
      <c r="I86" s="14" t="s">
        <v>32</v>
      </c>
      <c r="J86" s="37" t="s">
        <v>209</v>
      </c>
      <c r="K86" s="16">
        <v>0</v>
      </c>
      <c r="L86" s="16">
        <v>0</v>
      </c>
      <c r="M86" s="16">
        <v>84.75</v>
      </c>
      <c r="N86" s="16">
        <v>15.26</v>
      </c>
      <c r="O86" s="16"/>
      <c r="P86" s="16"/>
      <c r="Q86" s="16">
        <v>0</v>
      </c>
      <c r="R86" s="16"/>
      <c r="S86" s="16">
        <v>0</v>
      </c>
      <c r="T86" s="16"/>
      <c r="U86" s="16">
        <v>100.01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9">
        <v>0</v>
      </c>
    </row>
    <row r="87" spans="1:27" ht="15.75" thickBot="1">
      <c r="A87" s="10">
        <v>78</v>
      </c>
      <c r="B87" s="11">
        <v>41569</v>
      </c>
      <c r="C87" s="4">
        <f t="shared" si="1"/>
        <v>41569</v>
      </c>
      <c r="D87" s="42" t="s">
        <v>36</v>
      </c>
      <c r="E87" s="13" t="s">
        <v>36</v>
      </c>
      <c r="F87" s="14" t="s">
        <v>30</v>
      </c>
      <c r="G87" s="15" t="s">
        <v>173</v>
      </c>
      <c r="H87" s="14">
        <v>6</v>
      </c>
      <c r="I87" s="14" t="s">
        <v>52</v>
      </c>
      <c r="J87" s="37" t="s">
        <v>216</v>
      </c>
      <c r="K87" s="16">
        <v>0</v>
      </c>
      <c r="L87" s="16">
        <v>0</v>
      </c>
      <c r="M87" s="16">
        <v>66106.559999999998</v>
      </c>
      <c r="N87" s="16">
        <v>11899.18</v>
      </c>
      <c r="O87" s="16"/>
      <c r="P87" s="16"/>
      <c r="Q87" s="16">
        <v>0</v>
      </c>
      <c r="R87" s="16"/>
      <c r="S87" s="16">
        <v>0</v>
      </c>
      <c r="T87" s="16"/>
      <c r="U87" s="16">
        <v>78005.740000000005</v>
      </c>
      <c r="V87" s="15">
        <v>25249919</v>
      </c>
      <c r="W87" s="11">
        <v>41572</v>
      </c>
      <c r="X87" s="23">
        <v>0</v>
      </c>
      <c r="Y87" s="23">
        <v>0</v>
      </c>
      <c r="Z87" s="23">
        <v>0</v>
      </c>
      <c r="AA87" s="29">
        <v>0</v>
      </c>
    </row>
    <row r="88" spans="1:27" ht="15.75" thickBot="1">
      <c r="A88" s="10">
        <v>79</v>
      </c>
      <c r="B88" s="11">
        <v>41569</v>
      </c>
      <c r="C88" s="4">
        <f t="shared" si="1"/>
        <v>41569</v>
      </c>
      <c r="D88" s="42" t="s">
        <v>36</v>
      </c>
      <c r="E88" s="13" t="s">
        <v>36</v>
      </c>
      <c r="F88" s="14" t="s">
        <v>30</v>
      </c>
      <c r="G88" s="15" t="s">
        <v>174</v>
      </c>
      <c r="H88" s="14">
        <v>6</v>
      </c>
      <c r="I88" s="14" t="s">
        <v>98</v>
      </c>
      <c r="J88" s="37" t="s">
        <v>234</v>
      </c>
      <c r="K88" s="16">
        <v>0</v>
      </c>
      <c r="L88" s="16">
        <v>0</v>
      </c>
      <c r="M88" s="16">
        <v>5434.18</v>
      </c>
      <c r="N88" s="16">
        <v>978.15</v>
      </c>
      <c r="O88" s="16"/>
      <c r="P88" s="16"/>
      <c r="Q88" s="16">
        <v>0</v>
      </c>
      <c r="R88" s="16"/>
      <c r="S88" s="16">
        <v>0</v>
      </c>
      <c r="T88" s="16"/>
      <c r="U88" s="16">
        <v>6412.33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9">
        <v>0</v>
      </c>
    </row>
    <row r="89" spans="1:27" ht="15.75" thickBot="1">
      <c r="A89" s="10">
        <v>80</v>
      </c>
      <c r="B89" s="11">
        <v>41569</v>
      </c>
      <c r="C89" s="4">
        <f t="shared" si="1"/>
        <v>41569</v>
      </c>
      <c r="D89" s="42" t="s">
        <v>36</v>
      </c>
      <c r="E89" s="13" t="s">
        <v>36</v>
      </c>
      <c r="F89" s="14" t="s">
        <v>30</v>
      </c>
      <c r="G89" s="15" t="s">
        <v>175</v>
      </c>
      <c r="H89" s="14">
        <v>6</v>
      </c>
      <c r="I89" s="14" t="s">
        <v>98</v>
      </c>
      <c r="J89" s="37" t="s">
        <v>234</v>
      </c>
      <c r="K89" s="16">
        <v>0</v>
      </c>
      <c r="L89" s="16">
        <v>0</v>
      </c>
      <c r="M89" s="16">
        <v>5434.18</v>
      </c>
      <c r="N89" s="16">
        <v>978.15</v>
      </c>
      <c r="O89" s="16"/>
      <c r="P89" s="16"/>
      <c r="Q89" s="16">
        <v>0</v>
      </c>
      <c r="R89" s="16"/>
      <c r="S89" s="16">
        <v>0</v>
      </c>
      <c r="T89" s="16"/>
      <c r="U89" s="16">
        <v>6412.33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9">
        <v>0</v>
      </c>
    </row>
    <row r="90" spans="1:27" ht="15.75" thickBot="1">
      <c r="A90" s="10">
        <v>81</v>
      </c>
      <c r="B90" s="11">
        <v>41569</v>
      </c>
      <c r="C90" s="4">
        <f t="shared" si="1"/>
        <v>41569</v>
      </c>
      <c r="D90" s="42" t="s">
        <v>36</v>
      </c>
      <c r="E90" s="13" t="s">
        <v>36</v>
      </c>
      <c r="F90" s="14" t="s">
        <v>30</v>
      </c>
      <c r="G90" s="15" t="s">
        <v>176</v>
      </c>
      <c r="H90" s="14">
        <v>6</v>
      </c>
      <c r="I90" s="14" t="s">
        <v>98</v>
      </c>
      <c r="J90" s="37" t="s">
        <v>234</v>
      </c>
      <c r="K90" s="16">
        <v>0</v>
      </c>
      <c r="L90" s="16">
        <v>0</v>
      </c>
      <c r="M90" s="16">
        <v>5434.18</v>
      </c>
      <c r="N90" s="16">
        <v>978.15</v>
      </c>
      <c r="O90" s="16"/>
      <c r="P90" s="16"/>
      <c r="Q90" s="16">
        <v>0</v>
      </c>
      <c r="R90" s="16"/>
      <c r="S90" s="16">
        <v>0</v>
      </c>
      <c r="T90" s="16"/>
      <c r="U90" s="16">
        <v>6412.33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9">
        <v>0</v>
      </c>
    </row>
    <row r="91" spans="1:27" ht="15.75" thickBot="1">
      <c r="A91" s="10">
        <v>82</v>
      </c>
      <c r="B91" s="11">
        <v>41569</v>
      </c>
      <c r="C91" s="4">
        <f t="shared" si="1"/>
        <v>41569</v>
      </c>
      <c r="D91" s="42" t="s">
        <v>36</v>
      </c>
      <c r="E91" s="13" t="s">
        <v>177</v>
      </c>
      <c r="F91" s="14" t="s">
        <v>30</v>
      </c>
      <c r="G91" s="15" t="s">
        <v>178</v>
      </c>
      <c r="H91" s="14">
        <v>6</v>
      </c>
      <c r="I91" s="14" t="s">
        <v>179</v>
      </c>
      <c r="J91" s="37" t="s">
        <v>258</v>
      </c>
      <c r="K91" s="16">
        <v>0</v>
      </c>
      <c r="L91" s="16">
        <v>0</v>
      </c>
      <c r="M91" s="16">
        <v>511.02</v>
      </c>
      <c r="N91" s="16">
        <v>91.98</v>
      </c>
      <c r="O91" s="16"/>
      <c r="P91" s="16"/>
      <c r="Q91" s="16">
        <v>0</v>
      </c>
      <c r="R91" s="16"/>
      <c r="S91" s="16">
        <v>0</v>
      </c>
      <c r="T91" s="16"/>
      <c r="U91" s="16">
        <v>603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9">
        <v>0</v>
      </c>
    </row>
    <row r="92" spans="1:27" ht="15.75" thickBot="1">
      <c r="A92" s="10">
        <v>83</v>
      </c>
      <c r="B92" s="11">
        <v>41570</v>
      </c>
      <c r="C92" s="4">
        <f t="shared" si="1"/>
        <v>41570</v>
      </c>
      <c r="D92" s="42" t="s">
        <v>180</v>
      </c>
      <c r="E92" s="13" t="s">
        <v>36</v>
      </c>
      <c r="F92" s="14" t="s">
        <v>30</v>
      </c>
      <c r="G92" s="15" t="s">
        <v>181</v>
      </c>
      <c r="H92" s="14">
        <v>6</v>
      </c>
      <c r="I92" s="14" t="s">
        <v>52</v>
      </c>
      <c r="J92" s="37" t="s">
        <v>216</v>
      </c>
      <c r="K92" s="16">
        <v>0</v>
      </c>
      <c r="L92" s="16">
        <v>0</v>
      </c>
      <c r="M92" s="16">
        <v>-23916.74</v>
      </c>
      <c r="N92" s="16">
        <v>-4305.01</v>
      </c>
      <c r="O92" s="16"/>
      <c r="P92" s="16"/>
      <c r="Q92" s="16">
        <v>0</v>
      </c>
      <c r="R92" s="16"/>
      <c r="S92" s="16">
        <v>0</v>
      </c>
      <c r="T92" s="16"/>
      <c r="U92" s="16">
        <v>-28221.75</v>
      </c>
      <c r="V92" s="23">
        <v>0</v>
      </c>
      <c r="W92" s="23">
        <v>0</v>
      </c>
      <c r="X92" s="11">
        <v>41536</v>
      </c>
      <c r="Y92" s="12">
        <v>1</v>
      </c>
      <c r="Z92" s="13">
        <v>4</v>
      </c>
      <c r="AA92" s="30">
        <v>166</v>
      </c>
    </row>
    <row r="93" spans="1:27" ht="15.75" thickBot="1">
      <c r="A93" s="10">
        <v>84</v>
      </c>
      <c r="B93" s="11">
        <v>41570</v>
      </c>
      <c r="C93" s="4">
        <f t="shared" si="1"/>
        <v>41570</v>
      </c>
      <c r="D93" s="42" t="s">
        <v>180</v>
      </c>
      <c r="E93" s="13" t="s">
        <v>36</v>
      </c>
      <c r="F93" s="14" t="s">
        <v>30</v>
      </c>
      <c r="G93" s="15" t="s">
        <v>182</v>
      </c>
      <c r="H93" s="14">
        <v>6</v>
      </c>
      <c r="I93" s="14" t="s">
        <v>52</v>
      </c>
      <c r="J93" s="37" t="s">
        <v>216</v>
      </c>
      <c r="K93" s="16">
        <v>0</v>
      </c>
      <c r="L93" s="16">
        <v>0</v>
      </c>
      <c r="M93" s="16">
        <v>-66106.559999999998</v>
      </c>
      <c r="N93" s="16">
        <v>-11899.18</v>
      </c>
      <c r="O93" s="16"/>
      <c r="P93" s="16"/>
      <c r="Q93" s="16">
        <v>0</v>
      </c>
      <c r="R93" s="16"/>
      <c r="S93" s="16">
        <v>0</v>
      </c>
      <c r="T93" s="16"/>
      <c r="U93" s="16">
        <v>-78005.740000000005</v>
      </c>
      <c r="V93" s="23">
        <v>0</v>
      </c>
      <c r="W93" s="23">
        <v>0</v>
      </c>
      <c r="X93" s="11">
        <v>41569</v>
      </c>
      <c r="Y93" s="12">
        <v>1</v>
      </c>
      <c r="Z93" s="13">
        <v>1</v>
      </c>
      <c r="AA93" s="30">
        <v>7557</v>
      </c>
    </row>
    <row r="94" spans="1:27" ht="15.75" thickBot="1">
      <c r="A94" s="10">
        <v>85</v>
      </c>
      <c r="B94" s="11">
        <v>41571</v>
      </c>
      <c r="C94" s="4">
        <f t="shared" si="1"/>
        <v>41571</v>
      </c>
      <c r="D94" s="42" t="s">
        <v>36</v>
      </c>
      <c r="E94" s="13" t="s">
        <v>36</v>
      </c>
      <c r="F94" s="14" t="s">
        <v>30</v>
      </c>
      <c r="G94" s="15" t="s">
        <v>183</v>
      </c>
      <c r="H94" s="14">
        <v>6</v>
      </c>
      <c r="I94" s="14" t="s">
        <v>139</v>
      </c>
      <c r="J94" s="37" t="s">
        <v>249</v>
      </c>
      <c r="K94" s="16">
        <v>0</v>
      </c>
      <c r="L94" s="16">
        <v>0</v>
      </c>
      <c r="M94" s="16">
        <v>14841.1</v>
      </c>
      <c r="N94" s="16">
        <v>2671.4</v>
      </c>
      <c r="O94" s="16"/>
      <c r="P94" s="16"/>
      <c r="Q94" s="16">
        <v>0</v>
      </c>
      <c r="R94" s="16"/>
      <c r="S94" s="16">
        <v>0</v>
      </c>
      <c r="T94" s="16"/>
      <c r="U94" s="16">
        <v>17512.5</v>
      </c>
      <c r="V94" s="15">
        <v>659478</v>
      </c>
      <c r="W94" s="11">
        <v>41571</v>
      </c>
      <c r="X94" s="23">
        <v>0</v>
      </c>
      <c r="Y94" s="23">
        <v>0</v>
      </c>
      <c r="Z94" s="23">
        <v>0</v>
      </c>
      <c r="AA94" s="29">
        <v>0</v>
      </c>
    </row>
    <row r="95" spans="1:27" ht="15.75" thickBot="1">
      <c r="A95" s="10">
        <v>86</v>
      </c>
      <c r="B95" s="11">
        <v>41571</v>
      </c>
      <c r="C95" s="4">
        <f t="shared" si="1"/>
        <v>41571</v>
      </c>
      <c r="D95" s="42" t="s">
        <v>36</v>
      </c>
      <c r="E95" s="13" t="s">
        <v>184</v>
      </c>
      <c r="F95" s="14" t="s">
        <v>30</v>
      </c>
      <c r="G95" s="15" t="s">
        <v>185</v>
      </c>
      <c r="H95" s="14">
        <v>6</v>
      </c>
      <c r="I95" s="14" t="s">
        <v>186</v>
      </c>
      <c r="J95" s="37" t="s">
        <v>259</v>
      </c>
      <c r="K95" s="16">
        <v>0</v>
      </c>
      <c r="L95" s="16">
        <v>0</v>
      </c>
      <c r="M95" s="16">
        <v>4.24</v>
      </c>
      <c r="N95" s="16">
        <v>0.76</v>
      </c>
      <c r="O95" s="16"/>
      <c r="P95" s="16"/>
      <c r="Q95" s="16">
        <v>0</v>
      </c>
      <c r="R95" s="16"/>
      <c r="S95" s="16">
        <v>0</v>
      </c>
      <c r="T95" s="16"/>
      <c r="U95" s="16">
        <v>5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9">
        <v>0</v>
      </c>
    </row>
    <row r="96" spans="1:27" ht="15.75" thickBot="1">
      <c r="A96" s="10">
        <v>87</v>
      </c>
      <c r="B96" s="11">
        <v>41571</v>
      </c>
      <c r="C96" s="4">
        <f t="shared" si="1"/>
        <v>41571</v>
      </c>
      <c r="D96" s="42" t="s">
        <v>28</v>
      </c>
      <c r="E96" s="13" t="s">
        <v>60</v>
      </c>
      <c r="F96" s="14" t="s">
        <v>30</v>
      </c>
      <c r="G96" s="15" t="s">
        <v>187</v>
      </c>
      <c r="H96" s="14">
        <v>6</v>
      </c>
      <c r="I96" s="14" t="s">
        <v>78</v>
      </c>
      <c r="J96" s="37" t="s">
        <v>225</v>
      </c>
      <c r="K96" s="16">
        <v>0</v>
      </c>
      <c r="L96" s="16">
        <v>0</v>
      </c>
      <c r="M96" s="16">
        <v>16.95</v>
      </c>
      <c r="N96" s="16">
        <v>3.05</v>
      </c>
      <c r="O96" s="16"/>
      <c r="P96" s="16"/>
      <c r="Q96" s="16">
        <v>0</v>
      </c>
      <c r="R96" s="16"/>
      <c r="S96" s="16">
        <v>0</v>
      </c>
      <c r="T96" s="16"/>
      <c r="U96" s="16">
        <v>20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9">
        <v>0</v>
      </c>
    </row>
    <row r="97" spans="1:27" ht="15.75" thickBot="1">
      <c r="A97" s="10">
        <v>88</v>
      </c>
      <c r="B97" s="11">
        <v>41573</v>
      </c>
      <c r="C97" s="4">
        <f t="shared" si="1"/>
        <v>41573</v>
      </c>
      <c r="D97" s="42" t="s">
        <v>28</v>
      </c>
      <c r="E97" s="13" t="s">
        <v>36</v>
      </c>
      <c r="F97" s="14" t="s">
        <v>30</v>
      </c>
      <c r="G97" s="15" t="s">
        <v>188</v>
      </c>
      <c r="H97" s="14">
        <v>6</v>
      </c>
      <c r="I97" s="14" t="s">
        <v>78</v>
      </c>
      <c r="J97" s="37" t="s">
        <v>225</v>
      </c>
      <c r="K97" s="16">
        <v>0</v>
      </c>
      <c r="L97" s="16">
        <v>0</v>
      </c>
      <c r="M97" s="16">
        <v>127.12</v>
      </c>
      <c r="N97" s="16">
        <v>22.88</v>
      </c>
      <c r="O97" s="16"/>
      <c r="P97" s="16"/>
      <c r="Q97" s="16">
        <v>0</v>
      </c>
      <c r="R97" s="16"/>
      <c r="S97" s="16">
        <v>0</v>
      </c>
      <c r="T97" s="16"/>
      <c r="U97" s="16">
        <v>150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9">
        <v>0</v>
      </c>
    </row>
    <row r="98" spans="1:27" ht="15.75" thickBot="1">
      <c r="A98" s="10">
        <v>89</v>
      </c>
      <c r="B98" s="11">
        <v>41575</v>
      </c>
      <c r="C98" s="4">
        <f t="shared" si="1"/>
        <v>41575</v>
      </c>
      <c r="D98" s="42" t="s">
        <v>36</v>
      </c>
      <c r="E98" s="13" t="s">
        <v>36</v>
      </c>
      <c r="F98" s="14" t="s">
        <v>30</v>
      </c>
      <c r="G98" s="15" t="s">
        <v>189</v>
      </c>
      <c r="H98" s="14">
        <v>6</v>
      </c>
      <c r="I98" s="14" t="s">
        <v>190</v>
      </c>
      <c r="J98" s="37" t="s">
        <v>260</v>
      </c>
      <c r="K98" s="16">
        <v>0</v>
      </c>
      <c r="L98" s="16">
        <v>0</v>
      </c>
      <c r="M98" s="16">
        <v>0</v>
      </c>
      <c r="N98" s="16">
        <v>0</v>
      </c>
      <c r="O98" s="16"/>
      <c r="P98" s="16"/>
      <c r="Q98" s="16">
        <v>20</v>
      </c>
      <c r="R98" s="16"/>
      <c r="S98" s="16">
        <v>0</v>
      </c>
      <c r="T98" s="16"/>
      <c r="U98" s="16">
        <v>20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9">
        <v>0</v>
      </c>
    </row>
    <row r="99" spans="1:27" ht="15.75" thickBot="1">
      <c r="A99" s="10">
        <v>90</v>
      </c>
      <c r="B99" s="11">
        <v>41575</v>
      </c>
      <c r="C99" s="4">
        <f t="shared" si="1"/>
        <v>41575</v>
      </c>
      <c r="D99" s="42" t="s">
        <v>36</v>
      </c>
      <c r="E99" s="13" t="s">
        <v>36</v>
      </c>
      <c r="F99" s="14" t="s">
        <v>30</v>
      </c>
      <c r="G99" s="15" t="s">
        <v>191</v>
      </c>
      <c r="H99" s="14">
        <v>6</v>
      </c>
      <c r="I99" s="14" t="s">
        <v>164</v>
      </c>
      <c r="J99" s="37" t="s">
        <v>256</v>
      </c>
      <c r="K99" s="16">
        <v>0</v>
      </c>
      <c r="L99" s="16">
        <v>0</v>
      </c>
      <c r="M99" s="16">
        <v>0</v>
      </c>
      <c r="N99" s="16">
        <v>0</v>
      </c>
      <c r="O99" s="16"/>
      <c r="P99" s="16"/>
      <c r="Q99" s="16">
        <v>20</v>
      </c>
      <c r="R99" s="16"/>
      <c r="S99" s="16">
        <v>0</v>
      </c>
      <c r="T99" s="16"/>
      <c r="U99" s="16">
        <v>20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9">
        <v>0</v>
      </c>
    </row>
    <row r="100" spans="1:27" ht="15.75" thickBot="1">
      <c r="A100" s="10">
        <v>91</v>
      </c>
      <c r="B100" s="11">
        <v>41575</v>
      </c>
      <c r="C100" s="4">
        <f t="shared" si="1"/>
        <v>41575</v>
      </c>
      <c r="D100" s="42" t="s">
        <v>36</v>
      </c>
      <c r="E100" s="13" t="s">
        <v>39</v>
      </c>
      <c r="F100" s="14" t="s">
        <v>30</v>
      </c>
      <c r="G100" s="15" t="s">
        <v>192</v>
      </c>
      <c r="H100" s="14">
        <v>6</v>
      </c>
      <c r="I100" s="14" t="s">
        <v>41</v>
      </c>
      <c r="J100" s="37" t="s">
        <v>212</v>
      </c>
      <c r="K100" s="16">
        <v>0</v>
      </c>
      <c r="L100" s="16">
        <v>0</v>
      </c>
      <c r="M100" s="16">
        <v>287.98</v>
      </c>
      <c r="N100" s="16">
        <v>51.84</v>
      </c>
      <c r="O100" s="16"/>
      <c r="P100" s="16"/>
      <c r="Q100" s="16">
        <v>0</v>
      </c>
      <c r="R100" s="16"/>
      <c r="S100" s="16">
        <v>0</v>
      </c>
      <c r="T100" s="16"/>
      <c r="U100" s="16">
        <v>339.82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9">
        <v>0</v>
      </c>
    </row>
    <row r="101" spans="1:27" ht="15.75" thickBot="1">
      <c r="A101" s="10">
        <v>92</v>
      </c>
      <c r="B101" s="11">
        <v>41575</v>
      </c>
      <c r="C101" s="4">
        <f t="shared" si="1"/>
        <v>41575</v>
      </c>
      <c r="D101" s="42" t="s">
        <v>36</v>
      </c>
      <c r="E101" s="13" t="s">
        <v>39</v>
      </c>
      <c r="F101" s="14" t="s">
        <v>30</v>
      </c>
      <c r="G101" s="15" t="s">
        <v>193</v>
      </c>
      <c r="H101" s="14">
        <v>6</v>
      </c>
      <c r="I101" s="14" t="s">
        <v>41</v>
      </c>
      <c r="J101" s="37" t="s">
        <v>212</v>
      </c>
      <c r="K101" s="16">
        <v>0</v>
      </c>
      <c r="L101" s="16">
        <v>0</v>
      </c>
      <c r="M101" s="16">
        <v>142.62</v>
      </c>
      <c r="N101" s="16">
        <v>25.67</v>
      </c>
      <c r="O101" s="16"/>
      <c r="P101" s="16"/>
      <c r="Q101" s="16">
        <v>0</v>
      </c>
      <c r="R101" s="16"/>
      <c r="S101" s="16">
        <v>0</v>
      </c>
      <c r="T101" s="16"/>
      <c r="U101" s="16">
        <v>168.29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9">
        <v>0</v>
      </c>
    </row>
    <row r="102" spans="1:27" ht="15.75" thickBot="1">
      <c r="A102" s="10">
        <v>93</v>
      </c>
      <c r="B102" s="11">
        <v>41577</v>
      </c>
      <c r="C102" s="4">
        <f t="shared" si="1"/>
        <v>41577</v>
      </c>
      <c r="D102" s="42" t="s">
        <v>36</v>
      </c>
      <c r="E102" s="13" t="s">
        <v>36</v>
      </c>
      <c r="F102" s="14" t="s">
        <v>30</v>
      </c>
      <c r="G102" s="15" t="s">
        <v>194</v>
      </c>
      <c r="H102" s="14">
        <v>6</v>
      </c>
      <c r="I102" s="14" t="s">
        <v>105</v>
      </c>
      <c r="J102" s="37" t="s">
        <v>236</v>
      </c>
      <c r="K102" s="16">
        <v>0</v>
      </c>
      <c r="L102" s="16">
        <v>0</v>
      </c>
      <c r="M102" s="16">
        <v>455.07</v>
      </c>
      <c r="N102" s="16">
        <v>81.91</v>
      </c>
      <c r="O102" s="16"/>
      <c r="P102" s="16"/>
      <c r="Q102" s="16">
        <v>0</v>
      </c>
      <c r="R102" s="16"/>
      <c r="S102" s="16">
        <v>0</v>
      </c>
      <c r="T102" s="16"/>
      <c r="U102" s="16">
        <v>536.98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9">
        <v>0</v>
      </c>
    </row>
    <row r="103" spans="1:27" ht="15.75" thickBot="1">
      <c r="A103" s="10">
        <v>94</v>
      </c>
      <c r="B103" s="11">
        <v>41577</v>
      </c>
      <c r="C103" s="4">
        <f t="shared" si="1"/>
        <v>41577</v>
      </c>
      <c r="D103" s="42" t="s">
        <v>60</v>
      </c>
      <c r="E103" s="13" t="s">
        <v>160</v>
      </c>
      <c r="F103" s="14" t="s">
        <v>30</v>
      </c>
      <c r="G103" s="15" t="s">
        <v>195</v>
      </c>
      <c r="H103" s="14">
        <v>6</v>
      </c>
      <c r="I103" s="14" t="s">
        <v>196</v>
      </c>
      <c r="J103" s="37" t="s">
        <v>261</v>
      </c>
      <c r="K103" s="16">
        <v>0</v>
      </c>
      <c r="L103" s="16">
        <v>0</v>
      </c>
      <c r="M103" s="16">
        <v>0</v>
      </c>
      <c r="N103" s="16">
        <v>0</v>
      </c>
      <c r="O103" s="16"/>
      <c r="P103" s="16"/>
      <c r="Q103" s="16">
        <v>400</v>
      </c>
      <c r="R103" s="16"/>
      <c r="S103" s="16">
        <v>0</v>
      </c>
      <c r="T103" s="16"/>
      <c r="U103" s="16">
        <v>400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9">
        <v>0</v>
      </c>
    </row>
    <row r="104" spans="1:27" ht="15.75" thickBot="1">
      <c r="A104" s="10">
        <v>95</v>
      </c>
      <c r="B104" s="11">
        <v>41578</v>
      </c>
      <c r="C104" s="4">
        <f t="shared" si="1"/>
        <v>41578</v>
      </c>
      <c r="D104" s="42" t="s">
        <v>36</v>
      </c>
      <c r="E104" s="13" t="s">
        <v>36</v>
      </c>
      <c r="F104" s="14" t="s">
        <v>30</v>
      </c>
      <c r="G104" s="15" t="s">
        <v>197</v>
      </c>
      <c r="H104" s="14">
        <v>6</v>
      </c>
      <c r="I104" s="14" t="s">
        <v>92</v>
      </c>
      <c r="J104" s="37" t="s">
        <v>231</v>
      </c>
      <c r="K104" s="16">
        <v>0</v>
      </c>
      <c r="L104" s="16">
        <v>0</v>
      </c>
      <c r="M104" s="16">
        <v>6779.66</v>
      </c>
      <c r="N104" s="16">
        <v>1220.3399999999999</v>
      </c>
      <c r="O104" s="16"/>
      <c r="P104" s="16"/>
      <c r="Q104" s="16">
        <v>0</v>
      </c>
      <c r="R104" s="16"/>
      <c r="S104" s="16">
        <v>0</v>
      </c>
      <c r="T104" s="16"/>
      <c r="U104" s="16">
        <v>8000</v>
      </c>
      <c r="V104" s="15">
        <v>540172</v>
      </c>
      <c r="W104" s="11">
        <v>41578</v>
      </c>
      <c r="X104" s="23">
        <v>0</v>
      </c>
      <c r="Y104" s="23">
        <v>0</v>
      </c>
      <c r="Z104" s="23">
        <v>0</v>
      </c>
      <c r="AA104" s="29">
        <v>0</v>
      </c>
    </row>
    <row r="105" spans="1:27" ht="15.75" thickBot="1">
      <c r="A105" s="10">
        <v>96</v>
      </c>
      <c r="B105" s="11">
        <v>41578</v>
      </c>
      <c r="C105" s="4">
        <f t="shared" si="1"/>
        <v>41578</v>
      </c>
      <c r="D105" s="42" t="s">
        <v>36</v>
      </c>
      <c r="E105" s="13" t="s">
        <v>36</v>
      </c>
      <c r="F105" s="14" t="s">
        <v>30</v>
      </c>
      <c r="G105" s="15" t="s">
        <v>197</v>
      </c>
      <c r="H105" s="14">
        <v>6</v>
      </c>
      <c r="I105" s="14" t="s">
        <v>198</v>
      </c>
      <c r="J105" s="37" t="s">
        <v>262</v>
      </c>
      <c r="K105" s="16">
        <v>0</v>
      </c>
      <c r="L105" s="16">
        <v>0</v>
      </c>
      <c r="M105" s="16">
        <v>2206.9499999999998</v>
      </c>
      <c r="N105" s="16">
        <v>397.25</v>
      </c>
      <c r="O105" s="16"/>
      <c r="P105" s="16"/>
      <c r="Q105" s="16">
        <v>0</v>
      </c>
      <c r="R105" s="16"/>
      <c r="S105" s="16">
        <v>0</v>
      </c>
      <c r="T105" s="16"/>
      <c r="U105" s="16">
        <v>2604.1999999999998</v>
      </c>
      <c r="V105" s="15">
        <v>541036</v>
      </c>
      <c r="W105" s="11">
        <v>41578</v>
      </c>
      <c r="X105" s="23">
        <v>0</v>
      </c>
      <c r="Y105" s="23">
        <v>0</v>
      </c>
      <c r="Z105" s="23">
        <v>0</v>
      </c>
      <c r="AA105" s="29">
        <v>0</v>
      </c>
    </row>
    <row r="106" spans="1:27" ht="15.75" thickBot="1">
      <c r="A106" s="10">
        <v>97</v>
      </c>
      <c r="B106" s="11">
        <v>41578</v>
      </c>
      <c r="C106" s="4">
        <f t="shared" si="1"/>
        <v>41578</v>
      </c>
      <c r="D106" s="42" t="s">
        <v>36</v>
      </c>
      <c r="E106" s="13" t="s">
        <v>36</v>
      </c>
      <c r="F106" s="14" t="s">
        <v>30</v>
      </c>
      <c r="G106" s="15" t="s">
        <v>199</v>
      </c>
      <c r="H106" s="14">
        <v>6</v>
      </c>
      <c r="I106" s="14" t="s">
        <v>200</v>
      </c>
      <c r="J106" s="37" t="s">
        <v>263</v>
      </c>
      <c r="K106" s="16">
        <v>0</v>
      </c>
      <c r="L106" s="16">
        <v>0</v>
      </c>
      <c r="M106" s="16">
        <v>4491.53</v>
      </c>
      <c r="N106" s="16">
        <v>808.48</v>
      </c>
      <c r="O106" s="16"/>
      <c r="P106" s="16"/>
      <c r="Q106" s="16">
        <v>0</v>
      </c>
      <c r="R106" s="16"/>
      <c r="S106" s="16">
        <v>0</v>
      </c>
      <c r="T106" s="16"/>
      <c r="U106" s="16">
        <v>5300.01</v>
      </c>
      <c r="V106" s="15">
        <v>541536</v>
      </c>
      <c r="W106" s="11">
        <v>41578</v>
      </c>
      <c r="X106" s="23">
        <v>0</v>
      </c>
      <c r="Y106" s="23">
        <v>0</v>
      </c>
      <c r="Z106" s="23">
        <v>0</v>
      </c>
      <c r="AA106" s="29">
        <v>0</v>
      </c>
    </row>
    <row r="107" spans="1:27" ht="15.75" thickBot="1">
      <c r="A107" s="10">
        <v>98</v>
      </c>
      <c r="B107" s="11">
        <v>41578</v>
      </c>
      <c r="C107" s="4">
        <f t="shared" si="1"/>
        <v>41578</v>
      </c>
      <c r="D107" s="42" t="s">
        <v>36</v>
      </c>
      <c r="E107" s="13" t="s">
        <v>36</v>
      </c>
      <c r="F107" s="14" t="s">
        <v>30</v>
      </c>
      <c r="G107" s="15" t="s">
        <v>201</v>
      </c>
      <c r="H107" s="14">
        <v>6</v>
      </c>
      <c r="I107" s="14" t="s">
        <v>139</v>
      </c>
      <c r="J107" s="37" t="s">
        <v>249</v>
      </c>
      <c r="K107" s="16">
        <v>0</v>
      </c>
      <c r="L107" s="16">
        <v>0</v>
      </c>
      <c r="M107" s="16">
        <v>1723.9</v>
      </c>
      <c r="N107" s="16">
        <v>310.3</v>
      </c>
      <c r="O107" s="16"/>
      <c r="P107" s="16"/>
      <c r="Q107" s="16">
        <v>0</v>
      </c>
      <c r="R107" s="16"/>
      <c r="S107" s="16">
        <v>0</v>
      </c>
      <c r="T107" s="16"/>
      <c r="U107" s="16">
        <v>2034.2</v>
      </c>
      <c r="V107" s="15">
        <v>540603</v>
      </c>
      <c r="W107" s="11">
        <v>41578</v>
      </c>
      <c r="X107" s="23">
        <v>0</v>
      </c>
      <c r="Y107" s="23">
        <v>0</v>
      </c>
      <c r="Z107" s="23">
        <v>0</v>
      </c>
      <c r="AA107" s="29">
        <v>0</v>
      </c>
    </row>
    <row r="108" spans="1:27" ht="15.75" thickBot="1">
      <c r="A108" s="10">
        <v>99</v>
      </c>
      <c r="B108" s="11">
        <v>41578</v>
      </c>
      <c r="C108" s="4">
        <f t="shared" si="1"/>
        <v>41578</v>
      </c>
      <c r="D108" s="42" t="s">
        <v>36</v>
      </c>
      <c r="E108" s="13" t="s">
        <v>36</v>
      </c>
      <c r="F108" s="14" t="s">
        <v>30</v>
      </c>
      <c r="G108" s="15" t="s">
        <v>202</v>
      </c>
      <c r="H108" s="14">
        <v>6</v>
      </c>
      <c r="I108" s="14" t="s">
        <v>136</v>
      </c>
      <c r="J108" s="37" t="s">
        <v>248</v>
      </c>
      <c r="K108" s="16">
        <v>0</v>
      </c>
      <c r="L108" s="16">
        <v>0</v>
      </c>
      <c r="M108" s="16">
        <v>2465.35</v>
      </c>
      <c r="N108" s="16">
        <v>443.76</v>
      </c>
      <c r="O108" s="16"/>
      <c r="P108" s="16"/>
      <c r="Q108" s="16">
        <v>0</v>
      </c>
      <c r="R108" s="16"/>
      <c r="S108" s="16">
        <v>0</v>
      </c>
      <c r="T108" s="16"/>
      <c r="U108" s="16">
        <v>2909.11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9">
        <v>0</v>
      </c>
    </row>
    <row r="109" spans="1:27" ht="15.75" thickBot="1">
      <c r="A109" s="10">
        <v>100</v>
      </c>
      <c r="B109" s="11">
        <v>41578</v>
      </c>
      <c r="C109" s="4">
        <f t="shared" si="1"/>
        <v>41578</v>
      </c>
      <c r="D109" s="42" t="s">
        <v>36</v>
      </c>
      <c r="E109" s="13" t="s">
        <v>36</v>
      </c>
      <c r="F109" s="14" t="s">
        <v>30</v>
      </c>
      <c r="G109" s="15" t="s">
        <v>203</v>
      </c>
      <c r="H109" s="14">
        <v>6</v>
      </c>
      <c r="I109" s="14" t="s">
        <v>136</v>
      </c>
      <c r="J109" s="37" t="s">
        <v>248</v>
      </c>
      <c r="K109" s="16">
        <v>0</v>
      </c>
      <c r="L109" s="16">
        <v>0</v>
      </c>
      <c r="M109" s="16">
        <v>450</v>
      </c>
      <c r="N109" s="16">
        <v>81</v>
      </c>
      <c r="O109" s="16"/>
      <c r="P109" s="16"/>
      <c r="Q109" s="16">
        <v>0</v>
      </c>
      <c r="R109" s="16"/>
      <c r="S109" s="16">
        <v>0</v>
      </c>
      <c r="T109" s="16"/>
      <c r="U109" s="16">
        <v>531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9">
        <v>0</v>
      </c>
    </row>
    <row r="110" spans="1:27" ht="15.75" thickBot="1">
      <c r="A110" s="10">
        <v>101</v>
      </c>
      <c r="B110" s="11">
        <v>41578</v>
      </c>
      <c r="C110" s="4">
        <f t="shared" si="1"/>
        <v>41578</v>
      </c>
      <c r="D110" s="42" t="s">
        <v>36</v>
      </c>
      <c r="E110" s="13" t="s">
        <v>36</v>
      </c>
      <c r="F110" s="14" t="s">
        <v>30</v>
      </c>
      <c r="G110" s="15" t="s">
        <v>204</v>
      </c>
      <c r="H110" s="14">
        <v>6</v>
      </c>
      <c r="I110" s="14" t="s">
        <v>123</v>
      </c>
      <c r="J110" s="37" t="s">
        <v>242</v>
      </c>
      <c r="K110" s="16">
        <v>0</v>
      </c>
      <c r="L110" s="16">
        <v>0</v>
      </c>
      <c r="M110" s="16">
        <v>2603.39</v>
      </c>
      <c r="N110" s="16">
        <v>468.61</v>
      </c>
      <c r="O110" s="16"/>
      <c r="P110" s="16"/>
      <c r="Q110" s="16">
        <v>0</v>
      </c>
      <c r="R110" s="16"/>
      <c r="S110" s="16">
        <v>0</v>
      </c>
      <c r="T110" s="16"/>
      <c r="U110" s="16">
        <v>3072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9">
        <v>0</v>
      </c>
    </row>
    <row r="111" spans="1:27" ht="15.75" thickBot="1">
      <c r="A111" s="10">
        <v>102</v>
      </c>
      <c r="B111" s="11">
        <v>41578</v>
      </c>
      <c r="C111" s="4">
        <f t="shared" si="1"/>
        <v>41578</v>
      </c>
      <c r="D111" s="42" t="s">
        <v>36</v>
      </c>
      <c r="E111" s="13" t="s">
        <v>66</v>
      </c>
      <c r="F111" s="14" t="s">
        <v>30</v>
      </c>
      <c r="G111" s="15" t="s">
        <v>205</v>
      </c>
      <c r="H111" s="14">
        <v>6</v>
      </c>
      <c r="I111" s="14" t="s">
        <v>206</v>
      </c>
      <c r="J111" s="37" t="s">
        <v>264</v>
      </c>
      <c r="K111" s="16">
        <v>0</v>
      </c>
      <c r="L111" s="16">
        <v>0</v>
      </c>
      <c r="M111" s="16">
        <v>380.76</v>
      </c>
      <c r="N111" s="16">
        <v>68.540000000000006</v>
      </c>
      <c r="O111" s="16"/>
      <c r="P111" s="16"/>
      <c r="Q111" s="16">
        <v>0</v>
      </c>
      <c r="R111" s="16"/>
      <c r="S111" s="16">
        <v>0</v>
      </c>
      <c r="T111" s="16"/>
      <c r="U111" s="16">
        <v>449.3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9">
        <v>0</v>
      </c>
    </row>
    <row r="112" spans="1:27" ht="15.75" thickBot="1">
      <c r="A112" s="17">
        <v>103</v>
      </c>
      <c r="B112" s="18">
        <v>41578</v>
      </c>
      <c r="C112" s="4">
        <f t="shared" si="1"/>
        <v>41578</v>
      </c>
      <c r="D112" s="43" t="s">
        <v>118</v>
      </c>
      <c r="E112" s="19" t="s">
        <v>119</v>
      </c>
      <c r="F112" s="20" t="s">
        <v>120</v>
      </c>
      <c r="G112" s="21" t="s">
        <v>207</v>
      </c>
      <c r="H112" s="20">
        <v>6</v>
      </c>
      <c r="I112" s="27">
        <v>20531516045</v>
      </c>
      <c r="J112" s="38" t="s">
        <v>241</v>
      </c>
      <c r="K112" s="31">
        <v>303380</v>
      </c>
      <c r="L112" s="31">
        <v>54608.4</v>
      </c>
      <c r="M112" s="31">
        <v>0</v>
      </c>
      <c r="N112" s="31">
        <v>0</v>
      </c>
      <c r="O112" s="31"/>
      <c r="P112" s="31"/>
      <c r="Q112" s="31">
        <v>0</v>
      </c>
      <c r="R112" s="31"/>
      <c r="S112" s="31">
        <v>0</v>
      </c>
      <c r="T112" s="31"/>
      <c r="U112" s="31">
        <v>357988.4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3">
        <v>0</v>
      </c>
    </row>
    <row r="113" spans="10:27" ht="15.75" thickBot="1">
      <c r="J113" s="34" t="s">
        <v>208</v>
      </c>
      <c r="K113" s="35">
        <f>SUM(K10:K112)</f>
        <v>664520</v>
      </c>
      <c r="L113" s="35">
        <f t="shared" ref="L113:U113" si="2">SUM(L10:L112)</f>
        <v>119613.6</v>
      </c>
      <c r="M113" s="35">
        <f t="shared" si="2"/>
        <v>96824.959999999948</v>
      </c>
      <c r="N113" s="35">
        <f t="shared" si="2"/>
        <v>17428.529999999995</v>
      </c>
      <c r="O113" s="35"/>
      <c r="P113" s="35"/>
      <c r="Q113" s="35">
        <f t="shared" si="2"/>
        <v>1092.23</v>
      </c>
      <c r="R113" s="35"/>
      <c r="S113" s="35">
        <f t="shared" si="2"/>
        <v>0</v>
      </c>
      <c r="T113" s="35"/>
      <c r="U113" s="35">
        <f t="shared" si="2"/>
        <v>899479.32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</row>
    <row r="114" spans="10:27">
      <c r="Y114" s="25"/>
    </row>
  </sheetData>
  <autoFilter ref="H1:H124"/>
  <mergeCells count="29">
    <mergeCell ref="Q7:Q9"/>
    <mergeCell ref="S7:S9"/>
    <mergeCell ref="U7:U9"/>
    <mergeCell ref="M7:N7"/>
    <mergeCell ref="M8:M9"/>
    <mergeCell ref="N8:N9"/>
    <mergeCell ref="O8:O9"/>
    <mergeCell ref="P8:P9"/>
    <mergeCell ref="X7:AA7"/>
    <mergeCell ref="V7:W7"/>
    <mergeCell ref="V8:V9"/>
    <mergeCell ref="W8:W9"/>
    <mergeCell ref="X8:X9"/>
    <mergeCell ref="Y8:Y9"/>
    <mergeCell ref="Z8:Z9"/>
    <mergeCell ref="AA8:AA9"/>
    <mergeCell ref="A7:A9"/>
    <mergeCell ref="B7:B9"/>
    <mergeCell ref="D7:F7"/>
    <mergeCell ref="D8:D9"/>
    <mergeCell ref="E8:E9"/>
    <mergeCell ref="F8:F9"/>
    <mergeCell ref="G7:G9"/>
    <mergeCell ref="H7:J7"/>
    <mergeCell ref="H8:I8"/>
    <mergeCell ref="J8:J9"/>
    <mergeCell ref="K7:L7"/>
    <mergeCell ref="K8:K9"/>
    <mergeCell ref="L8:L9"/>
  </mergeCells>
  <printOptions horizontalCentered="1"/>
  <pageMargins left="0.98425196850393704" right="0.196850393700787" top="0.47244094488189003" bottom="0.31496062992126" header="0.47244094488189003" footer="0.15748031496063"/>
  <pageSetup paperSize="5" scale="70" orientation="landscape" r:id="rId1"/>
  <headerFooter>
    <oddFooter>&amp;CCOMPRAS REGISTRO COMPRAS :     OCTUBRE    20531516045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>Horna &amp; Asociados Consultores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Percy</cp:lastModifiedBy>
  <dcterms:created xsi:type="dcterms:W3CDTF">2013-11-19T15:57:23Z</dcterms:created>
  <dcterms:modified xsi:type="dcterms:W3CDTF">2013-12-30T18:00:22Z</dcterms:modified>
</cp:coreProperties>
</file>