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335" windowHeight="1272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G60" i="1"/>
  <c r="G62" s="1"/>
  <c r="H63" s="1"/>
  <c r="G59"/>
  <c r="G58"/>
  <c r="G57"/>
  <c r="G56"/>
  <c r="G55"/>
  <c r="G54"/>
  <c r="G53"/>
  <c r="G51"/>
  <c r="G49"/>
  <c r="H50" s="1"/>
  <c r="H45"/>
  <c r="H48" s="1"/>
  <c r="G40"/>
  <c r="H41" s="1"/>
  <c r="G38"/>
  <c r="H39" s="1"/>
  <c r="H37"/>
  <c r="H24"/>
  <c r="H22"/>
  <c r="G21"/>
  <c r="G19"/>
  <c r="H18"/>
  <c r="H16"/>
  <c r="G13" s="1"/>
  <c r="G15"/>
  <c r="H14"/>
  <c r="H12"/>
  <c r="G10"/>
  <c r="H61" l="1"/>
  <c r="G66"/>
  <c r="H66"/>
</calcChain>
</file>

<file path=xl/sharedStrings.xml><?xml version="1.0" encoding="utf-8"?>
<sst xmlns="http://schemas.openxmlformats.org/spreadsheetml/2006/main" count="174" uniqueCount="69">
  <si>
    <t>NUMERO CORRELATIVO DEL ASIENTO O CODIGO UNICO DE LA  OPERACIÓN</t>
  </si>
  <si>
    <t>FECHA DE LA OPERACIÓN</t>
  </si>
  <si>
    <t>GLOSA O DESCRIPCION DE LA OPERACIÓN</t>
  </si>
  <si>
    <t>CUENTA CONTABLE ASOCIADA A LA OPERACIÓN</t>
  </si>
  <si>
    <t>MOVIMIENTO</t>
  </si>
  <si>
    <t>CÓDIGO</t>
  </si>
  <si>
    <t>DENOMINACION</t>
  </si>
  <si>
    <t>DEBE</t>
  </si>
  <si>
    <t>HABER</t>
  </si>
  <si>
    <t>01</t>
  </si>
  <si>
    <t>CAJA</t>
  </si>
  <si>
    <t>INTERES DIFERIDOS</t>
  </si>
  <si>
    <t>MERCADERIAS</t>
  </si>
  <si>
    <t>EQUIPOS DIVERSOS</t>
  </si>
  <si>
    <t>IMPUESTO GENERAL A LAS VENTAS</t>
  </si>
  <si>
    <t>IGV - RÉGIMEN DE RETENCIONES</t>
  </si>
  <si>
    <t>RENTA DE QUINTA CATEGORIA</t>
  </si>
  <si>
    <t>ESSALUD</t>
  </si>
  <si>
    <t>SISTEMA NACIONAL DE PENSIONES</t>
  </si>
  <si>
    <t>AFP</t>
  </si>
  <si>
    <t>POR PROVISION DE LAS VENTAS</t>
  </si>
  <si>
    <t>FACTURAS Y BOLETAS POR COBRAR</t>
  </si>
  <si>
    <t>POR EL INGRESO DE EFECTIVO A CAJA</t>
  </si>
  <si>
    <t>POR LAS RETENCIONES DEL IGV DEL PERIODO</t>
  </si>
  <si>
    <t>POR LA PROVISION DE LOS INTERESES</t>
  </si>
  <si>
    <t>INTERESES Y GASTOS DE PRESTAMOS</t>
  </si>
  <si>
    <t>POR LA PROVISION DE LAS COMPRAS</t>
  </si>
  <si>
    <t>TRANSPORTES</t>
  </si>
  <si>
    <t>ALOJAMIENTO</t>
  </si>
  <si>
    <t>ALIMENTACION</t>
  </si>
  <si>
    <t>MANTENIMIENTO</t>
  </si>
  <si>
    <t>OTROS GASTOS ADMINISTRATIVOS</t>
  </si>
  <si>
    <t>IGV - RÉGIMEN DE PERCEPCIONES</t>
  </si>
  <si>
    <t>EMITIDAS</t>
  </si>
  <si>
    <t>POR EL INGRESO DE MERCADERIAS AL ALMACEN</t>
  </si>
  <si>
    <t>POR LA TRANSF. DE LA CLASE 6 AL CENTRO DE COSTO</t>
  </si>
  <si>
    <t>GASTOS ADMINISTRATIVOS</t>
  </si>
  <si>
    <t>CARGAS IMP. A CTA. DE COSTOS</t>
  </si>
  <si>
    <t>POR PROVISION DE LA PLANILLA</t>
  </si>
  <si>
    <t>SUELDO</t>
  </si>
  <si>
    <t>SEGURIDAD Y PREVISION SOCIAL</t>
  </si>
  <si>
    <t>SUELDOS Y SALARIOS POR PAGAR</t>
  </si>
  <si>
    <t>POR LOS EGRESOS DE CAJA</t>
  </si>
  <si>
    <t>SANCIONES ADMINISTRATIVAS Y FISCALES</t>
  </si>
  <si>
    <t>TOTALES</t>
  </si>
  <si>
    <t>FORMATO 5.1: "LIBRO DIARIO"</t>
  </si>
  <si>
    <t>RUC: 20531516045</t>
  </si>
  <si>
    <t>APELLIDOS Y NOMBRES, DENOMINACIÓN O RAZÓN SOCIAL: MOLIREY INTERNACIONAL S.A.C.</t>
  </si>
  <si>
    <t>POR EL INGRESO DE PRESTAMO A CAJA</t>
  </si>
  <si>
    <t>PRESTAMOS DE INST FINANCIERAS</t>
  </si>
  <si>
    <t>POR LA COMPENSACION DEL IMPUESTO</t>
  </si>
  <si>
    <t>RENTA DE TERCERA CATEGORIA</t>
  </si>
  <si>
    <t>ALQUILER</t>
  </si>
  <si>
    <t>TELEFONO</t>
  </si>
  <si>
    <t>POR LA COMPENSACION DEL IGV</t>
  </si>
  <si>
    <t xml:space="preserve">IMP.TEMPORAL A LOS ACTIV.NETOS </t>
  </si>
  <si>
    <t>SEGUROS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</si>
  <si>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</si>
  <si>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</si>
  <si>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</si>
  <si>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</si>
  <si>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</si>
  <si>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</si>
  <si>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</si>
  <si>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</si>
  <si>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</si>
  <si>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</si>
  <si>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</si>
  <si>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PERÍODO:07 / 2013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</si>
</sst>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>
      <alignment vertical="top"/>
    </xf>
    <xf numFmtId="0" fontId="1" fillId="0" borderId="0"/>
    <xf numFmtId="0" fontId="2" fillId="0" borderId="0"/>
    <xf numFmtId="0" fontId="3" fillId="0" borderId="0">
      <alignment vertical="top"/>
    </xf>
  </cellStyleXfs>
  <cellXfs count="86">
    <xf numFmtId="0" fontId="0" fillId="0" borderId="0" xfId="0"/>
    <xf numFmtId="0" fontId="2" fillId="0" borderId="0" xfId="3"/>
    <xf numFmtId="4" fontId="13" fillId="2" borderId="1" xfId="3" applyNumberFormat="1" applyFont="1" applyFill="1" applyBorder="1"/>
    <xf numFmtId="4" fontId="4" fillId="2" borderId="1" xfId="3" applyNumberFormat="1" applyFont="1" applyFill="1" applyBorder="1"/>
    <xf numFmtId="0" fontId="4" fillId="0" borderId="1" xfId="3" applyFont="1" applyFill="1" applyBorder="1"/>
    <xf numFmtId="0" fontId="4" fillId="0" borderId="1" xfId="3" applyFont="1" applyFill="1" applyBorder="1" applyAlignment="1">
      <alignment horizontal="right"/>
    </xf>
    <xf numFmtId="0" fontId="4" fillId="0" borderId="1" xfId="3" applyFont="1" applyFill="1" applyBorder="1" applyAlignment="1">
      <alignment horizontal="left"/>
    </xf>
    <xf numFmtId="14" fontId="4" fillId="0" borderId="1" xfId="3" applyNumberFormat="1" applyFont="1" applyFill="1" applyBorder="1"/>
    <xf numFmtId="0" fontId="8" fillId="0" borderId="0" xfId="3" applyFont="1"/>
    <xf numFmtId="0" fontId="9" fillId="0" borderId="0" xfId="3" applyFont="1"/>
    <xf numFmtId="0" fontId="10" fillId="0" borderId="0" xfId="3" applyFont="1" applyAlignment="1">
      <alignment horizontal="center"/>
    </xf>
    <xf numFmtId="0" fontId="5" fillId="0" borderId="0" xfId="3" applyFont="1"/>
    <xf numFmtId="0" fontId="11" fillId="0" borderId="0" xfId="3" applyFont="1" applyAlignment="1">
      <alignment horizontal="center"/>
    </xf>
    <xf numFmtId="0" fontId="6" fillId="0" borderId="3" xfId="3" applyFont="1" applyBorder="1" applyAlignment="1">
      <alignment horizontal="center" vertical="center" wrapText="1"/>
    </xf>
    <xf numFmtId="0" fontId="3" fillId="0" borderId="1" xfId="3" applyFont="1" applyBorder="1"/>
    <xf numFmtId="0" fontId="2" fillId="0" borderId="1" xfId="3" applyBorder="1"/>
    <xf numFmtId="0" fontId="12" fillId="0" borderId="1" xfId="3" applyFont="1" applyBorder="1"/>
    <xf numFmtId="14" fontId="4" fillId="0" borderId="4" xfId="3" applyNumberFormat="1" applyFont="1" applyFill="1" applyBorder="1"/>
    <xf numFmtId="0" fontId="4" fillId="0" borderId="4" xfId="3" applyFont="1" applyFill="1" applyBorder="1"/>
    <xf numFmtId="0" fontId="4" fillId="0" borderId="1" xfId="3" applyFont="1" applyFill="1" applyBorder="1" applyAlignment="1">
      <alignment horizontal="left" vertical="center" wrapText="1"/>
    </xf>
    <xf numFmtId="4" fontId="4" fillId="0" borderId="4" xfId="3" applyNumberFormat="1" applyFont="1" applyFill="1" applyBorder="1" applyAlignment="1">
      <alignment horizontal="right"/>
    </xf>
    <xf numFmtId="4" fontId="4" fillId="0" borderId="1" xfId="3" applyNumberFormat="1" applyFont="1" applyFill="1" applyBorder="1" applyAlignment="1">
      <alignment horizontal="right"/>
    </xf>
    <xf numFmtId="0" fontId="4" fillId="0" borderId="4" xfId="3" applyFont="1" applyFill="1" applyBorder="1" applyAlignment="1">
      <alignment horizontal="right"/>
    </xf>
    <xf numFmtId="0" fontId="4" fillId="0" borderId="6" xfId="3" applyFont="1" applyFill="1" applyBorder="1" applyAlignment="1">
      <alignment horizontal="right"/>
    </xf>
    <xf numFmtId="0" fontId="4" fillId="0" borderId="1" xfId="4" applyFont="1" applyFill="1" applyBorder="1" applyAlignment="1"/>
    <xf numFmtId="4" fontId="2" fillId="0" borderId="1" xfId="3" applyNumberFormat="1" applyFill="1" applyBorder="1"/>
    <xf numFmtId="14" fontId="4" fillId="0" borderId="1" xfId="3" applyNumberFormat="1" applyFont="1" applyBorder="1"/>
    <xf numFmtId="0" fontId="4" fillId="0" borderId="1" xfId="3" applyFont="1" applyBorder="1"/>
    <xf numFmtId="4" fontId="4" fillId="0" borderId="1" xfId="3" applyNumberFormat="1" applyFont="1" applyBorder="1"/>
    <xf numFmtId="0" fontId="2" fillId="0" borderId="4" xfId="3" applyBorder="1"/>
    <xf numFmtId="0" fontId="4" fillId="0" borderId="4" xfId="3" applyFont="1" applyFill="1" applyBorder="1" applyAlignment="1">
      <alignment horizontal="left" vertical="center" wrapText="1"/>
    </xf>
    <xf numFmtId="0" fontId="4" fillId="2" borderId="1" xfId="3" applyFont="1" applyFill="1" applyBorder="1"/>
    <xf numFmtId="0" fontId="14" fillId="0" borderId="1" xfId="3" applyFont="1" applyFill="1" applyBorder="1"/>
    <xf numFmtId="0" fontId="14" fillId="0" borderId="1" xfId="3" applyFont="1" applyFill="1" applyBorder="1" applyAlignment="1">
      <alignment horizontal="left" vertical="center" wrapText="1"/>
    </xf>
    <xf numFmtId="4" fontId="14" fillId="0" borderId="1" xfId="3" applyNumberFormat="1" applyFont="1" applyFill="1" applyBorder="1" applyAlignment="1">
      <alignment horizontal="right"/>
    </xf>
    <xf numFmtId="0" fontId="4" fillId="0" borderId="1" xfId="4" applyFont="1" applyFill="1" applyBorder="1" applyAlignment="1">
      <alignment horizontal="left"/>
    </xf>
    <xf numFmtId="0" fontId="13" fillId="2" borderId="1" xfId="3" applyFont="1" applyFill="1" applyBorder="1"/>
    <xf numFmtId="14" fontId="3" fillId="0" borderId="1" xfId="3" applyNumberFormat="1" applyFont="1" applyBorder="1"/>
    <xf numFmtId="0" fontId="7" fillId="0" borderId="0" xfId="3" applyFont="1" applyAlignment="1">
      <alignment horizontal="center"/>
    </xf>
    <xf numFmtId="4" fontId="3" fillId="0" borderId="1" xfId="3" applyNumberFormat="1" applyFont="1" applyBorder="1"/>
    <xf numFmtId="4" fontId="3" fillId="0" borderId="5" xfId="3" applyNumberFormat="1" applyFont="1" applyBorder="1"/>
    <xf numFmtId="0" fontId="3" fillId="0" borderId="5" xfId="3" applyFont="1" applyBorder="1"/>
    <xf numFmtId="4" fontId="15" fillId="0" borderId="4" xfId="3" applyNumberFormat="1" applyFont="1" applyBorder="1"/>
    <xf numFmtId="4" fontId="3" fillId="0" borderId="0" xfId="3" applyNumberFormat="1" applyFont="1"/>
    <xf numFmtId="0" fontId="4" fillId="0" borderId="2" xfId="3" applyFont="1" applyFill="1" applyBorder="1" applyAlignment="1">
      <alignment horizontal="right"/>
    </xf>
    <xf numFmtId="0" fontId="4" fillId="3" borderId="1" xfId="3" applyFont="1" applyFill="1" applyBorder="1"/>
    <xf numFmtId="4" fontId="4" fillId="3" borderId="1" xfId="3" applyNumberFormat="1" applyFont="1" applyFill="1" applyBorder="1" applyAlignment="1">
      <alignment horizontal="right"/>
    </xf>
    <xf numFmtId="0" fontId="14" fillId="3" borderId="1" xfId="3" applyFont="1" applyFill="1" applyBorder="1"/>
    <xf numFmtId="0" fontId="14" fillId="3" borderId="1" xfId="3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center"/>
    </xf>
    <xf numFmtId="14" fontId="4" fillId="0" borderId="4" xfId="0" applyNumberFormat="1" applyFont="1" applyFill="1" applyBorder="1"/>
    <xf numFmtId="0" fontId="4" fillId="0" borderId="4" xfId="0" applyFont="1" applyFill="1" applyBorder="1"/>
    <xf numFmtId="0" fontId="4" fillId="0" borderId="4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left" vertical="center" wrapText="1"/>
    </xf>
    <xf numFmtId="4" fontId="4" fillId="0" borderId="4" xfId="0" applyNumberFormat="1" applyFont="1" applyFill="1" applyBorder="1" applyAlignment="1">
      <alignment horizontal="right"/>
    </xf>
    <xf numFmtId="14" fontId="4" fillId="0" borderId="1" xfId="0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/>
    <xf numFmtId="4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right"/>
    </xf>
    <xf numFmtId="0" fontId="0" fillId="0" borderId="1" xfId="0" applyFill="1" applyBorder="1"/>
    <xf numFmtId="0" fontId="4" fillId="0" borderId="1" xfId="1" applyFont="1" applyFill="1" applyBorder="1" applyAlignment="1">
      <alignment horizontal="left"/>
    </xf>
    <xf numFmtId="4" fontId="3" fillId="0" borderId="1" xfId="0" applyNumberFormat="1" applyFont="1" applyFill="1" applyBorder="1"/>
    <xf numFmtId="0" fontId="3" fillId="0" borderId="0" xfId="0" applyFont="1" applyFill="1"/>
    <xf numFmtId="0" fontId="4" fillId="0" borderId="1" xfId="1" applyFont="1" applyFill="1" applyBorder="1" applyAlignment="1"/>
    <xf numFmtId="0" fontId="4" fillId="0" borderId="2" xfId="0" applyFont="1" applyFill="1" applyBorder="1" applyAlignment="1">
      <alignment horizontal="right"/>
    </xf>
    <xf numFmtId="4" fontId="16" fillId="2" borderId="1" xfId="0" applyNumberFormat="1" applyFont="1" applyFill="1" applyBorder="1"/>
    <xf numFmtId="4" fontId="4" fillId="0" borderId="1" xfId="0" applyNumberFormat="1" applyFont="1" applyFill="1" applyBorder="1"/>
    <xf numFmtId="4" fontId="0" fillId="2" borderId="1" xfId="0" applyNumberFormat="1" applyFill="1" applyBorder="1"/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14" fontId="3" fillId="0" borderId="1" xfId="0" applyNumberFormat="1" applyFont="1" applyFill="1" applyBorder="1"/>
    <xf numFmtId="4" fontId="3" fillId="0" borderId="5" xfId="0" applyNumberFormat="1" applyFont="1" applyFill="1" applyBorder="1"/>
    <xf numFmtId="0" fontId="3" fillId="0" borderId="5" xfId="0" applyFont="1" applyFill="1" applyBorder="1"/>
    <xf numFmtId="0" fontId="12" fillId="0" borderId="1" xfId="0" applyFont="1" applyFill="1" applyBorder="1"/>
    <xf numFmtId="4" fontId="12" fillId="0" borderId="4" xfId="0" applyNumberFormat="1" applyFont="1" applyFill="1" applyBorder="1"/>
    <xf numFmtId="4" fontId="3" fillId="0" borderId="0" xfId="0" applyNumberFormat="1" applyFont="1" applyFill="1"/>
    <xf numFmtId="0" fontId="6" fillId="0" borderId="8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9" xfId="3" applyFont="1" applyBorder="1" applyAlignment="1">
      <alignment horizontal="center"/>
    </xf>
    <xf numFmtId="0" fontId="6" fillId="0" borderId="10" xfId="3" applyFont="1" applyBorder="1" applyAlignment="1">
      <alignment horizontal="center"/>
    </xf>
  </cellXfs>
  <cellStyles count="5">
    <cellStyle name="Normal" xfId="0" builtinId="0"/>
    <cellStyle name="Normal 2 2" xfId="1"/>
    <cellStyle name="Normal 2 3" xfId="4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ercy\Escritorio\molirey%20Ple\CONTABILIDAD%20SETIEMBRE%202013%2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NCOS"/>
      <sheetName val="CAJA"/>
      <sheetName val="DIARIO"/>
      <sheetName val="MAY SETIEMBRE"/>
      <sheetName val="hw"/>
      <sheetName val="Hoja1"/>
    </sheetNames>
    <sheetDataSet>
      <sheetData sheetId="0"/>
      <sheetData sheetId="1">
        <row r="10">
          <cell r="F10" t="str">
            <v>ACREEDOR</v>
          </cell>
        </row>
        <row r="12">
          <cell r="F12">
            <v>113</v>
          </cell>
        </row>
        <row r="13">
          <cell r="F13">
            <v>194</v>
          </cell>
        </row>
        <row r="14">
          <cell r="F14">
            <v>1324.99</v>
          </cell>
        </row>
        <row r="15">
          <cell r="F15">
            <v>100</v>
          </cell>
        </row>
        <row r="16">
          <cell r="F16">
            <v>100</v>
          </cell>
        </row>
        <row r="17">
          <cell r="F17">
            <v>321.39999999999998</v>
          </cell>
        </row>
        <row r="18">
          <cell r="F18">
            <v>100</v>
          </cell>
        </row>
        <row r="19">
          <cell r="F19">
            <v>144</v>
          </cell>
        </row>
        <row r="20">
          <cell r="F20">
            <v>739.95</v>
          </cell>
        </row>
        <row r="21">
          <cell r="F21">
            <v>100</v>
          </cell>
        </row>
        <row r="22">
          <cell r="F22">
            <v>790</v>
          </cell>
        </row>
        <row r="23">
          <cell r="F23">
            <v>150.01</v>
          </cell>
        </row>
        <row r="24">
          <cell r="F24">
            <v>310</v>
          </cell>
        </row>
        <row r="25">
          <cell r="F25">
            <v>217</v>
          </cell>
        </row>
        <row r="26">
          <cell r="F26">
            <v>128</v>
          </cell>
        </row>
        <row r="27">
          <cell r="F27">
            <v>146</v>
          </cell>
        </row>
        <row r="28">
          <cell r="F28">
            <v>64.5</v>
          </cell>
        </row>
        <row r="29">
          <cell r="F29">
            <v>110</v>
          </cell>
        </row>
        <row r="30">
          <cell r="F30">
            <v>117</v>
          </cell>
        </row>
        <row r="31">
          <cell r="F31">
            <v>133</v>
          </cell>
        </row>
        <row r="32">
          <cell r="F32">
            <v>6638.97</v>
          </cell>
        </row>
        <row r="33">
          <cell r="F33">
            <v>100</v>
          </cell>
        </row>
        <row r="34">
          <cell r="F34">
            <v>100</v>
          </cell>
        </row>
        <row r="35">
          <cell r="F35">
            <v>129.44</v>
          </cell>
        </row>
        <row r="36">
          <cell r="F36">
            <v>30</v>
          </cell>
        </row>
        <row r="37">
          <cell r="F37">
            <v>227</v>
          </cell>
        </row>
        <row r="38">
          <cell r="F38">
            <v>12000</v>
          </cell>
        </row>
        <row r="39">
          <cell r="F39">
            <v>231</v>
          </cell>
        </row>
        <row r="40">
          <cell r="F40">
            <v>1388.54</v>
          </cell>
        </row>
        <row r="41">
          <cell r="F41">
            <v>6571.76</v>
          </cell>
        </row>
        <row r="42">
          <cell r="F42">
            <v>14800.112669999999</v>
          </cell>
        </row>
        <row r="44">
          <cell r="F44">
            <v>154366.63</v>
          </cell>
        </row>
        <row r="46">
          <cell r="F46">
            <v>7</v>
          </cell>
        </row>
        <row r="47">
          <cell r="F47">
            <v>7913.65</v>
          </cell>
        </row>
        <row r="48">
          <cell r="F48">
            <v>214.64</v>
          </cell>
        </row>
        <row r="49">
          <cell r="F49">
            <v>1045.52</v>
          </cell>
        </row>
        <row r="50">
          <cell r="F50">
            <v>132.5</v>
          </cell>
        </row>
        <row r="52">
          <cell r="F52">
            <v>3366.35</v>
          </cell>
        </row>
        <row r="53">
          <cell r="E53">
            <v>7810.380000000001</v>
          </cell>
        </row>
        <row r="54">
          <cell r="F54">
            <v>36</v>
          </cell>
        </row>
        <row r="55">
          <cell r="E55">
            <v>10495</v>
          </cell>
        </row>
        <row r="57">
          <cell r="E57">
            <v>21880</v>
          </cell>
        </row>
        <row r="59">
          <cell r="E59">
            <v>10605</v>
          </cell>
        </row>
        <row r="60">
          <cell r="F60">
            <v>179.5</v>
          </cell>
        </row>
        <row r="62">
          <cell r="F62">
            <v>2352.79</v>
          </cell>
        </row>
        <row r="63">
          <cell r="F63">
            <v>245</v>
          </cell>
        </row>
        <row r="64">
          <cell r="F64">
            <v>8933.4680000000008</v>
          </cell>
        </row>
        <row r="65">
          <cell r="F65">
            <v>3316.85</v>
          </cell>
        </row>
        <row r="67">
          <cell r="F67">
            <v>994.63</v>
          </cell>
        </row>
        <row r="68">
          <cell r="E68">
            <v>1080</v>
          </cell>
        </row>
        <row r="69">
          <cell r="F69">
            <v>5173.3900000000003</v>
          </cell>
        </row>
        <row r="72">
          <cell r="F72">
            <v>150</v>
          </cell>
        </row>
        <row r="74">
          <cell r="F74">
            <v>26915.446299999996</v>
          </cell>
        </row>
        <row r="76">
          <cell r="F76">
            <v>223</v>
          </cell>
        </row>
        <row r="77">
          <cell r="E77">
            <v>4020</v>
          </cell>
        </row>
        <row r="78">
          <cell r="F78">
            <v>650</v>
          </cell>
        </row>
        <row r="80">
          <cell r="F80">
            <v>2305</v>
          </cell>
        </row>
        <row r="82">
          <cell r="F82">
            <v>396</v>
          </cell>
        </row>
        <row r="84">
          <cell r="F84">
            <v>10326.9324</v>
          </cell>
        </row>
        <row r="86">
          <cell r="F86">
            <v>328.73</v>
          </cell>
        </row>
        <row r="88">
          <cell r="F88">
            <v>3408.99</v>
          </cell>
        </row>
        <row r="89">
          <cell r="F89">
            <v>650</v>
          </cell>
        </row>
        <row r="90">
          <cell r="F90">
            <v>1193</v>
          </cell>
        </row>
        <row r="91">
          <cell r="F91">
            <v>624</v>
          </cell>
        </row>
        <row r="93">
          <cell r="F93">
            <v>6623.3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476"/>
  <sheetViews>
    <sheetView tabSelected="1" workbookViewId="0">
      <selection activeCell="B5" sqref="B5"/>
    </sheetView>
  </sheetViews>
  <sheetFormatPr baseColWidth="10" defaultRowHeight="15"/>
  <cols>
    <col min="4" max="4" width="47.85546875" bestFit="1" customWidth="1"/>
    <col min="5" max="5" width="7.42578125" bestFit="1" customWidth="1"/>
    <col min="6" max="6" width="51.85546875" bestFit="1" customWidth="1"/>
    <col min="8" max="8" width="11.7109375" bestFit="1" customWidth="1"/>
  </cols>
  <sheetData>
    <row r="3" spans="2:8" ht="20.25">
      <c r="B3" s="8" t="s">
        <v>45</v>
      </c>
      <c r="C3" s="9"/>
      <c r="D3" s="10"/>
      <c r="E3" s="10"/>
      <c r="F3" s="10"/>
      <c r="G3" s="10"/>
      <c r="H3" s="10"/>
    </row>
    <row r="4" spans="2:8" ht="23.25">
      <c r="B4" s="8" t="s">
        <v>68</v>
      </c>
      <c r="C4" s="8"/>
      <c r="D4" s="11"/>
      <c r="E4" s="11"/>
      <c r="F4" s="11"/>
      <c r="G4" s="12"/>
      <c r="H4" s="12"/>
    </row>
    <row r="5" spans="2:8" ht="23.25">
      <c r="B5" s="8" t="s">
        <v>46</v>
      </c>
      <c r="C5" s="8"/>
      <c r="D5" s="11"/>
      <c r="E5" s="11"/>
      <c r="F5" s="11"/>
      <c r="G5" s="12"/>
      <c r="H5" s="12"/>
    </row>
    <row r="6" spans="2:8" ht="15.75">
      <c r="B6" s="8" t="s">
        <v>47</v>
      </c>
      <c r="C6" s="8"/>
      <c r="D6" s="11"/>
      <c r="E6" s="11"/>
      <c r="F6" s="11"/>
      <c r="G6" s="38"/>
      <c r="H6" s="38"/>
    </row>
    <row r="7" spans="2:8" ht="15.75" thickBot="1">
      <c r="B7" s="11"/>
      <c r="C7" s="11"/>
      <c r="D7" s="11"/>
      <c r="E7" s="11"/>
      <c r="F7" s="11"/>
      <c r="G7" s="1"/>
      <c r="H7" s="1"/>
    </row>
    <row r="8" spans="2:8" ht="15.75" thickBot="1">
      <c r="B8" s="82" t="s">
        <v>0</v>
      </c>
      <c r="C8" s="82" t="s">
        <v>1</v>
      </c>
      <c r="D8" s="82" t="s">
        <v>2</v>
      </c>
      <c r="E8" s="84" t="s">
        <v>3</v>
      </c>
      <c r="F8" s="85"/>
      <c r="G8" s="84" t="s">
        <v>4</v>
      </c>
      <c r="H8" s="85"/>
    </row>
    <row r="9" spans="2:8" ht="15.75" thickBot="1">
      <c r="B9" s="83"/>
      <c r="C9" s="83"/>
      <c r="D9" s="83"/>
      <c r="E9" s="13" t="s">
        <v>5</v>
      </c>
      <c r="F9" s="13" t="s">
        <v>6</v>
      </c>
      <c r="G9" s="13" t="s">
        <v>7</v>
      </c>
      <c r="H9" s="13" t="s">
        <v>8</v>
      </c>
    </row>
    <row r="10" spans="2:8">
      <c r="B10" s="49" t="s">
        <v>9</v>
      </c>
      <c r="C10" s="50">
        <v>41547</v>
      </c>
      <c r="D10" s="51" t="s">
        <v>20</v>
      </c>
      <c r="E10" s="52">
        <v>1212</v>
      </c>
      <c r="F10" s="53" t="s">
        <v>21</v>
      </c>
      <c r="G10" s="54">
        <f>+H11+H12</f>
        <v>123007.01</v>
      </c>
      <c r="H10" s="54"/>
    </row>
    <row r="11" spans="2:8">
      <c r="B11" s="49" t="s">
        <v>9</v>
      </c>
      <c r="C11" s="55">
        <v>41547</v>
      </c>
      <c r="D11" s="56" t="s">
        <v>20</v>
      </c>
      <c r="E11" s="57">
        <v>4011</v>
      </c>
      <c r="F11" s="56" t="s">
        <v>14</v>
      </c>
      <c r="G11" s="58"/>
      <c r="H11" s="58">
        <v>17591.03</v>
      </c>
    </row>
    <row r="12" spans="2:8">
      <c r="B12" s="49" t="s">
        <v>9</v>
      </c>
      <c r="C12" s="55">
        <v>41547</v>
      </c>
      <c r="D12" s="56" t="s">
        <v>20</v>
      </c>
      <c r="E12" s="57">
        <v>7011</v>
      </c>
      <c r="F12" s="56" t="s">
        <v>12</v>
      </c>
      <c r="G12" s="58"/>
      <c r="H12" s="58">
        <f>97727.98+7688</f>
        <v>105415.98</v>
      </c>
    </row>
    <row r="13" spans="2:8">
      <c r="B13" s="49" t="s">
        <v>57</v>
      </c>
      <c r="C13" s="55">
        <v>41547</v>
      </c>
      <c r="D13" s="56" t="s">
        <v>22</v>
      </c>
      <c r="E13" s="57">
        <v>1011</v>
      </c>
      <c r="F13" s="56" t="s">
        <v>10</v>
      </c>
      <c r="G13" s="58">
        <f>+H14+H16-G15</f>
        <v>55890.380000000005</v>
      </c>
      <c r="H13" s="58"/>
    </row>
    <row r="14" spans="2:8">
      <c r="B14" s="49" t="s">
        <v>57</v>
      </c>
      <c r="C14" s="55">
        <v>41547</v>
      </c>
      <c r="D14" s="56" t="s">
        <v>22</v>
      </c>
      <c r="E14" s="57">
        <v>1212</v>
      </c>
      <c r="F14" s="59" t="s">
        <v>21</v>
      </c>
      <c r="G14" s="58"/>
      <c r="H14" s="58">
        <f>+[1]CAJA!E43+[1]CAJA!E51+[1]CAJA!E53+[1]CAJA!E55+[1]CAJA!E57+[1]CAJA!E59+[1]CAJA!E66+[1]CAJA!E68+[1]CAJA!E71+[1]CAJA!E75+[1]CAJA!E77+[1]CAJA!E81+[1]CAJA!E85+[1]CAJA!E92</f>
        <v>55890.380000000005</v>
      </c>
    </row>
    <row r="15" spans="2:8">
      <c r="B15" s="49" t="s">
        <v>57</v>
      </c>
      <c r="C15" s="55">
        <v>41547</v>
      </c>
      <c r="D15" s="56" t="s">
        <v>48</v>
      </c>
      <c r="E15" s="57">
        <v>3731</v>
      </c>
      <c r="F15" s="59" t="s">
        <v>11</v>
      </c>
      <c r="G15" s="58">
        <f>+[1]BANCOS!Q493</f>
        <v>0</v>
      </c>
      <c r="H15" s="58"/>
    </row>
    <row r="16" spans="2:8">
      <c r="B16" s="49" t="s">
        <v>57</v>
      </c>
      <c r="C16" s="55">
        <v>41547</v>
      </c>
      <c r="D16" s="56" t="s">
        <v>48</v>
      </c>
      <c r="E16" s="57">
        <v>4511</v>
      </c>
      <c r="F16" s="59" t="s">
        <v>49</v>
      </c>
      <c r="G16" s="58"/>
      <c r="H16" s="58">
        <f>+[1]BANCOS!R494</f>
        <v>0</v>
      </c>
    </row>
    <row r="17" spans="2:8">
      <c r="B17" s="49" t="s">
        <v>58</v>
      </c>
      <c r="C17" s="55">
        <v>41547</v>
      </c>
      <c r="D17" s="56" t="s">
        <v>23</v>
      </c>
      <c r="E17" s="56">
        <v>40114</v>
      </c>
      <c r="F17" s="59" t="s">
        <v>15</v>
      </c>
      <c r="G17" s="58">
        <v>30379.599999999999</v>
      </c>
      <c r="H17" s="58"/>
    </row>
    <row r="18" spans="2:8">
      <c r="B18" s="49" t="s">
        <v>58</v>
      </c>
      <c r="C18" s="55">
        <v>41547</v>
      </c>
      <c r="D18" s="56" t="s">
        <v>23</v>
      </c>
      <c r="E18" s="56">
        <v>1212</v>
      </c>
      <c r="F18" s="59" t="s">
        <v>21</v>
      </c>
      <c r="G18" s="58"/>
      <c r="H18" s="58">
        <f>+G17</f>
        <v>30379.599999999999</v>
      </c>
    </row>
    <row r="19" spans="2:8">
      <c r="B19" s="49" t="s">
        <v>59</v>
      </c>
      <c r="C19" s="55">
        <v>41547</v>
      </c>
      <c r="D19" s="56" t="s">
        <v>50</v>
      </c>
      <c r="E19" s="60">
        <v>40171</v>
      </c>
      <c r="F19" s="60" t="s">
        <v>51</v>
      </c>
      <c r="G19" s="61">
        <f>+H20</f>
        <v>7425</v>
      </c>
      <c r="H19" s="61"/>
    </row>
    <row r="20" spans="2:8">
      <c r="B20" s="49" t="s">
        <v>59</v>
      </c>
      <c r="C20" s="55">
        <v>41547</v>
      </c>
      <c r="D20" s="56" t="s">
        <v>50</v>
      </c>
      <c r="E20" s="60">
        <v>40114</v>
      </c>
      <c r="F20" s="62" t="s">
        <v>15</v>
      </c>
      <c r="G20" s="61"/>
      <c r="H20" s="61">
        <v>7425</v>
      </c>
    </row>
    <row r="21" spans="2:8">
      <c r="B21" s="49" t="s">
        <v>60</v>
      </c>
      <c r="C21" s="55">
        <v>41547</v>
      </c>
      <c r="D21" s="56" t="s">
        <v>54</v>
      </c>
      <c r="E21" s="60">
        <v>4011</v>
      </c>
      <c r="F21" s="56" t="s">
        <v>14</v>
      </c>
      <c r="G21" s="61">
        <f>+H22</f>
        <v>2687.0699999999997</v>
      </c>
      <c r="H21" s="61"/>
    </row>
    <row r="22" spans="2:8">
      <c r="B22" s="49" t="s">
        <v>60</v>
      </c>
      <c r="C22" s="55">
        <v>41547</v>
      </c>
      <c r="D22" s="56" t="s">
        <v>54</v>
      </c>
      <c r="E22" s="60">
        <v>40114</v>
      </c>
      <c r="F22" s="62" t="s">
        <v>15</v>
      </c>
      <c r="G22" s="61"/>
      <c r="H22" s="61">
        <f>1006+3157-1475.93</f>
        <v>2687.0699999999997</v>
      </c>
    </row>
    <row r="23" spans="2:8">
      <c r="B23" s="49" t="s">
        <v>61</v>
      </c>
      <c r="C23" s="55">
        <v>41547</v>
      </c>
      <c r="D23" s="56" t="s">
        <v>24</v>
      </c>
      <c r="E23" s="63">
        <v>6731</v>
      </c>
      <c r="F23" s="56" t="s">
        <v>25</v>
      </c>
      <c r="G23" s="58">
        <v>8544.02</v>
      </c>
      <c r="H23" s="58"/>
    </row>
    <row r="24" spans="2:8">
      <c r="B24" s="49" t="s">
        <v>61</v>
      </c>
      <c r="C24" s="55">
        <v>41547</v>
      </c>
      <c r="D24" s="56" t="s">
        <v>24</v>
      </c>
      <c r="E24" s="57">
        <v>3731</v>
      </c>
      <c r="F24" s="59" t="s">
        <v>11</v>
      </c>
      <c r="G24" s="58"/>
      <c r="H24" s="58">
        <f>+G23</f>
        <v>8544.02</v>
      </c>
    </row>
    <row r="25" spans="2:8">
      <c r="B25" s="49" t="s">
        <v>62</v>
      </c>
      <c r="C25" s="55">
        <v>41547</v>
      </c>
      <c r="D25" s="56" t="s">
        <v>26</v>
      </c>
      <c r="E25" s="64">
        <v>3361</v>
      </c>
      <c r="F25" s="65" t="s">
        <v>13</v>
      </c>
      <c r="G25" s="66">
        <v>12000</v>
      </c>
      <c r="H25" s="58"/>
    </row>
    <row r="26" spans="2:8">
      <c r="B26" s="49" t="s">
        <v>62</v>
      </c>
      <c r="C26" s="55">
        <v>41547</v>
      </c>
      <c r="D26" s="56" t="s">
        <v>26</v>
      </c>
      <c r="E26" s="64">
        <v>6011</v>
      </c>
      <c r="F26" s="65" t="s">
        <v>12</v>
      </c>
      <c r="G26" s="58">
        <v>126028.5</v>
      </c>
      <c r="H26" s="58"/>
    </row>
    <row r="27" spans="2:8">
      <c r="B27" s="49" t="s">
        <v>62</v>
      </c>
      <c r="C27" s="55">
        <v>41547</v>
      </c>
      <c r="D27" s="56" t="s">
        <v>26</v>
      </c>
      <c r="E27" s="64">
        <v>6311</v>
      </c>
      <c r="F27" s="56" t="s">
        <v>27</v>
      </c>
      <c r="G27" s="58">
        <v>2434.7399999999998</v>
      </c>
      <c r="H27" s="58"/>
    </row>
    <row r="28" spans="2:8">
      <c r="B28" s="49" t="s">
        <v>62</v>
      </c>
      <c r="C28" s="55">
        <v>41547</v>
      </c>
      <c r="D28" s="56" t="s">
        <v>26</v>
      </c>
      <c r="E28" s="64">
        <v>6313</v>
      </c>
      <c r="F28" s="67" t="s">
        <v>28</v>
      </c>
      <c r="G28" s="58">
        <v>1439.13</v>
      </c>
      <c r="H28" s="58"/>
    </row>
    <row r="29" spans="2:8">
      <c r="B29" s="49" t="s">
        <v>62</v>
      </c>
      <c r="C29" s="55">
        <v>41547</v>
      </c>
      <c r="D29" s="56" t="s">
        <v>26</v>
      </c>
      <c r="E29" s="64">
        <v>6314</v>
      </c>
      <c r="F29" s="68" t="s">
        <v>29</v>
      </c>
      <c r="G29" s="58">
        <v>1611.79</v>
      </c>
      <c r="H29" s="58"/>
    </row>
    <row r="30" spans="2:8">
      <c r="B30" s="49" t="s">
        <v>62</v>
      </c>
      <c r="C30" s="55">
        <v>41547</v>
      </c>
      <c r="D30" s="56" t="s">
        <v>26</v>
      </c>
      <c r="E30" s="64">
        <v>6343</v>
      </c>
      <c r="F30" s="56" t="s">
        <v>30</v>
      </c>
      <c r="G30" s="58">
        <v>1047.79</v>
      </c>
      <c r="H30" s="58"/>
    </row>
    <row r="31" spans="2:8">
      <c r="B31" s="49" t="s">
        <v>62</v>
      </c>
      <c r="C31" s="55">
        <v>41547</v>
      </c>
      <c r="D31" s="56" t="s">
        <v>26</v>
      </c>
      <c r="E31" s="64">
        <v>6354</v>
      </c>
      <c r="F31" s="56" t="s">
        <v>52</v>
      </c>
      <c r="G31" s="58">
        <v>10976.04</v>
      </c>
      <c r="H31" s="58"/>
    </row>
    <row r="32" spans="2:8">
      <c r="B32" s="49" t="s">
        <v>62</v>
      </c>
      <c r="C32" s="55">
        <v>41547</v>
      </c>
      <c r="D32" s="56" t="s">
        <v>26</v>
      </c>
      <c r="E32" s="64">
        <v>6364</v>
      </c>
      <c r="F32" s="56" t="s">
        <v>53</v>
      </c>
      <c r="G32" s="58">
        <v>1200.8800000000001</v>
      </c>
      <c r="H32" s="58"/>
    </row>
    <row r="33" spans="2:8">
      <c r="B33" s="49" t="s">
        <v>62</v>
      </c>
      <c r="C33" s="55">
        <v>41547</v>
      </c>
      <c r="D33" s="56" t="s">
        <v>26</v>
      </c>
      <c r="E33" s="64">
        <v>6511</v>
      </c>
      <c r="F33" s="56" t="s">
        <v>56</v>
      </c>
      <c r="G33" s="58">
        <v>261.66000000000003</v>
      </c>
      <c r="H33" s="58"/>
    </row>
    <row r="34" spans="2:8">
      <c r="B34" s="49" t="s">
        <v>62</v>
      </c>
      <c r="C34" s="55">
        <v>41547</v>
      </c>
      <c r="D34" s="56" t="s">
        <v>26</v>
      </c>
      <c r="E34" s="64">
        <v>6593</v>
      </c>
      <c r="F34" s="56" t="s">
        <v>31</v>
      </c>
      <c r="G34" s="58">
        <v>28730.47</v>
      </c>
      <c r="H34" s="58"/>
    </row>
    <row r="35" spans="2:8">
      <c r="B35" s="49" t="s">
        <v>62</v>
      </c>
      <c r="C35" s="55">
        <v>41547</v>
      </c>
      <c r="D35" s="56" t="s">
        <v>26</v>
      </c>
      <c r="E35" s="57">
        <v>4011</v>
      </c>
      <c r="F35" s="56" t="s">
        <v>14</v>
      </c>
      <c r="G35" s="58">
        <v>31148.97</v>
      </c>
      <c r="H35" s="58"/>
    </row>
    <row r="36" spans="2:8">
      <c r="B36" s="49" t="s">
        <v>62</v>
      </c>
      <c r="C36" s="55">
        <v>41547</v>
      </c>
      <c r="D36" s="56" t="s">
        <v>26</v>
      </c>
      <c r="E36" s="69">
        <v>40113</v>
      </c>
      <c r="F36" s="59" t="s">
        <v>32</v>
      </c>
      <c r="G36" s="58">
        <v>5218.55</v>
      </c>
      <c r="H36" s="58"/>
    </row>
    <row r="37" spans="2:8">
      <c r="B37" s="49" t="s">
        <v>62</v>
      </c>
      <c r="C37" s="55">
        <v>41547</v>
      </c>
      <c r="D37" s="56" t="s">
        <v>26</v>
      </c>
      <c r="E37" s="69">
        <v>4212</v>
      </c>
      <c r="F37" s="56" t="s">
        <v>33</v>
      </c>
      <c r="G37" s="58"/>
      <c r="H37" s="58">
        <f>SUM(G25:G36)</f>
        <v>222098.52000000002</v>
      </c>
    </row>
    <row r="38" spans="2:8">
      <c r="B38" s="49" t="s">
        <v>63</v>
      </c>
      <c r="C38" s="55">
        <v>41547</v>
      </c>
      <c r="D38" s="56" t="s">
        <v>34</v>
      </c>
      <c r="E38" s="51">
        <v>2011</v>
      </c>
      <c r="F38" s="59" t="s">
        <v>12</v>
      </c>
      <c r="G38" s="58">
        <f>+G26</f>
        <v>126028.5</v>
      </c>
      <c r="H38" s="58"/>
    </row>
    <row r="39" spans="2:8">
      <c r="B39" s="49" t="s">
        <v>63</v>
      </c>
      <c r="C39" s="55">
        <v>41547</v>
      </c>
      <c r="D39" s="56" t="s">
        <v>34</v>
      </c>
      <c r="E39" s="56">
        <v>6111</v>
      </c>
      <c r="F39" s="56" t="s">
        <v>12</v>
      </c>
      <c r="G39" s="58"/>
      <c r="H39" s="58">
        <f>+G38</f>
        <v>126028.5</v>
      </c>
    </row>
    <row r="40" spans="2:8">
      <c r="B40" s="49" t="s">
        <v>64</v>
      </c>
      <c r="C40" s="55">
        <v>41547</v>
      </c>
      <c r="D40" s="56" t="s">
        <v>35</v>
      </c>
      <c r="E40" s="56">
        <v>9411</v>
      </c>
      <c r="F40" s="56" t="s">
        <v>36</v>
      </c>
      <c r="G40" s="58">
        <f>+G27+G28+G29+G30+G31+G32+G33+G34</f>
        <v>47702.5</v>
      </c>
      <c r="H40" s="58"/>
    </row>
    <row r="41" spans="2:8">
      <c r="B41" s="49" t="s">
        <v>64</v>
      </c>
      <c r="C41" s="55">
        <v>41547</v>
      </c>
      <c r="D41" s="56" t="s">
        <v>35</v>
      </c>
      <c r="E41" s="56">
        <v>7911</v>
      </c>
      <c r="F41" s="56" t="s">
        <v>37</v>
      </c>
      <c r="G41" s="58"/>
      <c r="H41" s="58">
        <f>+G40</f>
        <v>47702.5</v>
      </c>
    </row>
    <row r="42" spans="2:8">
      <c r="B42" s="49" t="s">
        <v>65</v>
      </c>
      <c r="C42" s="55">
        <v>41547</v>
      </c>
      <c r="D42" s="56" t="s">
        <v>38</v>
      </c>
      <c r="E42" s="56">
        <v>6211</v>
      </c>
      <c r="F42" s="56" t="s">
        <v>39</v>
      </c>
      <c r="G42" s="70">
        <v>11750.06</v>
      </c>
      <c r="H42" s="71"/>
    </row>
    <row r="43" spans="2:8">
      <c r="B43" s="49" t="s">
        <v>65</v>
      </c>
      <c r="C43" s="55">
        <v>41547</v>
      </c>
      <c r="D43" s="56" t="s">
        <v>38</v>
      </c>
      <c r="E43" s="56">
        <v>6271</v>
      </c>
      <c r="F43" s="56" t="s">
        <v>40</v>
      </c>
      <c r="G43" s="72">
        <v>1057.51</v>
      </c>
      <c r="H43" s="71"/>
    </row>
    <row r="44" spans="2:8">
      <c r="B44" s="49" t="s">
        <v>65</v>
      </c>
      <c r="C44" s="55">
        <v>41547</v>
      </c>
      <c r="D44" s="56" t="s">
        <v>38</v>
      </c>
      <c r="E44" s="56">
        <v>40173</v>
      </c>
      <c r="F44" s="56" t="s">
        <v>16</v>
      </c>
      <c r="G44" s="72"/>
      <c r="H44" s="71">
        <v>326.25</v>
      </c>
    </row>
    <row r="45" spans="2:8">
      <c r="B45" s="49" t="s">
        <v>65</v>
      </c>
      <c r="C45" s="55">
        <v>41547</v>
      </c>
      <c r="D45" s="56" t="s">
        <v>38</v>
      </c>
      <c r="E45" s="56">
        <v>4031</v>
      </c>
      <c r="F45" s="56" t="s">
        <v>17</v>
      </c>
      <c r="G45" s="71"/>
      <c r="H45" s="70">
        <f>+G43</f>
        <v>1057.51</v>
      </c>
    </row>
    <row r="46" spans="2:8">
      <c r="B46" s="49" t="s">
        <v>65</v>
      </c>
      <c r="C46" s="55">
        <v>41547</v>
      </c>
      <c r="D46" s="56" t="s">
        <v>38</v>
      </c>
      <c r="E46" s="56">
        <v>4032</v>
      </c>
      <c r="F46" s="56" t="s">
        <v>18</v>
      </c>
      <c r="G46" s="71"/>
      <c r="H46" s="72">
        <v>429</v>
      </c>
    </row>
    <row r="47" spans="2:8">
      <c r="B47" s="49" t="s">
        <v>65</v>
      </c>
      <c r="C47" s="55">
        <v>41547</v>
      </c>
      <c r="D47" s="56" t="s">
        <v>38</v>
      </c>
      <c r="E47" s="56">
        <v>4071</v>
      </c>
      <c r="F47" s="56" t="s">
        <v>19</v>
      </c>
      <c r="G47" s="71"/>
      <c r="H47" s="72">
        <v>990.97</v>
      </c>
    </row>
    <row r="48" spans="2:8">
      <c r="B48" s="49" t="s">
        <v>65</v>
      </c>
      <c r="C48" s="55">
        <v>41547</v>
      </c>
      <c r="D48" s="56" t="s">
        <v>38</v>
      </c>
      <c r="E48" s="56">
        <v>4111</v>
      </c>
      <c r="F48" s="56" t="s">
        <v>41</v>
      </c>
      <c r="G48" s="71"/>
      <c r="H48" s="70">
        <f>+G42+G43-H44-H45-H46-H47</f>
        <v>10003.84</v>
      </c>
    </row>
    <row r="49" spans="2:8">
      <c r="B49" s="49" t="s">
        <v>66</v>
      </c>
      <c r="C49" s="55">
        <v>41547</v>
      </c>
      <c r="D49" s="56" t="s">
        <v>35</v>
      </c>
      <c r="E49" s="56">
        <v>9411</v>
      </c>
      <c r="F49" s="56" t="s">
        <v>36</v>
      </c>
      <c r="G49" s="71">
        <f>+G42+G43</f>
        <v>12807.57</v>
      </c>
      <c r="H49" s="71"/>
    </row>
    <row r="50" spans="2:8">
      <c r="B50" s="49" t="s">
        <v>66</v>
      </c>
      <c r="C50" s="55">
        <v>41547</v>
      </c>
      <c r="D50" s="56" t="s">
        <v>35</v>
      </c>
      <c r="E50" s="56">
        <v>7911</v>
      </c>
      <c r="F50" s="56" t="s">
        <v>37</v>
      </c>
      <c r="G50" s="71"/>
      <c r="H50" s="71">
        <f>+G49</f>
        <v>12807.57</v>
      </c>
    </row>
    <row r="51" spans="2:8">
      <c r="B51" s="49" t="s">
        <v>67</v>
      </c>
      <c r="C51" s="55">
        <v>41547</v>
      </c>
      <c r="D51" s="56" t="s">
        <v>42</v>
      </c>
      <c r="E51" s="56">
        <v>40171</v>
      </c>
      <c r="F51" s="56" t="s">
        <v>51</v>
      </c>
      <c r="G51" s="71">
        <f>+[1]CAJA!F79</f>
        <v>0</v>
      </c>
      <c r="H51" s="71"/>
    </row>
    <row r="52" spans="2:8">
      <c r="B52" s="49" t="s">
        <v>67</v>
      </c>
      <c r="C52" s="55">
        <v>41547</v>
      </c>
      <c r="D52" s="56" t="s">
        <v>42</v>
      </c>
      <c r="E52" s="56">
        <v>40173</v>
      </c>
      <c r="F52" s="56" t="s">
        <v>16</v>
      </c>
      <c r="G52" s="71"/>
      <c r="H52" s="71"/>
    </row>
    <row r="53" spans="2:8">
      <c r="B53" s="49" t="s">
        <v>67</v>
      </c>
      <c r="C53" s="55">
        <v>41547</v>
      </c>
      <c r="D53" s="56" t="s">
        <v>42</v>
      </c>
      <c r="E53" s="56">
        <v>40186</v>
      </c>
      <c r="F53" s="73" t="s">
        <v>55</v>
      </c>
      <c r="G53" s="71">
        <f>+[1]CAJA!F87</f>
        <v>0</v>
      </c>
      <c r="H53" s="71"/>
    </row>
    <row r="54" spans="2:8">
      <c r="B54" s="49" t="s">
        <v>67</v>
      </c>
      <c r="C54" s="55">
        <v>41547</v>
      </c>
      <c r="D54" s="56" t="s">
        <v>42</v>
      </c>
      <c r="E54" s="56">
        <v>4031</v>
      </c>
      <c r="F54" s="56" t="s">
        <v>17</v>
      </c>
      <c r="G54" s="71">
        <f>+[1]CAJA!F88</f>
        <v>3408.99</v>
      </c>
      <c r="H54" s="71"/>
    </row>
    <row r="55" spans="2:8">
      <c r="B55" s="49" t="s">
        <v>67</v>
      </c>
      <c r="C55" s="55">
        <v>41547</v>
      </c>
      <c r="D55" s="56" t="s">
        <v>42</v>
      </c>
      <c r="E55" s="56">
        <v>4032</v>
      </c>
      <c r="F55" s="56" t="s">
        <v>18</v>
      </c>
      <c r="G55" s="71">
        <f>+[1]CAJA!F89</f>
        <v>650</v>
      </c>
      <c r="H55" s="71"/>
    </row>
    <row r="56" spans="2:8">
      <c r="B56" s="49" t="s">
        <v>67</v>
      </c>
      <c r="C56" s="55">
        <v>41547</v>
      </c>
      <c r="D56" s="56" t="s">
        <v>42</v>
      </c>
      <c r="E56" s="56">
        <v>4071</v>
      </c>
      <c r="F56" s="56" t="s">
        <v>19</v>
      </c>
      <c r="G56" s="71">
        <f>+[1]CAJA!F46+[1]CAJA!F47+[1]CAJA!F48</f>
        <v>8135.29</v>
      </c>
      <c r="H56" s="71"/>
    </row>
    <row r="57" spans="2:8">
      <c r="B57" s="49" t="s">
        <v>67</v>
      </c>
      <c r="C57" s="55">
        <v>41547</v>
      </c>
      <c r="D57" s="56" t="s">
        <v>42</v>
      </c>
      <c r="E57" s="56">
        <v>4111</v>
      </c>
      <c r="F57" s="56" t="s">
        <v>41</v>
      </c>
      <c r="G57" s="71">
        <f>+[1]CAJA!F93</f>
        <v>6623.3</v>
      </c>
      <c r="H57" s="71"/>
    </row>
    <row r="58" spans="2:8">
      <c r="B58" s="49" t="s">
        <v>67</v>
      </c>
      <c r="C58" s="55">
        <v>41547</v>
      </c>
      <c r="D58" s="56" t="s">
        <v>42</v>
      </c>
      <c r="E58" s="69">
        <v>4212</v>
      </c>
      <c r="F58" s="56" t="s">
        <v>33</v>
      </c>
      <c r="G58" s="71" t="e">
        <f>+[1]CAJA!F10+[1]CAJA!F11+[1]CAJA!F12+[1]CAJA!F13+[1]CAJA!F14+[1]CAJA!F15+[1]CAJA!F16+[1]CAJA!F17+[1]CAJA!F18+[1]CAJA!F19+[1]CAJA!F20+[1]CAJA!F21+[1]CAJA!F22+[1]CAJA!F23+[1]CAJA!F24+[1]CAJA!F25+[1]CAJA!F26+[1]CAJA!F27+[1]CAJA!F28+[1]CAJA!F29+[1]CAJA!F30+[1]CAJA!F31+[1]CAJA!F32+[1]CAJA!F33+[1]CAJA!F34+[1]CAJA!F35+[1]CAJA!F36+[1]CAJA!F37+[1]CAJA!F38+[1]CAJA!F39+[1]CAJA!F42+[1]CAJA!F44+[1]CAJA!F45+[1]CAJA!F49+[1]CAJA!F50+[1]CAJA!F52+[1]CAJA!F54+[1]CAJA!F58+[1]CAJA!F60+[1]CAJA!F61+[1]CAJA!F64+[1]CAJA!F65+[1]CAJA!F67+[1]CAJA!F69+[1]CAJA!F70+[1]CAJA!F74+[1]CAJA!F76+[1]CAJA!F78+[1]CAJA!F80+[1]CAJA!F84+[1]CAJA!F86+[1]CAJA!F91</f>
        <v>#VALUE!</v>
      </c>
      <c r="H58" s="71"/>
    </row>
    <row r="59" spans="2:8">
      <c r="B59" s="49" t="s">
        <v>67</v>
      </c>
      <c r="C59" s="55">
        <v>41547</v>
      </c>
      <c r="D59" s="56" t="s">
        <v>42</v>
      </c>
      <c r="E59" s="57">
        <v>4511</v>
      </c>
      <c r="F59" s="59" t="s">
        <v>49</v>
      </c>
      <c r="G59" s="71">
        <f>+[1]CAJA!F40+[1]CAJA!F62+[1]CAJA!F72+[1]CAJA!F82+[1]CAJA!F41+[1]CAJA!F63+[1]CAJA!F73+[1]CAJA!F83</f>
        <v>11104.09</v>
      </c>
      <c r="H59" s="71"/>
    </row>
    <row r="60" spans="2:8">
      <c r="B60" s="49" t="s">
        <v>67</v>
      </c>
      <c r="C60" s="55">
        <v>41547</v>
      </c>
      <c r="D60" s="56" t="s">
        <v>42</v>
      </c>
      <c r="E60" s="57">
        <v>6592</v>
      </c>
      <c r="F60" s="59" t="s">
        <v>43</v>
      </c>
      <c r="G60" s="71">
        <f>+[1]CAJA!F90</f>
        <v>1193</v>
      </c>
      <c r="H60" s="71"/>
    </row>
    <row r="61" spans="2:8">
      <c r="B61" s="49" t="s">
        <v>67</v>
      </c>
      <c r="C61" s="55">
        <v>41547</v>
      </c>
      <c r="D61" s="56" t="s">
        <v>42</v>
      </c>
      <c r="E61" s="56">
        <v>1011</v>
      </c>
      <c r="F61" s="56" t="s">
        <v>10</v>
      </c>
      <c r="G61" s="56"/>
      <c r="H61" s="71" t="e">
        <f>SUM(G51:G60)</f>
        <v>#VALUE!</v>
      </c>
    </row>
    <row r="62" spans="2:8">
      <c r="B62" s="74">
        <v>13</v>
      </c>
      <c r="C62" s="55">
        <v>41547</v>
      </c>
      <c r="D62" s="56" t="s">
        <v>35</v>
      </c>
      <c r="E62" s="56">
        <v>9411</v>
      </c>
      <c r="F62" s="56" t="s">
        <v>36</v>
      </c>
      <c r="G62" s="71">
        <f>+G60</f>
        <v>1193</v>
      </c>
      <c r="H62" s="71"/>
    </row>
    <row r="63" spans="2:8">
      <c r="B63" s="74">
        <v>13</v>
      </c>
      <c r="C63" s="55">
        <v>41547</v>
      </c>
      <c r="D63" s="56" t="s">
        <v>35</v>
      </c>
      <c r="E63" s="56">
        <v>7911</v>
      </c>
      <c r="F63" s="56" t="s">
        <v>37</v>
      </c>
      <c r="G63" s="71"/>
      <c r="H63" s="71">
        <f>+G62</f>
        <v>1193</v>
      </c>
    </row>
    <row r="64" spans="2:8">
      <c r="B64" s="75"/>
      <c r="C64" s="76"/>
      <c r="D64" s="75"/>
      <c r="E64" s="75"/>
      <c r="F64" s="75"/>
      <c r="G64" s="66"/>
      <c r="H64" s="75"/>
    </row>
    <row r="65" spans="2:8" ht="15.75" thickBot="1">
      <c r="B65" s="75"/>
      <c r="C65" s="76"/>
      <c r="D65" s="75"/>
      <c r="E65" s="75"/>
      <c r="F65" s="75"/>
      <c r="G65" s="77"/>
      <c r="H65" s="78"/>
    </row>
    <row r="66" spans="2:8">
      <c r="B66" s="75"/>
      <c r="C66" s="76"/>
      <c r="D66" s="75"/>
      <c r="E66" s="75"/>
      <c r="F66" s="79" t="s">
        <v>44</v>
      </c>
      <c r="G66" s="80" t="e">
        <f>SUM(G10:G65)</f>
        <v>#VALUE!</v>
      </c>
      <c r="H66" s="80" t="e">
        <f>SUM(H10:H65)</f>
        <v>#VALUE!</v>
      </c>
    </row>
    <row r="67" spans="2:8">
      <c r="B67" s="67"/>
      <c r="C67" s="67"/>
      <c r="D67" s="67"/>
      <c r="E67" s="67"/>
      <c r="F67" s="67"/>
      <c r="G67" s="67"/>
      <c r="H67" s="67"/>
    </row>
    <row r="68" spans="2:8">
      <c r="B68" s="67"/>
      <c r="C68" s="67"/>
      <c r="D68" s="67"/>
      <c r="E68" s="67"/>
      <c r="F68" s="67"/>
      <c r="G68" s="67"/>
      <c r="H68" s="67"/>
    </row>
    <row r="69" spans="2:8">
      <c r="B69" s="67"/>
      <c r="C69" s="67"/>
      <c r="D69" s="67"/>
      <c r="E69" s="67"/>
      <c r="F69" s="67"/>
      <c r="G69" s="67"/>
      <c r="H69" s="67"/>
    </row>
    <row r="70" spans="2:8">
      <c r="B70" s="67"/>
      <c r="C70" s="67"/>
      <c r="D70" s="67"/>
      <c r="E70" s="67"/>
      <c r="F70" s="67"/>
      <c r="G70" s="81"/>
      <c r="H70" s="81"/>
    </row>
    <row r="71" spans="2:8">
      <c r="B71" s="67"/>
      <c r="C71" s="67"/>
      <c r="D71" s="67"/>
      <c r="E71" s="67"/>
      <c r="F71" s="67"/>
      <c r="G71" s="81"/>
      <c r="H71" s="81"/>
    </row>
    <row r="72" spans="2:8">
      <c r="B72" s="67"/>
      <c r="C72" s="67"/>
      <c r="D72" s="67"/>
      <c r="E72" s="67"/>
      <c r="F72" s="67"/>
      <c r="G72" s="81"/>
      <c r="H72" s="81"/>
    </row>
    <row r="73" spans="2:8">
      <c r="B73" s="67"/>
      <c r="C73" s="67"/>
      <c r="D73" s="67"/>
      <c r="E73" s="67"/>
      <c r="F73" s="67"/>
      <c r="G73" s="81"/>
      <c r="H73" s="67"/>
    </row>
    <row r="74" spans="2:8">
      <c r="B74" s="67"/>
      <c r="C74" s="67"/>
      <c r="D74" s="67"/>
      <c r="E74" s="67"/>
      <c r="F74" s="67"/>
      <c r="G74" s="81"/>
      <c r="H74" s="67"/>
    </row>
    <row r="75" spans="2:8">
      <c r="B75" s="67"/>
      <c r="C75" s="67"/>
      <c r="D75" s="67"/>
      <c r="E75" s="67"/>
      <c r="F75" s="67"/>
      <c r="G75" s="67"/>
      <c r="H75" s="67"/>
    </row>
    <row r="76" spans="2:8">
      <c r="B76" s="67"/>
      <c r="C76" s="67"/>
      <c r="D76" s="67"/>
      <c r="E76" s="67"/>
      <c r="F76" s="67"/>
      <c r="G76" s="67"/>
      <c r="H76" s="67"/>
    </row>
    <row r="77" spans="2:8">
      <c r="B77" s="67"/>
      <c r="C77" s="67"/>
      <c r="D77" s="67"/>
      <c r="E77" s="67"/>
      <c r="F77" s="67"/>
      <c r="G77" s="67"/>
      <c r="H77" s="67"/>
    </row>
    <row r="78" spans="2:8">
      <c r="B78" s="67"/>
      <c r="C78" s="67"/>
      <c r="D78" s="67"/>
      <c r="E78" s="67"/>
      <c r="F78" s="67"/>
      <c r="G78" s="67"/>
      <c r="H78" s="67"/>
    </row>
    <row r="79" spans="2:8">
      <c r="B79" s="67"/>
      <c r="C79" s="67"/>
      <c r="D79" s="67"/>
      <c r="E79" s="67"/>
      <c r="F79" s="67"/>
      <c r="G79" s="67"/>
      <c r="H79" s="67"/>
    </row>
    <row r="80" spans="2:8">
      <c r="B80" s="67"/>
      <c r="C80" s="67"/>
      <c r="D80" s="67"/>
      <c r="E80" s="67"/>
      <c r="F80" s="67"/>
      <c r="G80" s="67"/>
      <c r="H80" s="67"/>
    </row>
    <row r="81" spans="2:8">
      <c r="B81" s="67"/>
      <c r="C81" s="67"/>
      <c r="D81" s="67"/>
      <c r="E81" s="67"/>
      <c r="F81" s="67"/>
      <c r="G81" s="67"/>
      <c r="H81" s="67"/>
    </row>
    <row r="82" spans="2:8">
      <c r="B82" s="67"/>
      <c r="C82" s="67"/>
      <c r="D82" s="67"/>
      <c r="E82" s="67"/>
      <c r="F82" s="67"/>
      <c r="G82" s="67"/>
      <c r="H82" s="67"/>
    </row>
    <row r="83" spans="2:8">
      <c r="B83" s="67"/>
      <c r="C83" s="67"/>
      <c r="D83" s="67"/>
      <c r="E83" s="67"/>
      <c r="F83" s="67"/>
      <c r="G83" s="67"/>
      <c r="H83" s="67"/>
    </row>
    <row r="84" spans="2:8">
      <c r="B84" s="67"/>
      <c r="C84" s="67"/>
      <c r="D84" s="67"/>
      <c r="E84" s="67"/>
      <c r="F84" s="67"/>
      <c r="G84" s="67"/>
      <c r="H84" s="67"/>
    </row>
    <row r="85" spans="2:8">
      <c r="B85" s="67"/>
      <c r="C85" s="67"/>
      <c r="D85" s="67"/>
      <c r="E85" s="67"/>
      <c r="F85" s="67"/>
      <c r="G85" s="67"/>
      <c r="H85" s="67"/>
    </row>
    <row r="86" spans="2:8">
      <c r="B86" s="67"/>
      <c r="C86" s="67"/>
      <c r="D86" s="67"/>
      <c r="E86" s="67"/>
      <c r="F86" s="67"/>
      <c r="G86" s="67"/>
      <c r="H86" s="67"/>
    </row>
    <row r="87" spans="2:8">
      <c r="B87" s="67"/>
      <c r="C87" s="67"/>
      <c r="D87" s="67"/>
      <c r="E87" s="67"/>
      <c r="F87" s="67"/>
      <c r="G87" s="67"/>
      <c r="H87" s="67"/>
    </row>
    <row r="88" spans="2:8">
      <c r="B88" s="67"/>
      <c r="C88" s="67"/>
      <c r="D88" s="67"/>
      <c r="E88" s="67"/>
      <c r="F88" s="67"/>
      <c r="G88" s="67"/>
      <c r="H88" s="67"/>
    </row>
    <row r="89" spans="2:8">
      <c r="B89" s="67"/>
      <c r="C89" s="67"/>
      <c r="D89" s="67"/>
      <c r="E89" s="67"/>
      <c r="F89" s="67"/>
      <c r="G89" s="67"/>
      <c r="H89" s="67"/>
    </row>
    <row r="90" spans="2:8">
      <c r="B90" s="67"/>
      <c r="C90" s="67"/>
      <c r="D90" s="67"/>
      <c r="E90" s="67"/>
      <c r="F90" s="67"/>
      <c r="G90" s="67"/>
      <c r="H90" s="67"/>
    </row>
    <row r="91" spans="2:8">
      <c r="B91" s="67"/>
      <c r="C91" s="67"/>
      <c r="D91" s="67"/>
      <c r="E91" s="67"/>
      <c r="F91" s="67"/>
      <c r="G91" s="67"/>
      <c r="H91" s="67"/>
    </row>
    <row r="92" spans="2:8">
      <c r="B92" s="67"/>
      <c r="C92" s="67"/>
      <c r="D92" s="67"/>
      <c r="E92" s="67"/>
      <c r="F92" s="67"/>
      <c r="G92" s="67"/>
      <c r="H92" s="67"/>
    </row>
    <row r="93" spans="2:8">
      <c r="B93" s="67"/>
      <c r="C93" s="67"/>
      <c r="D93" s="67"/>
      <c r="E93" s="67"/>
      <c r="F93" s="67"/>
      <c r="G93" s="67"/>
      <c r="H93" s="67"/>
    </row>
    <row r="94" spans="2:8">
      <c r="B94" s="67"/>
      <c r="C94" s="67"/>
      <c r="D94" s="67"/>
      <c r="E94" s="67"/>
      <c r="F94" s="67"/>
      <c r="G94" s="67"/>
      <c r="H94" s="67"/>
    </row>
    <row r="95" spans="2:8">
      <c r="B95" s="67"/>
      <c r="C95" s="67"/>
      <c r="D95" s="67"/>
      <c r="E95" s="67"/>
      <c r="F95" s="67"/>
      <c r="G95" s="67"/>
      <c r="H95" s="67"/>
    </row>
    <row r="96" spans="2:8">
      <c r="B96" s="67"/>
      <c r="C96" s="67"/>
      <c r="D96" s="67"/>
      <c r="E96" s="67"/>
      <c r="F96" s="67"/>
      <c r="G96" s="67"/>
      <c r="H96" s="67"/>
    </row>
    <row r="97" spans="2:8">
      <c r="B97" s="67"/>
      <c r="C97" s="67"/>
      <c r="D97" s="67"/>
      <c r="E97" s="67"/>
      <c r="F97" s="67"/>
      <c r="G97" s="67"/>
      <c r="H97" s="67"/>
    </row>
    <row r="98" spans="2:8">
      <c r="B98" s="67"/>
      <c r="C98" s="67"/>
      <c r="D98" s="67"/>
      <c r="E98" s="67"/>
      <c r="F98" s="67"/>
      <c r="G98" s="67"/>
      <c r="H98" s="67"/>
    </row>
    <row r="99" spans="2:8">
      <c r="B99" s="67"/>
      <c r="C99" s="67"/>
      <c r="D99" s="67"/>
      <c r="E99" s="67"/>
      <c r="F99" s="67"/>
      <c r="G99" s="67"/>
      <c r="H99" s="67"/>
    </row>
    <row r="100" spans="2:8">
      <c r="B100" s="67"/>
      <c r="C100" s="67"/>
      <c r="D100" s="67"/>
      <c r="E100" s="67"/>
      <c r="F100" s="67"/>
      <c r="G100" s="67"/>
      <c r="H100" s="67"/>
    </row>
    <row r="101" spans="2:8">
      <c r="B101" s="67"/>
      <c r="C101" s="67"/>
      <c r="D101" s="67"/>
      <c r="E101" s="67"/>
      <c r="F101" s="67"/>
      <c r="G101" s="67"/>
      <c r="H101" s="67"/>
    </row>
    <row r="102" spans="2:8">
      <c r="B102" s="67"/>
      <c r="C102" s="67"/>
      <c r="D102" s="67"/>
      <c r="E102" s="67"/>
      <c r="F102" s="67"/>
      <c r="G102" s="67"/>
      <c r="H102" s="67"/>
    </row>
    <row r="103" spans="2:8">
      <c r="B103" s="67"/>
      <c r="C103" s="67"/>
      <c r="D103" s="67"/>
      <c r="E103" s="67"/>
      <c r="F103" s="67"/>
      <c r="G103" s="67"/>
      <c r="H103" s="67"/>
    </row>
    <row r="104" spans="2:8">
      <c r="B104" s="67"/>
      <c r="C104" s="67"/>
      <c r="D104" s="67"/>
      <c r="E104" s="67"/>
      <c r="F104" s="67"/>
      <c r="G104" s="67"/>
      <c r="H104" s="67"/>
    </row>
    <row r="105" spans="2:8">
      <c r="B105" s="67"/>
      <c r="C105" s="67"/>
      <c r="D105" s="67"/>
      <c r="E105" s="67"/>
      <c r="F105" s="67"/>
      <c r="G105" s="67"/>
      <c r="H105" s="67"/>
    </row>
    <row r="106" spans="2:8">
      <c r="B106" s="67"/>
      <c r="C106" s="67"/>
      <c r="D106" s="67"/>
      <c r="E106" s="67"/>
      <c r="F106" s="67"/>
      <c r="G106" s="67"/>
      <c r="H106" s="67"/>
    </row>
    <row r="107" spans="2:8">
      <c r="B107" s="67"/>
      <c r="C107" s="67"/>
      <c r="D107" s="67"/>
      <c r="E107" s="67"/>
      <c r="F107" s="67"/>
      <c r="G107" s="67"/>
      <c r="H107" s="67"/>
    </row>
    <row r="108" spans="2:8">
      <c r="B108" s="67"/>
      <c r="C108" s="67"/>
      <c r="D108" s="67"/>
      <c r="E108" s="67"/>
      <c r="F108" s="67"/>
      <c r="G108" s="67"/>
      <c r="H108" s="67"/>
    </row>
    <row r="109" spans="2:8">
      <c r="B109" s="67"/>
      <c r="C109" s="67"/>
      <c r="D109" s="67"/>
      <c r="E109" s="67"/>
      <c r="F109" s="67"/>
      <c r="G109" s="67"/>
      <c r="H109" s="67"/>
    </row>
    <row r="110" spans="2:8">
      <c r="B110" s="67"/>
      <c r="C110" s="67"/>
      <c r="D110" s="67"/>
      <c r="E110" s="67"/>
      <c r="F110" s="67"/>
      <c r="G110" s="67"/>
      <c r="H110" s="67"/>
    </row>
    <row r="111" spans="2:8">
      <c r="B111" s="67"/>
      <c r="C111" s="67"/>
      <c r="D111" s="67"/>
      <c r="E111" s="67"/>
      <c r="F111" s="67"/>
      <c r="G111" s="67"/>
      <c r="H111" s="67"/>
    </row>
    <row r="112" spans="2:8">
      <c r="B112" s="67"/>
      <c r="C112" s="67"/>
      <c r="D112" s="67"/>
      <c r="E112" s="67"/>
      <c r="F112" s="67"/>
      <c r="G112" s="67"/>
      <c r="H112" s="67"/>
    </row>
    <row r="113" spans="2:8">
      <c r="B113" s="67"/>
      <c r="C113" s="67"/>
      <c r="D113" s="67"/>
      <c r="E113" s="67"/>
      <c r="F113" s="67"/>
      <c r="G113" s="67"/>
      <c r="H113" s="67"/>
    </row>
    <row r="114" spans="2:8">
      <c r="B114" s="67"/>
      <c r="C114" s="67"/>
      <c r="D114" s="67"/>
      <c r="E114" s="67"/>
      <c r="F114" s="67"/>
      <c r="G114" s="67"/>
      <c r="H114" s="67"/>
    </row>
    <row r="115" spans="2:8">
      <c r="B115" s="67"/>
      <c r="C115" s="67"/>
      <c r="D115" s="67"/>
      <c r="E115" s="67"/>
      <c r="F115" s="67"/>
      <c r="G115" s="67"/>
      <c r="H115" s="67"/>
    </row>
    <row r="116" spans="2:8">
      <c r="B116" s="67"/>
      <c r="C116" s="67"/>
      <c r="D116" s="67"/>
      <c r="E116" s="67"/>
      <c r="F116" s="67"/>
      <c r="G116" s="67"/>
      <c r="H116" s="67"/>
    </row>
    <row r="117" spans="2:8">
      <c r="B117" s="67"/>
      <c r="C117" s="67"/>
      <c r="D117" s="67"/>
      <c r="E117" s="67"/>
      <c r="F117" s="67"/>
      <c r="G117" s="67"/>
      <c r="H117" s="67"/>
    </row>
    <row r="118" spans="2:8">
      <c r="B118" s="67"/>
      <c r="C118" s="67"/>
      <c r="D118" s="67"/>
      <c r="E118" s="67"/>
      <c r="F118" s="67"/>
      <c r="G118" s="67"/>
      <c r="H118" s="67"/>
    </row>
    <row r="119" spans="2:8">
      <c r="B119" s="67"/>
      <c r="C119" s="67"/>
      <c r="D119" s="67"/>
      <c r="E119" s="67"/>
      <c r="F119" s="67"/>
      <c r="G119" s="67"/>
      <c r="H119" s="67"/>
    </row>
    <row r="120" spans="2:8">
      <c r="B120" s="67"/>
      <c r="C120" s="67"/>
      <c r="D120" s="67"/>
      <c r="E120" s="67"/>
      <c r="F120" s="67"/>
      <c r="G120" s="67"/>
      <c r="H120" s="67"/>
    </row>
    <row r="121" spans="2:8">
      <c r="B121" s="67"/>
      <c r="C121" s="67"/>
      <c r="D121" s="67"/>
      <c r="E121" s="67"/>
      <c r="F121" s="67"/>
      <c r="G121" s="67"/>
      <c r="H121" s="67"/>
    </row>
    <row r="122" spans="2:8">
      <c r="B122" s="67"/>
      <c r="C122" s="67"/>
      <c r="D122" s="67"/>
      <c r="E122" s="67"/>
      <c r="F122" s="67"/>
      <c r="G122" s="67"/>
      <c r="H122" s="67"/>
    </row>
    <row r="123" spans="2:8">
      <c r="B123" s="67"/>
      <c r="C123" s="67"/>
      <c r="D123" s="67"/>
      <c r="E123" s="67"/>
      <c r="F123" s="67"/>
      <c r="G123" s="67"/>
      <c r="H123" s="67"/>
    </row>
    <row r="124" spans="2:8">
      <c r="B124" s="67"/>
      <c r="C124" s="67"/>
      <c r="D124" s="67"/>
      <c r="E124" s="67"/>
      <c r="F124" s="67"/>
      <c r="G124" s="67"/>
      <c r="H124" s="67"/>
    </row>
    <row r="125" spans="2:8">
      <c r="B125" s="67"/>
      <c r="C125" s="67"/>
      <c r="D125" s="67"/>
      <c r="E125" s="67"/>
      <c r="F125" s="67"/>
      <c r="G125" s="67"/>
      <c r="H125" s="67"/>
    </row>
    <row r="126" spans="2:8">
      <c r="B126" s="67"/>
      <c r="C126" s="67"/>
      <c r="D126" s="67"/>
      <c r="E126" s="67"/>
      <c r="F126" s="67"/>
      <c r="G126" s="67"/>
      <c r="H126" s="67"/>
    </row>
    <row r="127" spans="2:8">
      <c r="B127" s="67"/>
      <c r="C127" s="67"/>
      <c r="D127" s="67"/>
      <c r="E127" s="67"/>
      <c r="F127" s="67"/>
      <c r="G127" s="67"/>
      <c r="H127" s="67"/>
    </row>
    <row r="128" spans="2:8">
      <c r="B128" s="67"/>
      <c r="C128" s="67"/>
      <c r="D128" s="67"/>
      <c r="E128" s="67"/>
      <c r="F128" s="67"/>
      <c r="G128" s="67"/>
      <c r="H128" s="67"/>
    </row>
    <row r="129" spans="2:8">
      <c r="B129" s="67"/>
      <c r="C129" s="67"/>
      <c r="D129" s="67"/>
      <c r="E129" s="67"/>
      <c r="F129" s="67"/>
      <c r="G129" s="67"/>
      <c r="H129" s="67"/>
    </row>
    <row r="130" spans="2:8">
      <c r="B130" s="67"/>
      <c r="C130" s="67"/>
      <c r="D130" s="67"/>
      <c r="E130" s="67"/>
      <c r="F130" s="67"/>
      <c r="G130" s="67"/>
      <c r="H130" s="67"/>
    </row>
    <row r="131" spans="2:8">
      <c r="B131" s="67"/>
      <c r="C131" s="67"/>
      <c r="D131" s="67"/>
      <c r="E131" s="67"/>
      <c r="F131" s="67"/>
      <c r="G131" s="67"/>
      <c r="H131" s="67"/>
    </row>
    <row r="132" spans="2:8">
      <c r="B132" s="67"/>
      <c r="C132" s="67"/>
      <c r="D132" s="67"/>
      <c r="E132" s="67"/>
      <c r="F132" s="67"/>
      <c r="G132" s="67"/>
      <c r="H132" s="67"/>
    </row>
    <row r="133" spans="2:8">
      <c r="B133" s="67"/>
      <c r="C133" s="67"/>
      <c r="D133" s="67"/>
      <c r="E133" s="67"/>
      <c r="F133" s="67"/>
      <c r="G133" s="67"/>
      <c r="H133" s="67"/>
    </row>
    <row r="134" spans="2:8">
      <c r="B134" s="67"/>
      <c r="C134" s="67"/>
      <c r="D134" s="67"/>
      <c r="E134" s="67"/>
      <c r="F134" s="67"/>
      <c r="G134" s="67"/>
      <c r="H134" s="67"/>
    </row>
    <row r="135" spans="2:8">
      <c r="B135" s="67"/>
      <c r="C135" s="67"/>
      <c r="D135" s="67"/>
      <c r="E135" s="67"/>
      <c r="F135" s="67"/>
      <c r="G135" s="67"/>
      <c r="H135" s="67"/>
    </row>
    <row r="136" spans="2:8">
      <c r="B136" s="67"/>
      <c r="C136" s="67"/>
      <c r="D136" s="67"/>
      <c r="E136" s="67"/>
      <c r="F136" s="67"/>
      <c r="G136" s="67"/>
      <c r="H136" s="67"/>
    </row>
    <row r="137" spans="2:8">
      <c r="B137" s="67"/>
      <c r="C137" s="67"/>
      <c r="D137" s="67"/>
      <c r="E137" s="67"/>
      <c r="F137" s="67"/>
      <c r="G137" s="67"/>
      <c r="H137" s="67"/>
    </row>
    <row r="138" spans="2:8">
      <c r="B138" s="67"/>
      <c r="C138" s="67"/>
      <c r="D138" s="67"/>
      <c r="E138" s="67"/>
      <c r="F138" s="67"/>
      <c r="G138" s="67"/>
      <c r="H138" s="67"/>
    </row>
    <row r="139" spans="2:8">
      <c r="B139" s="67"/>
      <c r="C139" s="67"/>
      <c r="D139" s="67"/>
      <c r="E139" s="67"/>
      <c r="F139" s="67"/>
      <c r="G139" s="67"/>
      <c r="H139" s="67"/>
    </row>
    <row r="140" spans="2:8">
      <c r="B140" s="67"/>
      <c r="C140" s="67"/>
      <c r="D140" s="67"/>
      <c r="E140" s="67"/>
      <c r="F140" s="67"/>
      <c r="G140" s="67"/>
      <c r="H140" s="67"/>
    </row>
    <row r="141" spans="2:8">
      <c r="B141" s="67"/>
      <c r="C141" s="67"/>
      <c r="D141" s="67"/>
      <c r="E141" s="67"/>
      <c r="F141" s="67"/>
      <c r="G141" s="67"/>
      <c r="H141" s="67"/>
    </row>
    <row r="142" spans="2:8">
      <c r="B142" s="67"/>
      <c r="C142" s="67"/>
      <c r="D142" s="67"/>
      <c r="E142" s="67"/>
      <c r="F142" s="67"/>
      <c r="G142" s="67"/>
      <c r="H142" s="67"/>
    </row>
    <row r="143" spans="2:8">
      <c r="B143" s="67"/>
      <c r="C143" s="67"/>
      <c r="D143" s="67"/>
      <c r="E143" s="67"/>
      <c r="F143" s="67"/>
      <c r="G143" s="67"/>
      <c r="H143" s="67"/>
    </row>
    <row r="144" spans="2:8">
      <c r="B144" s="67"/>
      <c r="C144" s="67"/>
      <c r="D144" s="67"/>
      <c r="E144" s="67"/>
      <c r="F144" s="67"/>
      <c r="G144" s="67"/>
      <c r="H144" s="67"/>
    </row>
    <row r="145" spans="2:8">
      <c r="B145" s="15"/>
      <c r="C145" s="37"/>
      <c r="D145" s="14"/>
      <c r="E145" s="14"/>
      <c r="F145" s="16"/>
      <c r="G145" s="42"/>
      <c r="H145" s="42"/>
    </row>
    <row r="150" spans="2:8" ht="20.25">
      <c r="B150" s="8"/>
      <c r="C150" s="9"/>
      <c r="D150" s="10"/>
      <c r="E150" s="10"/>
      <c r="F150" s="10"/>
      <c r="G150" s="10"/>
      <c r="H150" s="10"/>
    </row>
    <row r="151" spans="2:8" ht="23.25">
      <c r="B151" s="8"/>
      <c r="C151" s="8"/>
      <c r="D151" s="11"/>
      <c r="E151" s="11"/>
      <c r="F151" s="11"/>
      <c r="G151" s="12"/>
      <c r="H151" s="12"/>
    </row>
    <row r="152" spans="2:8" ht="23.25">
      <c r="B152" s="8"/>
      <c r="C152" s="8"/>
      <c r="D152" s="11"/>
      <c r="E152" s="11"/>
      <c r="F152" s="11"/>
      <c r="G152" s="12"/>
      <c r="H152" s="12"/>
    </row>
    <row r="153" spans="2:8" ht="15.75">
      <c r="B153" s="8"/>
      <c r="C153" s="8"/>
      <c r="D153" s="11"/>
      <c r="E153" s="11"/>
      <c r="F153" s="11"/>
      <c r="G153" s="38"/>
      <c r="H153" s="38"/>
    </row>
    <row r="154" spans="2:8" ht="15.75" thickBot="1">
      <c r="B154" s="11"/>
      <c r="C154" s="11"/>
      <c r="D154" s="11"/>
      <c r="E154" s="11"/>
      <c r="F154" s="11"/>
      <c r="G154" s="1"/>
      <c r="H154" s="1"/>
    </row>
    <row r="155" spans="2:8" ht="15.75" thickBot="1">
      <c r="B155" s="82"/>
      <c r="C155" s="82"/>
      <c r="D155" s="82"/>
      <c r="E155" s="84"/>
      <c r="F155" s="85"/>
      <c r="G155" s="84"/>
      <c r="H155" s="85"/>
    </row>
    <row r="156" spans="2:8" ht="15.75" thickBot="1">
      <c r="B156" s="83"/>
      <c r="C156" s="83"/>
      <c r="D156" s="83"/>
      <c r="E156" s="13"/>
      <c r="F156" s="13"/>
      <c r="G156" s="13"/>
      <c r="H156" s="13"/>
    </row>
    <row r="157" spans="2:8">
      <c r="B157" s="29"/>
      <c r="C157" s="17"/>
      <c r="D157" s="18"/>
      <c r="E157" s="22"/>
      <c r="F157" s="30"/>
      <c r="G157" s="20"/>
      <c r="H157" s="20"/>
    </row>
    <row r="158" spans="2:8">
      <c r="B158" s="15"/>
      <c r="C158" s="7"/>
      <c r="D158" s="4"/>
      <c r="E158" s="5"/>
      <c r="F158" s="4"/>
      <c r="G158" s="21"/>
      <c r="H158" s="21"/>
    </row>
    <row r="159" spans="2:8">
      <c r="B159" s="15"/>
      <c r="C159" s="7"/>
      <c r="D159" s="4"/>
      <c r="E159" s="5"/>
      <c r="F159" s="4"/>
      <c r="G159" s="21"/>
      <c r="H159" s="21"/>
    </row>
    <row r="160" spans="2:8">
      <c r="B160" s="15"/>
      <c r="C160" s="7"/>
      <c r="D160" s="4"/>
      <c r="E160" s="5"/>
      <c r="F160" s="4"/>
      <c r="G160" s="21"/>
      <c r="H160" s="21"/>
    </row>
    <row r="161" spans="2:8">
      <c r="B161" s="15"/>
      <c r="C161" s="7"/>
      <c r="D161" s="4"/>
      <c r="E161" s="5"/>
      <c r="F161" s="19"/>
      <c r="G161" s="21"/>
      <c r="H161" s="21"/>
    </row>
    <row r="162" spans="2:8">
      <c r="B162" s="15"/>
      <c r="C162" s="7"/>
      <c r="D162" s="4"/>
      <c r="E162" s="5"/>
      <c r="F162" s="19"/>
      <c r="G162" s="21"/>
      <c r="H162" s="21"/>
    </row>
    <row r="163" spans="2:8">
      <c r="B163" s="15"/>
      <c r="C163" s="7"/>
      <c r="D163" s="4"/>
      <c r="E163" s="5"/>
      <c r="F163" s="19"/>
      <c r="G163" s="21"/>
      <c r="H163" s="21"/>
    </row>
    <row r="164" spans="2:8">
      <c r="B164" s="15"/>
      <c r="C164" s="7"/>
      <c r="D164" s="32"/>
      <c r="E164" s="32"/>
      <c r="F164" s="33"/>
      <c r="G164" s="34"/>
      <c r="H164" s="34"/>
    </row>
    <row r="165" spans="2:8">
      <c r="B165" s="15"/>
      <c r="C165" s="7"/>
      <c r="D165" s="32"/>
      <c r="E165" s="32"/>
      <c r="F165" s="33"/>
      <c r="G165" s="34"/>
      <c r="H165" s="34"/>
    </row>
    <row r="166" spans="2:8">
      <c r="B166" s="15"/>
      <c r="C166" s="7"/>
      <c r="D166" s="4"/>
      <c r="E166" s="23"/>
      <c r="F166" s="4"/>
      <c r="G166" s="21"/>
      <c r="H166" s="21"/>
    </row>
    <row r="167" spans="2:8">
      <c r="B167" s="15"/>
      <c r="C167" s="7"/>
      <c r="D167" s="4"/>
      <c r="E167" s="5"/>
      <c r="F167" s="19"/>
      <c r="G167" s="21"/>
      <c r="H167" s="21"/>
    </row>
    <row r="168" spans="2:8">
      <c r="B168" s="15"/>
      <c r="C168" s="7"/>
      <c r="D168" s="45"/>
      <c r="E168" s="45"/>
      <c r="F168" s="45"/>
      <c r="G168" s="46"/>
      <c r="H168" s="46"/>
    </row>
    <row r="169" spans="2:8">
      <c r="B169" s="15"/>
      <c r="C169" s="7"/>
      <c r="D169" s="45"/>
      <c r="E169" s="47"/>
      <c r="F169" s="48"/>
      <c r="G169" s="46"/>
      <c r="H169" s="46"/>
    </row>
    <row r="170" spans="2:8">
      <c r="B170" s="15"/>
      <c r="C170" s="7"/>
      <c r="D170" s="4"/>
      <c r="E170" s="4"/>
      <c r="F170" s="35"/>
      <c r="G170" s="21"/>
      <c r="H170" s="21"/>
    </row>
    <row r="171" spans="2:8">
      <c r="B171" s="15"/>
      <c r="C171" s="7"/>
      <c r="D171" s="4"/>
      <c r="E171" s="4"/>
      <c r="F171" s="4"/>
      <c r="G171" s="21"/>
      <c r="H171" s="21"/>
    </row>
    <row r="172" spans="2:8">
      <c r="B172" s="15"/>
      <c r="C172" s="7"/>
      <c r="D172" s="4"/>
      <c r="E172" s="4"/>
      <c r="F172" s="4"/>
      <c r="G172" s="21"/>
      <c r="H172" s="21"/>
    </row>
    <row r="173" spans="2:8">
      <c r="B173" s="15"/>
      <c r="C173" s="7"/>
      <c r="D173" s="4"/>
      <c r="E173" s="4"/>
      <c r="F173" s="24"/>
      <c r="G173" s="21"/>
      <c r="H173" s="21"/>
    </row>
    <row r="174" spans="2:8">
      <c r="B174" s="15"/>
      <c r="C174" s="7"/>
      <c r="D174" s="4"/>
      <c r="E174" s="4"/>
      <c r="F174" s="4"/>
      <c r="G174" s="21"/>
      <c r="H174" s="21"/>
    </row>
    <row r="175" spans="2:8">
      <c r="B175" s="15"/>
      <c r="C175" s="7"/>
      <c r="D175" s="4"/>
      <c r="E175" s="4"/>
      <c r="F175" s="4"/>
      <c r="G175" s="21"/>
      <c r="H175" s="21"/>
    </row>
    <row r="176" spans="2:8">
      <c r="B176" s="15"/>
      <c r="C176" s="7"/>
      <c r="D176" s="4"/>
      <c r="E176" s="4"/>
      <c r="F176" s="4"/>
      <c r="G176" s="21"/>
      <c r="H176" s="21"/>
    </row>
    <row r="177" spans="2:8">
      <c r="B177" s="15"/>
      <c r="C177" s="7"/>
      <c r="D177" s="4"/>
      <c r="E177" s="4"/>
      <c r="F177" s="4"/>
      <c r="G177" s="21"/>
      <c r="H177" s="21"/>
    </row>
    <row r="178" spans="2:8">
      <c r="B178" s="15"/>
      <c r="C178" s="7"/>
      <c r="D178" s="4"/>
      <c r="E178" s="4"/>
      <c r="F178" s="4"/>
      <c r="G178" s="21"/>
      <c r="H178" s="21"/>
    </row>
    <row r="179" spans="2:8">
      <c r="B179" s="15"/>
      <c r="C179" s="7"/>
      <c r="D179" s="4"/>
      <c r="E179" s="5"/>
      <c r="F179" s="4"/>
      <c r="G179" s="21"/>
      <c r="H179" s="21"/>
    </row>
    <row r="180" spans="2:8">
      <c r="B180" s="15"/>
      <c r="C180" s="7"/>
      <c r="D180" s="4"/>
      <c r="E180" s="5"/>
      <c r="F180" s="19"/>
      <c r="G180" s="21"/>
      <c r="H180" s="21"/>
    </row>
    <row r="181" spans="2:8">
      <c r="B181" s="15"/>
      <c r="C181" s="7"/>
      <c r="D181" s="4"/>
      <c r="E181" s="44"/>
      <c r="F181" s="4"/>
      <c r="G181" s="21"/>
      <c r="H181" s="21"/>
    </row>
    <row r="182" spans="2:8">
      <c r="B182" s="15"/>
      <c r="C182" s="7"/>
      <c r="D182" s="4"/>
      <c r="E182" s="18"/>
      <c r="F182" s="19"/>
      <c r="G182" s="21"/>
      <c r="H182" s="21"/>
    </row>
    <row r="183" spans="2:8">
      <c r="B183" s="15"/>
      <c r="C183" s="7"/>
      <c r="D183" s="4"/>
      <c r="E183" s="4"/>
      <c r="F183" s="4"/>
      <c r="G183" s="21"/>
      <c r="H183" s="21"/>
    </row>
    <row r="184" spans="2:8">
      <c r="B184" s="15"/>
      <c r="C184" s="7"/>
      <c r="D184" s="4"/>
      <c r="E184" s="4"/>
      <c r="F184" s="4"/>
      <c r="G184" s="21"/>
      <c r="H184" s="21"/>
    </row>
    <row r="185" spans="2:8">
      <c r="B185" s="15"/>
      <c r="C185" s="7"/>
      <c r="D185" s="4"/>
      <c r="E185" s="4"/>
      <c r="F185" s="4"/>
      <c r="G185" s="21"/>
      <c r="H185" s="21"/>
    </row>
    <row r="186" spans="2:8">
      <c r="B186" s="15"/>
      <c r="C186" s="7"/>
      <c r="D186" s="27"/>
      <c r="E186" s="36"/>
      <c r="F186" s="36"/>
      <c r="G186" s="2"/>
      <c r="H186" s="2"/>
    </row>
    <row r="187" spans="2:8">
      <c r="B187" s="15"/>
      <c r="C187" s="7"/>
      <c r="D187" s="27"/>
      <c r="E187" s="36"/>
      <c r="F187" s="36"/>
      <c r="G187" s="2"/>
      <c r="H187" s="3"/>
    </row>
    <row r="188" spans="2:8">
      <c r="B188" s="15"/>
      <c r="C188" s="7"/>
      <c r="D188" s="27"/>
      <c r="E188" s="36"/>
      <c r="F188" s="36"/>
      <c r="G188" s="2"/>
      <c r="H188" s="2"/>
    </row>
    <row r="189" spans="2:8">
      <c r="B189" s="15"/>
      <c r="C189" s="7"/>
      <c r="D189" s="27"/>
      <c r="E189" s="36"/>
      <c r="F189" s="36"/>
      <c r="G189" s="2"/>
      <c r="H189" s="3"/>
    </row>
    <row r="190" spans="2:8">
      <c r="B190" s="15"/>
      <c r="C190" s="7"/>
      <c r="D190" s="27"/>
      <c r="E190" s="36"/>
      <c r="F190" s="36"/>
      <c r="G190" s="2"/>
      <c r="H190" s="3"/>
    </row>
    <row r="191" spans="2:8">
      <c r="B191" s="15"/>
      <c r="C191" s="7"/>
      <c r="D191" s="27"/>
      <c r="E191" s="36"/>
      <c r="F191" s="36"/>
      <c r="G191" s="2"/>
      <c r="H191" s="2"/>
    </row>
    <row r="192" spans="2:8">
      <c r="B192" s="15"/>
      <c r="C192" s="7"/>
      <c r="D192" s="27"/>
      <c r="E192" s="36"/>
      <c r="F192" s="36"/>
      <c r="G192" s="2"/>
      <c r="H192" s="2"/>
    </row>
    <row r="193" spans="2:8">
      <c r="B193" s="15"/>
      <c r="C193" s="7"/>
      <c r="D193" s="4"/>
      <c r="E193" s="36"/>
      <c r="F193" s="36"/>
      <c r="G193" s="28"/>
      <c r="H193" s="28"/>
    </row>
    <row r="194" spans="2:8">
      <c r="B194" s="15"/>
      <c r="C194" s="7"/>
      <c r="D194" s="4"/>
      <c r="E194" s="36"/>
      <c r="F194" s="36"/>
      <c r="G194" s="28"/>
      <c r="H194" s="28"/>
    </row>
    <row r="195" spans="2:8">
      <c r="B195" s="15"/>
      <c r="C195" s="7"/>
      <c r="D195" s="27"/>
      <c r="E195" s="5"/>
      <c r="F195" s="4"/>
      <c r="G195" s="28"/>
      <c r="H195" s="28"/>
    </row>
    <row r="196" spans="2:8">
      <c r="B196" s="15"/>
      <c r="C196" s="7"/>
      <c r="D196" s="27"/>
      <c r="E196" s="5"/>
      <c r="F196" s="19"/>
      <c r="G196" s="28"/>
      <c r="H196" s="28"/>
    </row>
    <row r="197" spans="2:8">
      <c r="B197" s="15"/>
      <c r="C197" s="7"/>
      <c r="D197" s="27"/>
      <c r="E197" s="32"/>
      <c r="F197" s="33"/>
      <c r="G197" s="28"/>
      <c r="H197" s="28"/>
    </row>
    <row r="198" spans="2:8">
      <c r="B198" s="15"/>
      <c r="C198" s="7"/>
      <c r="D198" s="27"/>
      <c r="E198" s="27"/>
      <c r="F198" s="27"/>
      <c r="G198" s="28"/>
      <c r="H198" s="28"/>
    </row>
    <row r="199" spans="2:8">
      <c r="B199" s="15"/>
      <c r="C199" s="7"/>
      <c r="D199" s="27"/>
      <c r="E199" s="36"/>
      <c r="F199" s="36"/>
      <c r="G199" s="28"/>
      <c r="H199" s="28"/>
    </row>
    <row r="200" spans="2:8">
      <c r="B200" s="15"/>
      <c r="C200" s="7"/>
      <c r="D200" s="27"/>
      <c r="E200" s="36"/>
      <c r="F200" s="36"/>
      <c r="G200" s="28"/>
      <c r="H200" s="28"/>
    </row>
    <row r="201" spans="2:8">
      <c r="B201" s="15"/>
      <c r="C201" s="7"/>
      <c r="D201" s="27"/>
      <c r="E201" s="36"/>
      <c r="F201" s="36"/>
      <c r="G201" s="28"/>
      <c r="H201" s="28"/>
    </row>
    <row r="202" spans="2:8">
      <c r="B202" s="15"/>
      <c r="C202" s="7"/>
      <c r="D202" s="27"/>
      <c r="E202" s="36"/>
      <c r="F202" s="36"/>
      <c r="G202" s="28"/>
      <c r="H202" s="28"/>
    </row>
    <row r="203" spans="2:8">
      <c r="B203" s="15"/>
      <c r="C203" s="7"/>
      <c r="D203" s="27"/>
      <c r="E203" s="36"/>
      <c r="F203" s="36"/>
      <c r="G203" s="28"/>
      <c r="H203" s="28"/>
    </row>
    <row r="204" spans="2:8">
      <c r="B204" s="15"/>
      <c r="C204" s="7"/>
      <c r="D204" s="27"/>
      <c r="E204" s="44"/>
      <c r="F204" s="4"/>
      <c r="G204" s="28"/>
      <c r="H204" s="28"/>
    </row>
    <row r="205" spans="2:8">
      <c r="B205" s="15"/>
      <c r="C205" s="7"/>
      <c r="D205" s="27"/>
      <c r="E205" s="5"/>
      <c r="F205" s="19"/>
      <c r="G205" s="28"/>
      <c r="H205" s="28"/>
    </row>
    <row r="206" spans="2:8">
      <c r="B206" s="15"/>
      <c r="C206" s="7"/>
      <c r="D206" s="27"/>
      <c r="E206" s="27"/>
      <c r="F206" s="27"/>
      <c r="G206" s="28"/>
      <c r="H206" s="28"/>
    </row>
    <row r="207" spans="2:8">
      <c r="B207" s="15"/>
      <c r="C207" s="7"/>
      <c r="D207" s="27"/>
      <c r="E207" s="27"/>
      <c r="F207" s="27"/>
      <c r="G207" s="27"/>
      <c r="H207" s="28"/>
    </row>
    <row r="208" spans="2:8">
      <c r="B208" s="15"/>
      <c r="C208" s="7"/>
      <c r="D208" s="4"/>
      <c r="E208" s="36"/>
      <c r="F208" s="36"/>
      <c r="G208" s="28"/>
      <c r="H208" s="27"/>
    </row>
    <row r="209" spans="2:8">
      <c r="B209" s="15"/>
      <c r="C209" s="7"/>
      <c r="D209" s="4"/>
      <c r="E209" s="36"/>
      <c r="F209" s="36"/>
      <c r="G209" s="27"/>
      <c r="H209" s="28"/>
    </row>
    <row r="210" spans="2:8">
      <c r="B210" s="15"/>
      <c r="C210" s="26"/>
      <c r="D210" s="27"/>
      <c r="E210" s="27"/>
      <c r="F210" s="27"/>
      <c r="G210" s="28"/>
      <c r="H210" s="27"/>
    </row>
    <row r="211" spans="2:8">
      <c r="B211" s="15"/>
      <c r="C211" s="26"/>
      <c r="D211" s="27"/>
      <c r="E211" s="27"/>
      <c r="F211" s="27"/>
      <c r="G211" s="27"/>
      <c r="H211" s="28"/>
    </row>
    <row r="212" spans="2:8">
      <c r="B212" s="15"/>
      <c r="C212" s="37"/>
      <c r="D212" s="14"/>
      <c r="E212" s="14"/>
      <c r="F212" s="14"/>
      <c r="G212" s="39"/>
      <c r="H212" s="14"/>
    </row>
    <row r="213" spans="2:8" ht="15.75" thickBot="1">
      <c r="B213" s="15"/>
      <c r="C213" s="37"/>
      <c r="D213" s="14"/>
      <c r="E213" s="14"/>
      <c r="F213" s="14"/>
      <c r="G213" s="40"/>
      <c r="H213" s="41"/>
    </row>
    <row r="214" spans="2:8">
      <c r="B214" s="15"/>
      <c r="C214" s="37"/>
      <c r="D214" s="14"/>
      <c r="E214" s="14"/>
      <c r="F214" s="16"/>
      <c r="G214" s="42"/>
      <c r="H214" s="42"/>
    </row>
    <row r="220" spans="2:8" ht="20.25">
      <c r="B220" s="8"/>
      <c r="C220" s="9"/>
      <c r="D220" s="10"/>
      <c r="E220" s="10"/>
      <c r="F220" s="10"/>
      <c r="G220" s="10"/>
      <c r="H220" s="10"/>
    </row>
    <row r="221" spans="2:8" ht="23.25">
      <c r="B221" s="8"/>
      <c r="C221" s="8"/>
      <c r="D221" s="11"/>
      <c r="E221" s="11"/>
      <c r="F221" s="11"/>
      <c r="G221" s="12"/>
      <c r="H221" s="12"/>
    </row>
    <row r="222" spans="2:8" ht="23.25">
      <c r="B222" s="8"/>
      <c r="C222" s="8"/>
      <c r="D222" s="11"/>
      <c r="E222" s="11"/>
      <c r="F222" s="11"/>
      <c r="G222" s="12"/>
      <c r="H222" s="12"/>
    </row>
    <row r="223" spans="2:8" ht="15.75">
      <c r="B223" s="8"/>
      <c r="C223" s="8"/>
      <c r="D223" s="11"/>
      <c r="E223" s="11"/>
      <c r="F223" s="11"/>
      <c r="G223" s="38"/>
      <c r="H223" s="38"/>
    </row>
    <row r="224" spans="2:8" ht="15.75" thickBot="1">
      <c r="B224" s="11"/>
      <c r="C224" s="11"/>
      <c r="D224" s="11"/>
      <c r="E224" s="11"/>
      <c r="F224" s="11"/>
      <c r="G224" s="1"/>
      <c r="H224" s="1"/>
    </row>
    <row r="225" spans="2:8" ht="15.75" thickBot="1">
      <c r="B225" s="82"/>
      <c r="C225" s="82"/>
      <c r="D225" s="82"/>
      <c r="E225" s="84"/>
      <c r="F225" s="85"/>
      <c r="G225" s="84"/>
      <c r="H225" s="85"/>
    </row>
    <row r="226" spans="2:8" ht="15.75" thickBot="1">
      <c r="B226" s="83"/>
      <c r="C226" s="83"/>
      <c r="D226" s="83"/>
      <c r="E226" s="13"/>
      <c r="F226" s="13"/>
      <c r="G226" s="13"/>
      <c r="H226" s="13"/>
    </row>
    <row r="227" spans="2:8">
      <c r="B227" s="29"/>
      <c r="C227" s="17"/>
      <c r="D227" s="18"/>
      <c r="E227" s="22"/>
      <c r="F227" s="30"/>
      <c r="G227" s="20"/>
      <c r="H227" s="20"/>
    </row>
    <row r="228" spans="2:8">
      <c r="B228" s="15"/>
      <c r="C228" s="7"/>
      <c r="D228" s="4"/>
      <c r="E228" s="5"/>
      <c r="F228" s="4"/>
      <c r="G228" s="21"/>
      <c r="H228" s="21"/>
    </row>
    <row r="229" spans="2:8">
      <c r="B229" s="15"/>
      <c r="C229" s="7"/>
      <c r="D229" s="4"/>
      <c r="E229" s="5"/>
      <c r="F229" s="4"/>
      <c r="G229" s="21"/>
      <c r="H229" s="21"/>
    </row>
    <row r="230" spans="2:8">
      <c r="B230" s="15"/>
      <c r="C230" s="7"/>
      <c r="D230" s="4"/>
      <c r="E230" s="5"/>
      <c r="F230" s="4"/>
      <c r="G230" s="21"/>
      <c r="H230" s="21"/>
    </row>
    <row r="231" spans="2:8">
      <c r="B231" s="15"/>
      <c r="C231" s="7"/>
      <c r="D231" s="4"/>
      <c r="E231" s="5"/>
      <c r="F231" s="19"/>
      <c r="G231" s="21"/>
      <c r="H231" s="21"/>
    </row>
    <row r="232" spans="2:8">
      <c r="B232" s="15"/>
      <c r="C232" s="7"/>
      <c r="D232" s="4"/>
      <c r="E232" s="5"/>
      <c r="F232" s="19"/>
      <c r="G232" s="21"/>
      <c r="H232" s="21"/>
    </row>
    <row r="233" spans="2:8">
      <c r="B233" s="15"/>
      <c r="C233" s="7"/>
      <c r="D233" s="4"/>
      <c r="E233" s="5"/>
      <c r="F233" s="19"/>
      <c r="G233" s="21"/>
      <c r="H233" s="21"/>
    </row>
    <row r="234" spans="2:8">
      <c r="B234" s="15"/>
      <c r="C234" s="7"/>
      <c r="D234" s="4"/>
      <c r="E234" s="23"/>
      <c r="F234" s="4"/>
      <c r="G234" s="21"/>
      <c r="H234" s="21"/>
    </row>
    <row r="235" spans="2:8">
      <c r="B235" s="15"/>
      <c r="C235" s="7"/>
      <c r="D235" s="4"/>
      <c r="E235" s="5"/>
      <c r="F235" s="19"/>
      <c r="G235" s="21"/>
      <c r="H235" s="21"/>
    </row>
    <row r="236" spans="2:8">
      <c r="B236" s="15"/>
      <c r="C236" s="7"/>
      <c r="D236" s="45"/>
      <c r="E236" s="45"/>
      <c r="F236" s="45"/>
      <c r="G236" s="46"/>
      <c r="H236" s="46"/>
    </row>
    <row r="237" spans="2:8">
      <c r="B237" s="15"/>
      <c r="C237" s="7"/>
      <c r="D237" s="45"/>
      <c r="E237" s="47"/>
      <c r="F237" s="48"/>
      <c r="G237" s="46"/>
      <c r="H237" s="46"/>
    </row>
    <row r="238" spans="2:8">
      <c r="B238" s="15"/>
      <c r="C238" s="7"/>
      <c r="D238" s="4"/>
      <c r="E238" s="4"/>
      <c r="F238" s="35"/>
      <c r="G238" s="21"/>
      <c r="H238" s="21"/>
    </row>
    <row r="239" spans="2:8">
      <c r="B239" s="15"/>
      <c r="C239" s="7"/>
      <c r="D239" s="4"/>
      <c r="E239" s="4"/>
      <c r="F239" s="4"/>
      <c r="G239" s="21"/>
      <c r="H239" s="21"/>
    </row>
    <row r="240" spans="2:8">
      <c r="B240" s="15"/>
      <c r="C240" s="7"/>
      <c r="D240" s="4"/>
      <c r="E240" s="4"/>
      <c r="F240" s="24"/>
      <c r="G240" s="21"/>
      <c r="H240" s="21"/>
    </row>
    <row r="241" spans="2:8">
      <c r="B241" s="15"/>
      <c r="C241" s="7"/>
      <c r="D241" s="4"/>
      <c r="E241" s="4"/>
      <c r="F241" s="4"/>
      <c r="G241" s="21"/>
      <c r="H241" s="21"/>
    </row>
    <row r="242" spans="2:8">
      <c r="B242" s="15"/>
      <c r="C242" s="7"/>
      <c r="D242" s="4"/>
      <c r="E242" s="4"/>
      <c r="F242" s="4"/>
      <c r="G242" s="21"/>
      <c r="H242" s="21"/>
    </row>
    <row r="243" spans="2:8">
      <c r="B243" s="15"/>
      <c r="C243" s="7"/>
      <c r="D243" s="4"/>
      <c r="E243" s="5"/>
      <c r="F243" s="4"/>
      <c r="G243" s="21"/>
      <c r="H243" s="21"/>
    </row>
    <row r="244" spans="2:8">
      <c r="B244" s="15"/>
      <c r="C244" s="7"/>
      <c r="D244" s="4"/>
      <c r="E244" s="5"/>
      <c r="F244" s="19"/>
      <c r="G244" s="21"/>
      <c r="H244" s="21"/>
    </row>
    <row r="245" spans="2:8">
      <c r="B245" s="15"/>
      <c r="C245" s="7"/>
      <c r="D245" s="4"/>
      <c r="E245" s="44"/>
      <c r="F245" s="4"/>
      <c r="G245" s="21"/>
      <c r="H245" s="21"/>
    </row>
    <row r="246" spans="2:8">
      <c r="B246" s="15"/>
      <c r="C246" s="7"/>
      <c r="D246" s="4"/>
      <c r="E246" s="18"/>
      <c r="F246" s="19"/>
      <c r="G246" s="21"/>
      <c r="H246" s="21"/>
    </row>
    <row r="247" spans="2:8">
      <c r="B247" s="15"/>
      <c r="C247" s="7"/>
      <c r="D247" s="4"/>
      <c r="E247" s="4"/>
      <c r="F247" s="4"/>
      <c r="G247" s="21"/>
      <c r="H247" s="21"/>
    </row>
    <row r="248" spans="2:8">
      <c r="B248" s="15"/>
      <c r="C248" s="7"/>
      <c r="D248" s="4"/>
      <c r="E248" s="4"/>
      <c r="F248" s="4"/>
      <c r="G248" s="21"/>
      <c r="H248" s="21"/>
    </row>
    <row r="249" spans="2:8">
      <c r="B249" s="15"/>
      <c r="C249" s="7"/>
      <c r="D249" s="4"/>
      <c r="E249" s="4"/>
      <c r="F249" s="4"/>
      <c r="G249" s="21"/>
      <c r="H249" s="21"/>
    </row>
    <row r="250" spans="2:8">
      <c r="B250" s="15"/>
      <c r="C250" s="7"/>
      <c r="D250" s="27"/>
      <c r="E250" s="36"/>
      <c r="F250" s="36"/>
      <c r="G250" s="2"/>
      <c r="H250" s="2"/>
    </row>
    <row r="251" spans="2:8">
      <c r="B251" s="15"/>
      <c r="C251" s="7"/>
      <c r="D251" s="27"/>
      <c r="E251" s="36"/>
      <c r="F251" s="36"/>
      <c r="G251" s="2"/>
      <c r="H251" s="3"/>
    </row>
    <row r="252" spans="2:8">
      <c r="B252" s="15"/>
      <c r="C252" s="7"/>
      <c r="D252" s="27"/>
      <c r="E252" s="36"/>
      <c r="F252" s="36"/>
      <c r="G252" s="2"/>
      <c r="H252" s="2"/>
    </row>
    <row r="253" spans="2:8">
      <c r="B253" s="15"/>
      <c r="C253" s="7"/>
      <c r="D253" s="27"/>
      <c r="E253" s="36"/>
      <c r="F253" s="36"/>
      <c r="G253" s="2"/>
      <c r="H253" s="3"/>
    </row>
    <row r="254" spans="2:8">
      <c r="B254" s="15"/>
      <c r="C254" s="7"/>
      <c r="D254" s="27"/>
      <c r="E254" s="36"/>
      <c r="F254" s="36"/>
      <c r="G254" s="2"/>
      <c r="H254" s="3"/>
    </row>
    <row r="255" spans="2:8">
      <c r="B255" s="15"/>
      <c r="C255" s="7"/>
      <c r="D255" s="27"/>
      <c r="E255" s="36"/>
      <c r="F255" s="36"/>
      <c r="G255" s="2"/>
      <c r="H255" s="2"/>
    </row>
    <row r="256" spans="2:8">
      <c r="B256" s="15"/>
      <c r="C256" s="7"/>
      <c r="D256" s="27"/>
      <c r="E256" s="36"/>
      <c r="F256" s="36"/>
      <c r="G256" s="2"/>
      <c r="H256" s="2"/>
    </row>
    <row r="257" spans="2:8">
      <c r="B257" s="15"/>
      <c r="C257" s="7"/>
      <c r="D257" s="4"/>
      <c r="E257" s="36"/>
      <c r="F257" s="36"/>
      <c r="G257" s="28"/>
      <c r="H257" s="28"/>
    </row>
    <row r="258" spans="2:8">
      <c r="B258" s="15"/>
      <c r="C258" s="7"/>
      <c r="D258" s="4"/>
      <c r="E258" s="36"/>
      <c r="F258" s="36"/>
      <c r="G258" s="28"/>
      <c r="H258" s="28"/>
    </row>
    <row r="259" spans="2:8">
      <c r="B259" s="15"/>
      <c r="C259" s="7"/>
      <c r="D259" s="27"/>
      <c r="E259" s="27"/>
      <c r="F259" s="27"/>
      <c r="G259" s="28"/>
      <c r="H259" s="28"/>
    </row>
    <row r="260" spans="2:8">
      <c r="B260" s="15"/>
      <c r="C260" s="7"/>
      <c r="D260" s="27"/>
      <c r="E260" s="36"/>
      <c r="F260" s="36"/>
      <c r="G260" s="28"/>
      <c r="H260" s="28"/>
    </row>
    <row r="261" spans="2:8">
      <c r="B261" s="15"/>
      <c r="C261" s="7"/>
      <c r="D261" s="27"/>
      <c r="E261" s="27"/>
      <c r="F261" s="6"/>
      <c r="G261" s="28"/>
      <c r="H261" s="28"/>
    </row>
    <row r="262" spans="2:8">
      <c r="B262" s="15"/>
      <c r="C262" s="7"/>
      <c r="D262" s="27"/>
      <c r="E262" s="36"/>
      <c r="F262" s="36"/>
      <c r="G262" s="28"/>
      <c r="H262" s="28"/>
    </row>
    <row r="263" spans="2:8">
      <c r="B263" s="15"/>
      <c r="C263" s="7"/>
      <c r="D263" s="27"/>
      <c r="E263" s="36"/>
      <c r="F263" s="36"/>
      <c r="G263" s="28"/>
      <c r="H263" s="28"/>
    </row>
    <row r="264" spans="2:8">
      <c r="B264" s="15"/>
      <c r="C264" s="7"/>
      <c r="D264" s="27"/>
      <c r="E264" s="36"/>
      <c r="F264" s="36"/>
      <c r="G264" s="28"/>
      <c r="H264" s="28"/>
    </row>
    <row r="265" spans="2:8">
      <c r="B265" s="15"/>
      <c r="C265" s="7"/>
      <c r="D265" s="27"/>
      <c r="E265" s="36"/>
      <c r="F265" s="36"/>
      <c r="G265" s="28"/>
      <c r="H265" s="28"/>
    </row>
    <row r="266" spans="2:8">
      <c r="B266" s="15"/>
      <c r="C266" s="7"/>
      <c r="D266" s="27"/>
      <c r="E266" s="44"/>
      <c r="F266" s="4"/>
      <c r="G266" s="28"/>
      <c r="H266" s="28"/>
    </row>
    <row r="267" spans="2:8">
      <c r="B267" s="15"/>
      <c r="C267" s="7"/>
      <c r="D267" s="27"/>
      <c r="E267" s="5"/>
      <c r="F267" s="19"/>
      <c r="G267" s="28"/>
      <c r="H267" s="28"/>
    </row>
    <row r="268" spans="2:8">
      <c r="B268" s="15"/>
      <c r="C268" s="7"/>
      <c r="D268" s="27"/>
      <c r="E268" s="27"/>
      <c r="F268" s="27"/>
      <c r="G268" s="28"/>
      <c r="H268" s="28"/>
    </row>
    <row r="269" spans="2:8">
      <c r="B269" s="15"/>
      <c r="C269" s="26"/>
      <c r="D269" s="27"/>
      <c r="E269" s="27"/>
      <c r="F269" s="27"/>
      <c r="G269" s="28"/>
      <c r="H269" s="28"/>
    </row>
    <row r="270" spans="2:8">
      <c r="B270" s="15"/>
      <c r="C270" s="26"/>
      <c r="D270" s="27"/>
      <c r="E270" s="27"/>
      <c r="F270" s="27"/>
      <c r="G270" s="28"/>
      <c r="H270" s="28"/>
    </row>
    <row r="271" spans="2:8">
      <c r="B271" s="15"/>
      <c r="C271" s="26"/>
      <c r="D271" s="27"/>
      <c r="E271" s="27"/>
      <c r="F271" s="27"/>
      <c r="G271" s="27"/>
      <c r="H271" s="28"/>
    </row>
    <row r="272" spans="2:8">
      <c r="B272" s="15"/>
      <c r="C272" s="37"/>
      <c r="D272" s="14"/>
      <c r="E272" s="14"/>
      <c r="F272" s="14"/>
      <c r="G272" s="39"/>
      <c r="H272" s="14"/>
    </row>
    <row r="273" spans="2:8" ht="15.75" thickBot="1">
      <c r="B273" s="15"/>
      <c r="C273" s="37"/>
      <c r="D273" s="14"/>
      <c r="E273" s="14"/>
      <c r="F273" s="14"/>
      <c r="G273" s="40"/>
      <c r="H273" s="41"/>
    </row>
    <row r="274" spans="2:8">
      <c r="B274" s="15"/>
      <c r="C274" s="37"/>
      <c r="D274" s="14"/>
      <c r="E274" s="14"/>
      <c r="F274" s="16"/>
      <c r="G274" s="42"/>
      <c r="H274" s="42"/>
    </row>
    <row r="280" spans="2:8" ht="20.25">
      <c r="B280" s="8"/>
      <c r="C280" s="9"/>
      <c r="D280" s="10"/>
      <c r="E280" s="10"/>
      <c r="F280" s="10"/>
      <c r="G280" s="10"/>
      <c r="H280" s="10"/>
    </row>
    <row r="281" spans="2:8" ht="23.25">
      <c r="B281" s="8"/>
      <c r="C281" s="8"/>
      <c r="D281" s="11"/>
      <c r="E281" s="11"/>
      <c r="F281" s="11"/>
      <c r="G281" s="12"/>
      <c r="H281" s="12"/>
    </row>
    <row r="282" spans="2:8" ht="23.25">
      <c r="B282" s="8"/>
      <c r="C282" s="8"/>
      <c r="D282" s="11"/>
      <c r="E282" s="11"/>
      <c r="F282" s="11"/>
      <c r="G282" s="12"/>
      <c r="H282" s="12"/>
    </row>
    <row r="283" spans="2:8" ht="15.75">
      <c r="B283" s="8"/>
      <c r="C283" s="8"/>
      <c r="D283" s="11"/>
      <c r="E283" s="11"/>
      <c r="F283" s="11"/>
      <c r="G283" s="38"/>
      <c r="H283" s="38"/>
    </row>
    <row r="284" spans="2:8" ht="15.75" thickBot="1">
      <c r="B284" s="11"/>
      <c r="C284" s="11"/>
      <c r="D284" s="11"/>
      <c r="E284" s="11"/>
      <c r="F284" s="11"/>
      <c r="G284" s="1"/>
      <c r="H284" s="1"/>
    </row>
    <row r="285" spans="2:8" ht="15.75" thickBot="1">
      <c r="B285" s="82"/>
      <c r="C285" s="82"/>
      <c r="D285" s="82"/>
      <c r="E285" s="84"/>
      <c r="F285" s="85"/>
      <c r="G285" s="84"/>
      <c r="H285" s="85"/>
    </row>
    <row r="286" spans="2:8" ht="15.75" thickBot="1">
      <c r="B286" s="83"/>
      <c r="C286" s="83"/>
      <c r="D286" s="83"/>
      <c r="E286" s="13"/>
      <c r="F286" s="13"/>
      <c r="G286" s="13"/>
      <c r="H286" s="13"/>
    </row>
    <row r="287" spans="2:8">
      <c r="B287" s="29"/>
      <c r="C287" s="17"/>
      <c r="D287" s="18"/>
      <c r="E287" s="22"/>
      <c r="F287" s="30"/>
      <c r="G287" s="20"/>
      <c r="H287" s="20"/>
    </row>
    <row r="288" spans="2:8">
      <c r="B288" s="15"/>
      <c r="C288" s="7"/>
      <c r="D288" s="4"/>
      <c r="E288" s="5"/>
      <c r="F288" s="4"/>
      <c r="G288" s="21"/>
      <c r="H288" s="21"/>
    </row>
    <row r="289" spans="2:8">
      <c r="B289" s="15"/>
      <c r="C289" s="7"/>
      <c r="D289" s="4"/>
      <c r="E289" s="5"/>
      <c r="F289" s="4"/>
      <c r="G289" s="21"/>
      <c r="H289" s="21"/>
    </row>
    <row r="290" spans="2:8">
      <c r="B290" s="15"/>
      <c r="C290" s="7"/>
      <c r="D290" s="4"/>
      <c r="E290" s="5"/>
      <c r="F290" s="4"/>
      <c r="G290" s="21"/>
      <c r="H290" s="21"/>
    </row>
    <row r="291" spans="2:8">
      <c r="B291" s="15"/>
      <c r="C291" s="7"/>
      <c r="D291" s="4"/>
      <c r="E291" s="5"/>
      <c r="F291" s="19"/>
      <c r="G291" s="21"/>
      <c r="H291" s="21"/>
    </row>
    <row r="292" spans="2:8">
      <c r="B292" s="15"/>
      <c r="C292" s="7"/>
      <c r="D292" s="4"/>
      <c r="E292" s="5"/>
      <c r="F292" s="19"/>
      <c r="G292" s="21"/>
      <c r="H292" s="21"/>
    </row>
    <row r="293" spans="2:8">
      <c r="B293" s="15"/>
      <c r="C293" s="7"/>
      <c r="D293" s="4"/>
      <c r="E293" s="5"/>
      <c r="F293" s="19"/>
      <c r="G293" s="21"/>
      <c r="H293" s="21"/>
    </row>
    <row r="294" spans="2:8">
      <c r="B294" s="15"/>
      <c r="C294" s="7"/>
      <c r="D294" s="4"/>
      <c r="E294" s="23"/>
      <c r="F294" s="4"/>
      <c r="G294" s="21"/>
      <c r="H294" s="21"/>
    </row>
    <row r="295" spans="2:8">
      <c r="B295" s="15"/>
      <c r="C295" s="7"/>
      <c r="D295" s="4"/>
      <c r="E295" s="5"/>
      <c r="F295" s="19"/>
      <c r="G295" s="21"/>
      <c r="H295" s="21"/>
    </row>
    <row r="296" spans="2:8">
      <c r="B296" s="15"/>
      <c r="C296" s="7"/>
      <c r="D296" s="4"/>
      <c r="E296" s="4"/>
      <c r="F296" s="4"/>
      <c r="G296" s="21"/>
      <c r="H296" s="21"/>
    </row>
    <row r="297" spans="2:8">
      <c r="B297" s="15"/>
      <c r="C297" s="7"/>
      <c r="D297" s="4"/>
      <c r="E297" s="4"/>
      <c r="F297" s="35"/>
      <c r="G297" s="21"/>
      <c r="H297" s="21"/>
    </row>
    <row r="298" spans="2:8">
      <c r="B298" s="15"/>
      <c r="C298" s="7"/>
      <c r="D298" s="4"/>
      <c r="E298" s="4"/>
      <c r="F298" s="4"/>
      <c r="G298" s="21"/>
      <c r="H298" s="21"/>
    </row>
    <row r="299" spans="2:8">
      <c r="B299" s="15"/>
      <c r="C299" s="7"/>
      <c r="D299" s="4"/>
      <c r="E299" s="4"/>
      <c r="F299" s="24"/>
      <c r="G299" s="21"/>
      <c r="H299" s="21"/>
    </row>
    <row r="300" spans="2:8">
      <c r="B300" s="15"/>
      <c r="C300" s="7"/>
      <c r="D300" s="4"/>
      <c r="E300" s="4"/>
      <c r="F300" s="4"/>
      <c r="G300" s="21"/>
      <c r="H300" s="21"/>
    </row>
    <row r="301" spans="2:8">
      <c r="B301" s="15"/>
      <c r="C301" s="7"/>
      <c r="D301" s="4"/>
      <c r="E301" s="4"/>
      <c r="F301" s="4"/>
      <c r="G301" s="21"/>
      <c r="H301" s="21"/>
    </row>
    <row r="302" spans="2:8">
      <c r="B302" s="15"/>
      <c r="C302" s="7"/>
      <c r="D302" s="4"/>
      <c r="E302" s="4"/>
      <c r="F302" s="4"/>
      <c r="G302" s="21"/>
      <c r="H302" s="21"/>
    </row>
    <row r="303" spans="2:8">
      <c r="B303" s="15"/>
      <c r="C303" s="7"/>
      <c r="D303" s="4"/>
      <c r="E303" s="4"/>
      <c r="F303" s="4"/>
      <c r="G303" s="21"/>
      <c r="H303" s="21"/>
    </row>
    <row r="304" spans="2:8">
      <c r="B304" s="15"/>
      <c r="C304" s="7"/>
      <c r="D304" s="4"/>
      <c r="E304" s="5"/>
      <c r="F304" s="4"/>
      <c r="G304" s="21"/>
      <c r="H304" s="21"/>
    </row>
    <row r="305" spans="2:8">
      <c r="B305" s="15"/>
      <c r="C305" s="7"/>
      <c r="D305" s="4"/>
      <c r="E305" s="44"/>
      <c r="F305" s="4"/>
      <c r="G305" s="21"/>
      <c r="H305" s="21"/>
    </row>
    <row r="306" spans="2:8">
      <c r="B306" s="15"/>
      <c r="C306" s="7"/>
      <c r="D306" s="4"/>
      <c r="E306" s="18"/>
      <c r="F306" s="19"/>
      <c r="G306" s="21"/>
      <c r="H306" s="21"/>
    </row>
    <row r="307" spans="2:8">
      <c r="B307" s="15"/>
      <c r="C307" s="7"/>
      <c r="D307" s="4"/>
      <c r="E307" s="4"/>
      <c r="F307" s="4"/>
      <c r="G307" s="21"/>
      <c r="H307" s="21"/>
    </row>
    <row r="308" spans="2:8">
      <c r="B308" s="15"/>
      <c r="C308" s="7"/>
      <c r="D308" s="4"/>
      <c r="E308" s="4"/>
      <c r="F308" s="4"/>
      <c r="G308" s="21"/>
      <c r="H308" s="21"/>
    </row>
    <row r="309" spans="2:8">
      <c r="B309" s="15"/>
      <c r="C309" s="7"/>
      <c r="D309" s="4"/>
      <c r="E309" s="4"/>
      <c r="F309" s="4"/>
      <c r="G309" s="21"/>
      <c r="H309" s="21"/>
    </row>
    <row r="310" spans="2:8">
      <c r="B310" s="15"/>
      <c r="C310" s="7"/>
      <c r="D310" s="27"/>
      <c r="E310" s="31"/>
      <c r="F310" s="31"/>
      <c r="G310" s="2"/>
      <c r="H310" s="2"/>
    </row>
    <row r="311" spans="2:8">
      <c r="B311" s="15"/>
      <c r="C311" s="7"/>
      <c r="D311" s="27"/>
      <c r="E311" s="31"/>
      <c r="F311" s="31"/>
      <c r="G311" s="2"/>
      <c r="H311" s="3"/>
    </row>
    <row r="312" spans="2:8">
      <c r="B312" s="15"/>
      <c r="C312" s="7"/>
      <c r="D312" s="27"/>
      <c r="E312" s="31"/>
      <c r="F312" s="31"/>
      <c r="G312" s="2"/>
      <c r="H312" s="3"/>
    </row>
    <row r="313" spans="2:8">
      <c r="B313" s="15"/>
      <c r="C313" s="7"/>
      <c r="D313" s="27"/>
      <c r="E313" s="31"/>
      <c r="F313" s="31"/>
      <c r="G313" s="2"/>
      <c r="H313" s="3"/>
    </row>
    <row r="314" spans="2:8">
      <c r="B314" s="15"/>
      <c r="C314" s="7"/>
      <c r="D314" s="27"/>
      <c r="E314" s="31"/>
      <c r="F314" s="31"/>
      <c r="G314" s="2"/>
      <c r="H314" s="2"/>
    </row>
    <row r="315" spans="2:8">
      <c r="B315" s="15"/>
      <c r="C315" s="7"/>
      <c r="D315" s="27"/>
      <c r="E315" s="31"/>
      <c r="F315" s="31"/>
      <c r="G315" s="2"/>
      <c r="H315" s="2"/>
    </row>
    <row r="316" spans="2:8">
      <c r="B316" s="15"/>
      <c r="C316" s="7"/>
      <c r="D316" s="27"/>
      <c r="E316" s="31"/>
      <c r="F316" s="31"/>
      <c r="G316" s="2"/>
      <c r="H316" s="2"/>
    </row>
    <row r="317" spans="2:8">
      <c r="B317" s="15"/>
      <c r="C317" s="7"/>
      <c r="D317" s="4"/>
      <c r="E317" s="36"/>
      <c r="F317" s="36"/>
      <c r="G317" s="28"/>
      <c r="H317" s="28"/>
    </row>
    <row r="318" spans="2:8">
      <c r="B318" s="15"/>
      <c r="C318" s="7"/>
      <c r="D318" s="4"/>
      <c r="E318" s="36"/>
      <c r="F318" s="36"/>
      <c r="G318" s="28"/>
      <c r="H318" s="28"/>
    </row>
    <row r="319" spans="2:8">
      <c r="B319" s="15"/>
      <c r="C319" s="7"/>
      <c r="D319" s="27"/>
      <c r="E319" s="5"/>
      <c r="F319" s="4"/>
      <c r="G319" s="28"/>
      <c r="H319" s="28"/>
    </row>
    <row r="320" spans="2:8">
      <c r="B320" s="15"/>
      <c r="C320" s="7"/>
      <c r="D320" s="27"/>
      <c r="E320" s="5"/>
      <c r="F320" s="19"/>
      <c r="G320" s="28"/>
      <c r="H320" s="28"/>
    </row>
    <row r="321" spans="2:8">
      <c r="B321" s="15"/>
      <c r="C321" s="7"/>
      <c r="D321" s="27"/>
      <c r="E321" s="32"/>
      <c r="F321" s="33"/>
      <c r="G321" s="28"/>
      <c r="H321" s="28"/>
    </row>
    <row r="322" spans="2:8">
      <c r="B322" s="15"/>
      <c r="C322" s="7"/>
      <c r="D322" s="27"/>
      <c r="E322" s="27"/>
      <c r="F322" s="27"/>
      <c r="G322" s="28"/>
      <c r="H322" s="28"/>
    </row>
    <row r="323" spans="2:8">
      <c r="B323" s="15"/>
      <c r="C323" s="7"/>
      <c r="D323" s="27"/>
      <c r="E323" s="31"/>
      <c r="F323" s="31"/>
      <c r="G323" s="28"/>
      <c r="H323" s="28"/>
    </row>
    <row r="324" spans="2:8">
      <c r="B324" s="15"/>
      <c r="C324" s="7"/>
      <c r="D324" s="27"/>
      <c r="E324" s="27"/>
      <c r="F324" s="6"/>
      <c r="G324" s="28"/>
      <c r="H324" s="28"/>
    </row>
    <row r="325" spans="2:8">
      <c r="B325" s="15"/>
      <c r="C325" s="7"/>
      <c r="D325" s="27"/>
      <c r="E325" s="31"/>
      <c r="F325" s="31"/>
      <c r="G325" s="28"/>
      <c r="H325" s="28"/>
    </row>
    <row r="326" spans="2:8">
      <c r="B326" s="15"/>
      <c r="C326" s="7"/>
      <c r="D326" s="27"/>
      <c r="E326" s="31"/>
      <c r="F326" s="31"/>
      <c r="G326" s="28"/>
      <c r="H326" s="28"/>
    </row>
    <row r="327" spans="2:8">
      <c r="B327" s="15"/>
      <c r="C327" s="7"/>
      <c r="D327" s="27"/>
      <c r="E327" s="31"/>
      <c r="F327" s="31"/>
      <c r="G327" s="28"/>
      <c r="H327" s="28"/>
    </row>
    <row r="328" spans="2:8">
      <c r="B328" s="15"/>
      <c r="C328" s="7"/>
      <c r="D328" s="27"/>
      <c r="E328" s="31"/>
      <c r="F328" s="31"/>
      <c r="G328" s="28"/>
      <c r="H328" s="28"/>
    </row>
    <row r="329" spans="2:8">
      <c r="B329" s="15"/>
      <c r="C329" s="7"/>
      <c r="D329" s="27"/>
      <c r="E329" s="44"/>
      <c r="F329" s="4"/>
      <c r="G329" s="28"/>
      <c r="H329" s="28"/>
    </row>
    <row r="330" spans="2:8">
      <c r="B330" s="15"/>
      <c r="C330" s="7"/>
      <c r="D330" s="27"/>
      <c r="E330" s="5"/>
      <c r="F330" s="19"/>
      <c r="G330" s="28"/>
      <c r="H330" s="28"/>
    </row>
    <row r="331" spans="2:8">
      <c r="B331" s="15"/>
      <c r="C331" s="7"/>
      <c r="D331" s="27"/>
      <c r="E331" s="27"/>
      <c r="F331" s="27"/>
      <c r="G331" s="28"/>
      <c r="H331" s="28"/>
    </row>
    <row r="332" spans="2:8">
      <c r="B332" s="15"/>
      <c r="C332" s="26"/>
      <c r="D332" s="27"/>
      <c r="E332" s="27"/>
      <c r="F332" s="27"/>
      <c r="G332" s="27"/>
      <c r="H332" s="28"/>
    </row>
    <row r="333" spans="2:8">
      <c r="B333" s="15"/>
      <c r="C333" s="37"/>
      <c r="D333" s="14"/>
      <c r="E333" s="14"/>
      <c r="F333" s="14"/>
      <c r="G333" s="39"/>
      <c r="H333" s="14"/>
    </row>
    <row r="334" spans="2:8" ht="15.75" thickBot="1">
      <c r="B334" s="15"/>
      <c r="C334" s="37"/>
      <c r="D334" s="14"/>
      <c r="E334" s="14"/>
      <c r="F334" s="14"/>
      <c r="G334" s="40"/>
      <c r="H334" s="41"/>
    </row>
    <row r="335" spans="2:8">
      <c r="B335" s="15"/>
      <c r="C335" s="37"/>
      <c r="D335" s="14"/>
      <c r="E335" s="14"/>
      <c r="F335" s="16"/>
      <c r="G335" s="42"/>
      <c r="H335" s="42"/>
    </row>
    <row r="341" spans="2:8" ht="20.25">
      <c r="B341" s="8"/>
      <c r="C341" s="9"/>
      <c r="D341" s="10"/>
      <c r="E341" s="10"/>
      <c r="F341" s="10"/>
      <c r="G341" s="10"/>
      <c r="H341" s="10"/>
    </row>
    <row r="342" spans="2:8" ht="23.25">
      <c r="B342" s="8"/>
      <c r="C342" s="8"/>
      <c r="D342" s="11"/>
      <c r="E342" s="11"/>
      <c r="F342" s="11"/>
      <c r="G342" s="12"/>
      <c r="H342" s="12"/>
    </row>
    <row r="343" spans="2:8" ht="23.25">
      <c r="B343" s="8"/>
      <c r="C343" s="8"/>
      <c r="D343" s="11"/>
      <c r="E343" s="11"/>
      <c r="F343" s="11"/>
      <c r="G343" s="12"/>
      <c r="H343" s="12"/>
    </row>
    <row r="344" spans="2:8" ht="15.75">
      <c r="B344" s="8"/>
      <c r="C344" s="8"/>
      <c r="D344" s="11"/>
      <c r="E344" s="11"/>
      <c r="F344" s="11"/>
      <c r="G344" s="38"/>
      <c r="H344" s="38"/>
    </row>
    <row r="345" spans="2:8" ht="15.75" thickBot="1">
      <c r="B345" s="11"/>
      <c r="C345" s="11"/>
      <c r="D345" s="11"/>
      <c r="E345" s="11"/>
      <c r="F345" s="11"/>
      <c r="G345" s="1"/>
      <c r="H345" s="1"/>
    </row>
    <row r="346" spans="2:8" ht="15.75" thickBot="1">
      <c r="B346" s="82"/>
      <c r="C346" s="82"/>
      <c r="D346" s="82"/>
      <c r="E346" s="84"/>
      <c r="F346" s="85"/>
      <c r="G346" s="84"/>
      <c r="H346" s="85"/>
    </row>
    <row r="347" spans="2:8" ht="15.75" thickBot="1">
      <c r="B347" s="83"/>
      <c r="C347" s="83"/>
      <c r="D347" s="83"/>
      <c r="E347" s="13"/>
      <c r="F347" s="13"/>
      <c r="G347" s="13"/>
      <c r="H347" s="13"/>
    </row>
    <row r="348" spans="2:8">
      <c r="B348" s="29"/>
      <c r="C348" s="17"/>
      <c r="D348" s="18"/>
      <c r="E348" s="22"/>
      <c r="F348" s="30"/>
      <c r="G348" s="20"/>
      <c r="H348" s="20"/>
    </row>
    <row r="349" spans="2:8">
      <c r="B349" s="15"/>
      <c r="C349" s="7"/>
      <c r="D349" s="4"/>
      <c r="E349" s="5"/>
      <c r="F349" s="4"/>
      <c r="G349" s="21"/>
      <c r="H349" s="21"/>
    </row>
    <row r="350" spans="2:8">
      <c r="B350" s="15"/>
      <c r="C350" s="7"/>
      <c r="D350" s="4"/>
      <c r="E350" s="5"/>
      <c r="F350" s="4"/>
      <c r="G350" s="21"/>
      <c r="H350" s="21"/>
    </row>
    <row r="351" spans="2:8">
      <c r="B351" s="15"/>
      <c r="C351" s="7"/>
      <c r="D351" s="4"/>
      <c r="E351" s="5"/>
      <c r="F351" s="4"/>
      <c r="G351" s="21"/>
      <c r="H351" s="21"/>
    </row>
    <row r="352" spans="2:8">
      <c r="B352" s="15"/>
      <c r="C352" s="7"/>
      <c r="D352" s="4"/>
      <c r="E352" s="5"/>
      <c r="F352" s="19"/>
      <c r="G352" s="21"/>
      <c r="H352" s="21"/>
    </row>
    <row r="353" spans="2:8">
      <c r="B353" s="15"/>
      <c r="C353" s="7"/>
      <c r="D353" s="4"/>
      <c r="E353" s="5"/>
      <c r="F353" s="19"/>
      <c r="G353" s="21"/>
      <c r="H353" s="21"/>
    </row>
    <row r="354" spans="2:8">
      <c r="B354" s="15"/>
      <c r="C354" s="7"/>
      <c r="D354" s="4"/>
      <c r="E354" s="5"/>
      <c r="F354" s="19"/>
      <c r="G354" s="21"/>
      <c r="H354" s="21"/>
    </row>
    <row r="355" spans="2:8">
      <c r="B355" s="15"/>
      <c r="C355" s="7"/>
      <c r="D355" s="32"/>
      <c r="E355" s="32"/>
      <c r="F355" s="33"/>
      <c r="G355" s="34"/>
      <c r="H355" s="34"/>
    </row>
    <row r="356" spans="2:8">
      <c r="B356" s="15"/>
      <c r="C356" s="7"/>
      <c r="D356" s="32"/>
      <c r="E356" s="32"/>
      <c r="F356" s="33"/>
      <c r="G356" s="34"/>
      <c r="H356" s="34"/>
    </row>
    <row r="357" spans="2:8">
      <c r="B357" s="15"/>
      <c r="C357" s="7"/>
      <c r="D357" s="4"/>
      <c r="E357" s="23"/>
      <c r="F357" s="4"/>
      <c r="G357" s="21"/>
      <c r="H357" s="21"/>
    </row>
    <row r="358" spans="2:8">
      <c r="B358" s="15"/>
      <c r="C358" s="7"/>
      <c r="D358" s="4"/>
      <c r="E358" s="5"/>
      <c r="F358" s="19"/>
      <c r="G358" s="21"/>
      <c r="H358" s="21"/>
    </row>
    <row r="359" spans="2:8">
      <c r="B359" s="15"/>
      <c r="C359" s="7"/>
      <c r="D359" s="45"/>
      <c r="E359" s="45"/>
      <c r="F359" s="45"/>
      <c r="G359" s="46"/>
      <c r="H359" s="46"/>
    </row>
    <row r="360" spans="2:8">
      <c r="B360" s="15"/>
      <c r="C360" s="7"/>
      <c r="D360" s="45"/>
      <c r="E360" s="47"/>
      <c r="F360" s="48"/>
      <c r="G360" s="46"/>
      <c r="H360" s="46"/>
    </row>
    <row r="361" spans="2:8">
      <c r="B361" s="15"/>
      <c r="C361" s="7"/>
      <c r="D361" s="4"/>
      <c r="E361" s="4"/>
      <c r="F361" s="4"/>
      <c r="G361" s="21"/>
      <c r="H361" s="21"/>
    </row>
    <row r="362" spans="2:8">
      <c r="B362" s="15"/>
      <c r="C362" s="7"/>
      <c r="D362" s="4"/>
      <c r="E362" s="4"/>
      <c r="F362" s="4"/>
      <c r="G362" s="21"/>
      <c r="H362" s="21"/>
    </row>
    <row r="363" spans="2:8">
      <c r="B363" s="15"/>
      <c r="C363" s="7"/>
      <c r="D363" s="4"/>
      <c r="E363" s="4"/>
      <c r="F363" s="24"/>
      <c r="G363" s="21"/>
      <c r="H363" s="21"/>
    </row>
    <row r="364" spans="2:8">
      <c r="B364" s="15"/>
      <c r="C364" s="7"/>
      <c r="D364" s="4"/>
      <c r="E364" s="4"/>
      <c r="F364" s="4"/>
      <c r="G364" s="21"/>
      <c r="H364" s="21"/>
    </row>
    <row r="365" spans="2:8">
      <c r="B365" s="15"/>
      <c r="C365" s="7"/>
      <c r="D365" s="4"/>
      <c r="E365" s="4"/>
      <c r="F365" s="4"/>
      <c r="G365" s="21"/>
      <c r="H365" s="21"/>
    </row>
    <row r="366" spans="2:8">
      <c r="B366" s="15"/>
      <c r="C366" s="7"/>
      <c r="D366" s="4"/>
      <c r="E366" s="4"/>
      <c r="F366" s="4"/>
      <c r="G366" s="21"/>
      <c r="H366" s="21"/>
    </row>
    <row r="367" spans="2:8">
      <c r="B367" s="15"/>
      <c r="C367" s="7"/>
      <c r="D367" s="4"/>
      <c r="E367" s="4"/>
      <c r="F367" s="4"/>
      <c r="G367" s="21"/>
      <c r="H367" s="21"/>
    </row>
    <row r="368" spans="2:8">
      <c r="B368" s="15"/>
      <c r="C368" s="7"/>
      <c r="D368" s="4"/>
      <c r="E368" s="5"/>
      <c r="F368" s="4"/>
      <c r="G368" s="21"/>
      <c r="H368" s="21"/>
    </row>
    <row r="369" spans="2:8">
      <c r="B369" s="15"/>
      <c r="C369" s="7"/>
      <c r="D369" s="4"/>
      <c r="E369" s="44"/>
      <c r="F369" s="4"/>
      <c r="G369" s="21"/>
      <c r="H369" s="21"/>
    </row>
    <row r="370" spans="2:8">
      <c r="B370" s="15"/>
      <c r="C370" s="7"/>
      <c r="D370" s="4"/>
      <c r="E370" s="4"/>
      <c r="F370" s="4"/>
      <c r="G370" s="21"/>
      <c r="H370" s="21"/>
    </row>
    <row r="371" spans="2:8">
      <c r="B371" s="15"/>
      <c r="C371" s="7"/>
      <c r="D371" s="4"/>
      <c r="E371" s="4"/>
      <c r="F371" s="4"/>
      <c r="G371" s="21"/>
      <c r="H371" s="21"/>
    </row>
    <row r="372" spans="2:8">
      <c r="B372" s="15"/>
      <c r="C372" s="7"/>
      <c r="D372" s="27"/>
      <c r="E372" s="31"/>
      <c r="F372" s="31"/>
      <c r="G372" s="3"/>
      <c r="H372" s="3"/>
    </row>
    <row r="373" spans="2:8">
      <c r="B373" s="15"/>
      <c r="C373" s="7"/>
      <c r="D373" s="27"/>
      <c r="E373" s="31"/>
      <c r="F373" s="31"/>
      <c r="G373" s="3"/>
      <c r="H373" s="3"/>
    </row>
    <row r="374" spans="2:8">
      <c r="B374" s="15"/>
      <c r="C374" s="7"/>
      <c r="D374" s="27"/>
      <c r="E374" s="31"/>
      <c r="F374" s="31"/>
      <c r="G374" s="3"/>
      <c r="H374" s="3"/>
    </row>
    <row r="375" spans="2:8">
      <c r="B375" s="15"/>
      <c r="C375" s="7"/>
      <c r="D375" s="27"/>
      <c r="E375" s="31"/>
      <c r="F375" s="31"/>
      <c r="G375" s="3"/>
      <c r="H375" s="3"/>
    </row>
    <row r="376" spans="2:8">
      <c r="B376" s="15"/>
      <c r="C376" s="7"/>
      <c r="D376" s="27"/>
      <c r="E376" s="31"/>
      <c r="F376" s="31"/>
      <c r="G376" s="3"/>
      <c r="H376" s="3"/>
    </row>
    <row r="377" spans="2:8">
      <c r="B377" s="15"/>
      <c r="C377" s="7"/>
      <c r="D377" s="27"/>
      <c r="E377" s="31"/>
      <c r="F377" s="31"/>
      <c r="G377" s="3"/>
      <c r="H377" s="3"/>
    </row>
    <row r="378" spans="2:8">
      <c r="B378" s="15"/>
      <c r="C378" s="7"/>
      <c r="D378" s="27"/>
      <c r="E378" s="31"/>
      <c r="F378" s="31"/>
      <c r="G378" s="3"/>
      <c r="H378" s="3"/>
    </row>
    <row r="379" spans="2:8">
      <c r="B379" s="15"/>
      <c r="C379" s="7"/>
      <c r="D379" s="4"/>
      <c r="E379" s="36"/>
      <c r="F379" s="36"/>
      <c r="G379" s="28"/>
      <c r="H379" s="28"/>
    </row>
    <row r="380" spans="2:8">
      <c r="B380" s="15"/>
      <c r="C380" s="7"/>
      <c r="D380" s="4"/>
      <c r="E380" s="36"/>
      <c r="F380" s="36"/>
      <c r="G380" s="28"/>
      <c r="H380" s="28"/>
    </row>
    <row r="381" spans="2:8">
      <c r="B381" s="15"/>
      <c r="C381" s="7"/>
      <c r="D381" s="27"/>
      <c r="E381" s="5"/>
      <c r="F381" s="4"/>
      <c r="G381" s="28"/>
      <c r="H381" s="28"/>
    </row>
    <row r="382" spans="2:8">
      <c r="B382" s="15"/>
      <c r="C382" s="7"/>
      <c r="D382" s="27"/>
      <c r="E382" s="32"/>
      <c r="F382" s="33"/>
      <c r="G382" s="28"/>
      <c r="H382" s="28"/>
    </row>
    <row r="383" spans="2:8">
      <c r="B383" s="15"/>
      <c r="C383" s="7"/>
      <c r="D383" s="27"/>
      <c r="E383" s="27"/>
      <c r="F383" s="27"/>
      <c r="G383" s="28"/>
      <c r="H383" s="28"/>
    </row>
    <row r="384" spans="2:8">
      <c r="B384" s="15"/>
      <c r="C384" s="7"/>
      <c r="D384" s="27"/>
      <c r="E384" s="31"/>
      <c r="F384" s="31"/>
      <c r="G384" s="28"/>
      <c r="H384" s="28"/>
    </row>
    <row r="385" spans="2:8">
      <c r="B385" s="15"/>
      <c r="C385" s="7"/>
      <c r="D385" s="27"/>
      <c r="E385" s="27"/>
      <c r="F385" s="6"/>
      <c r="G385" s="28"/>
      <c r="H385" s="28"/>
    </row>
    <row r="386" spans="2:8">
      <c r="B386" s="15"/>
      <c r="C386" s="7"/>
      <c r="D386" s="27"/>
      <c r="E386" s="31"/>
      <c r="F386" s="31"/>
      <c r="G386" s="28"/>
      <c r="H386" s="28"/>
    </row>
    <row r="387" spans="2:8">
      <c r="B387" s="15"/>
      <c r="C387" s="7"/>
      <c r="D387" s="27"/>
      <c r="E387" s="31"/>
      <c r="F387" s="31"/>
      <c r="G387" s="28"/>
      <c r="H387" s="28"/>
    </row>
    <row r="388" spans="2:8">
      <c r="B388" s="15"/>
      <c r="C388" s="7"/>
      <c r="D388" s="27"/>
      <c r="E388" s="31"/>
      <c r="F388" s="31"/>
      <c r="G388" s="28"/>
      <c r="H388" s="28"/>
    </row>
    <row r="389" spans="2:8">
      <c r="B389" s="15"/>
      <c r="C389" s="7"/>
      <c r="D389" s="27"/>
      <c r="E389" s="31"/>
      <c r="F389" s="31"/>
      <c r="G389" s="28"/>
      <c r="H389" s="28"/>
    </row>
    <row r="390" spans="2:8">
      <c r="B390" s="15"/>
      <c r="C390" s="7"/>
      <c r="D390" s="27"/>
      <c r="E390" s="44"/>
      <c r="F390" s="4"/>
      <c r="G390" s="28"/>
      <c r="H390" s="28"/>
    </row>
    <row r="391" spans="2:8">
      <c r="B391" s="15"/>
      <c r="C391" s="7"/>
      <c r="D391" s="27"/>
      <c r="E391" s="5"/>
      <c r="F391" s="19"/>
      <c r="G391" s="28"/>
      <c r="H391" s="28"/>
    </row>
    <row r="392" spans="2:8">
      <c r="B392" s="15"/>
      <c r="C392" s="7"/>
      <c r="D392" s="27"/>
      <c r="E392" s="27"/>
      <c r="F392" s="27"/>
      <c r="G392" s="27"/>
      <c r="H392" s="28"/>
    </row>
    <row r="393" spans="2:8">
      <c r="B393" s="15"/>
      <c r="C393" s="26"/>
      <c r="D393" s="27"/>
      <c r="E393" s="27"/>
      <c r="F393" s="27"/>
      <c r="G393" s="28"/>
      <c r="H393" s="27"/>
    </row>
    <row r="394" spans="2:8">
      <c r="B394" s="15"/>
      <c r="C394" s="26"/>
      <c r="D394" s="27"/>
      <c r="E394" s="27"/>
      <c r="F394" s="27"/>
      <c r="G394" s="27"/>
      <c r="H394" s="28"/>
    </row>
    <row r="395" spans="2:8">
      <c r="B395" s="15"/>
      <c r="C395" s="37"/>
      <c r="D395" s="14"/>
      <c r="E395" s="14"/>
      <c r="F395" s="14"/>
      <c r="G395" s="39"/>
      <c r="H395" s="14"/>
    </row>
    <row r="396" spans="2:8" ht="15.75" thickBot="1">
      <c r="B396" s="15"/>
      <c r="C396" s="37"/>
      <c r="D396" s="14"/>
      <c r="E396" s="14"/>
      <c r="F396" s="14"/>
      <c r="G396" s="40"/>
      <c r="H396" s="41"/>
    </row>
    <row r="397" spans="2:8">
      <c r="B397" s="15"/>
      <c r="C397" s="37"/>
      <c r="D397" s="14"/>
      <c r="E397" s="14"/>
      <c r="F397" s="16"/>
      <c r="G397" s="42"/>
      <c r="H397" s="42"/>
    </row>
    <row r="403" spans="2:8" ht="20.25">
      <c r="B403" s="8"/>
      <c r="C403" s="9"/>
      <c r="D403" s="10"/>
      <c r="E403" s="10"/>
      <c r="F403" s="10"/>
      <c r="G403" s="10"/>
      <c r="H403" s="10"/>
    </row>
    <row r="404" spans="2:8" ht="23.25">
      <c r="B404" s="8"/>
      <c r="C404" s="8"/>
      <c r="D404" s="11"/>
      <c r="E404" s="11"/>
      <c r="F404" s="11"/>
      <c r="G404" s="12"/>
      <c r="H404" s="12"/>
    </row>
    <row r="405" spans="2:8" ht="23.25">
      <c r="B405" s="8"/>
      <c r="C405" s="8"/>
      <c r="D405" s="11"/>
      <c r="E405" s="11"/>
      <c r="F405" s="11"/>
      <c r="G405" s="12"/>
      <c r="H405" s="12"/>
    </row>
    <row r="406" spans="2:8" ht="15.75">
      <c r="B406" s="8"/>
      <c r="C406" s="8"/>
      <c r="D406" s="11"/>
      <c r="E406" s="11"/>
      <c r="F406" s="11"/>
      <c r="G406" s="38"/>
      <c r="H406" s="38"/>
    </row>
    <row r="407" spans="2:8" ht="15.75" thickBot="1">
      <c r="B407" s="11"/>
      <c r="C407" s="11"/>
      <c r="D407" s="11"/>
      <c r="E407" s="11"/>
      <c r="F407" s="11"/>
      <c r="G407" s="1"/>
      <c r="H407" s="1"/>
    </row>
    <row r="408" spans="2:8" ht="15.75" thickBot="1">
      <c r="B408" s="82"/>
      <c r="C408" s="82"/>
      <c r="D408" s="82"/>
      <c r="E408" s="84"/>
      <c r="F408" s="85"/>
      <c r="G408" s="84"/>
      <c r="H408" s="85"/>
    </row>
    <row r="409" spans="2:8" ht="15.75" thickBot="1">
      <c r="B409" s="83"/>
      <c r="C409" s="83"/>
      <c r="D409" s="83"/>
      <c r="E409" s="13"/>
      <c r="F409" s="13"/>
      <c r="G409" s="13"/>
      <c r="H409" s="13"/>
    </row>
    <row r="410" spans="2:8">
      <c r="B410" s="29"/>
      <c r="C410" s="17"/>
      <c r="D410" s="18"/>
      <c r="E410" s="22"/>
      <c r="F410" s="30"/>
      <c r="G410" s="20"/>
      <c r="H410" s="20"/>
    </row>
    <row r="411" spans="2:8">
      <c r="B411" s="15"/>
      <c r="C411" s="7"/>
      <c r="D411" s="4"/>
      <c r="E411" s="5"/>
      <c r="F411" s="4"/>
      <c r="G411" s="21"/>
      <c r="H411" s="21"/>
    </row>
    <row r="412" spans="2:8">
      <c r="B412" s="15"/>
      <c r="C412" s="7"/>
      <c r="D412" s="4"/>
      <c r="E412" s="5"/>
      <c r="F412" s="4"/>
      <c r="G412" s="21"/>
      <c r="H412" s="21"/>
    </row>
    <row r="413" spans="2:8">
      <c r="B413" s="15"/>
      <c r="C413" s="7"/>
      <c r="D413" s="4"/>
      <c r="E413" s="5"/>
      <c r="F413" s="4"/>
      <c r="G413" s="21"/>
      <c r="H413" s="21"/>
    </row>
    <row r="414" spans="2:8">
      <c r="B414" s="15"/>
      <c r="C414" s="7"/>
      <c r="D414" s="4"/>
      <c r="E414" s="5"/>
      <c r="F414" s="19"/>
      <c r="G414" s="21"/>
      <c r="H414" s="21"/>
    </row>
    <row r="415" spans="2:8">
      <c r="B415" s="15"/>
      <c r="C415" s="7"/>
      <c r="D415" s="4"/>
      <c r="E415" s="5"/>
      <c r="F415" s="19"/>
      <c r="G415" s="21"/>
      <c r="H415" s="21"/>
    </row>
    <row r="416" spans="2:8">
      <c r="B416" s="15"/>
      <c r="C416" s="7"/>
      <c r="D416" s="4"/>
      <c r="E416" s="5"/>
      <c r="F416" s="19"/>
      <c r="G416" s="21"/>
      <c r="H416" s="21"/>
    </row>
    <row r="417" spans="2:8">
      <c r="B417" s="15"/>
      <c r="C417" s="7"/>
      <c r="D417" s="32"/>
      <c r="E417" s="32"/>
      <c r="F417" s="33"/>
      <c r="G417" s="34"/>
      <c r="H417" s="34"/>
    </row>
    <row r="418" spans="2:8">
      <c r="B418" s="15"/>
      <c r="C418" s="7"/>
      <c r="D418" s="32"/>
      <c r="E418" s="32"/>
      <c r="F418" s="33"/>
      <c r="G418" s="34"/>
      <c r="H418" s="34"/>
    </row>
    <row r="419" spans="2:8">
      <c r="B419" s="15"/>
      <c r="C419" s="7"/>
      <c r="D419" s="4"/>
      <c r="E419" s="23"/>
      <c r="F419" s="4"/>
      <c r="G419" s="21"/>
      <c r="H419" s="21"/>
    </row>
    <row r="420" spans="2:8">
      <c r="B420" s="15"/>
      <c r="C420" s="7"/>
      <c r="D420" s="4"/>
      <c r="E420" s="5"/>
      <c r="F420" s="19"/>
      <c r="G420" s="21"/>
      <c r="H420" s="21"/>
    </row>
    <row r="421" spans="2:8">
      <c r="B421" s="15"/>
      <c r="C421" s="7"/>
      <c r="D421" s="45"/>
      <c r="E421" s="45"/>
      <c r="F421" s="45"/>
      <c r="G421" s="46"/>
      <c r="H421" s="46"/>
    </row>
    <row r="422" spans="2:8">
      <c r="B422" s="15"/>
      <c r="C422" s="7"/>
      <c r="D422" s="45"/>
      <c r="E422" s="47"/>
      <c r="F422" s="48"/>
      <c r="G422" s="46"/>
      <c r="H422" s="46"/>
    </row>
    <row r="423" spans="2:8">
      <c r="B423" s="15"/>
      <c r="C423" s="7"/>
      <c r="D423" s="4"/>
      <c r="E423" s="4"/>
      <c r="F423" s="35"/>
      <c r="G423" s="25"/>
      <c r="H423" s="21"/>
    </row>
    <row r="424" spans="2:8">
      <c r="B424" s="15"/>
      <c r="C424" s="7"/>
      <c r="D424" s="4"/>
      <c r="E424" s="4"/>
      <c r="F424" s="4"/>
      <c r="G424" s="21"/>
      <c r="H424" s="21"/>
    </row>
    <row r="425" spans="2:8">
      <c r="B425" s="15"/>
      <c r="C425" s="7"/>
      <c r="D425" s="4"/>
      <c r="E425" s="4"/>
      <c r="F425" s="24"/>
      <c r="G425" s="21"/>
      <c r="H425" s="21"/>
    </row>
    <row r="426" spans="2:8">
      <c r="B426" s="15"/>
      <c r="C426" s="7"/>
      <c r="D426" s="4"/>
      <c r="E426" s="4"/>
      <c r="F426" s="4"/>
      <c r="G426" s="21"/>
      <c r="H426" s="21"/>
    </row>
    <row r="427" spans="2:8">
      <c r="B427" s="15"/>
      <c r="C427" s="7"/>
      <c r="D427" s="4"/>
      <c r="E427" s="4"/>
      <c r="F427" s="4"/>
      <c r="G427" s="21"/>
      <c r="H427" s="21"/>
    </row>
    <row r="428" spans="2:8">
      <c r="B428" s="15"/>
      <c r="C428" s="7"/>
      <c r="D428" s="4"/>
      <c r="E428" s="4"/>
      <c r="F428" s="4"/>
      <c r="G428" s="21"/>
      <c r="H428" s="21"/>
    </row>
    <row r="429" spans="2:8">
      <c r="B429" s="15"/>
      <c r="C429" s="7"/>
      <c r="D429" s="4"/>
      <c r="E429" s="4"/>
      <c r="F429" s="4"/>
      <c r="G429" s="21"/>
      <c r="H429" s="21"/>
    </row>
    <row r="430" spans="2:8">
      <c r="B430" s="15"/>
      <c r="C430" s="7"/>
      <c r="D430" s="4"/>
      <c r="E430" s="4"/>
      <c r="F430" s="4"/>
      <c r="G430" s="21"/>
      <c r="H430" s="21"/>
    </row>
    <row r="431" spans="2:8">
      <c r="B431" s="15"/>
      <c r="C431" s="7"/>
      <c r="D431" s="4"/>
      <c r="E431" s="4"/>
      <c r="F431" s="4"/>
      <c r="G431" s="21"/>
      <c r="H431" s="21"/>
    </row>
    <row r="432" spans="2:8">
      <c r="B432" s="15"/>
      <c r="C432" s="7"/>
      <c r="D432" s="4"/>
      <c r="E432" s="5"/>
      <c r="F432" s="4"/>
      <c r="G432" s="21"/>
      <c r="H432" s="21"/>
    </row>
    <row r="433" spans="2:8">
      <c r="B433" s="15"/>
      <c r="C433" s="7"/>
      <c r="D433" s="4"/>
      <c r="E433" s="5"/>
      <c r="F433" s="19"/>
      <c r="G433" s="21"/>
      <c r="H433" s="21"/>
    </row>
    <row r="434" spans="2:8">
      <c r="B434" s="15"/>
      <c r="C434" s="7"/>
      <c r="D434" s="4"/>
      <c r="E434" s="44"/>
      <c r="F434" s="4"/>
      <c r="G434" s="21"/>
      <c r="H434" s="21"/>
    </row>
    <row r="435" spans="2:8">
      <c r="B435" s="15"/>
      <c r="C435" s="7"/>
      <c r="D435" s="4"/>
      <c r="E435" s="18"/>
      <c r="F435" s="19"/>
      <c r="G435" s="21"/>
      <c r="H435" s="21"/>
    </row>
    <row r="436" spans="2:8">
      <c r="B436" s="15"/>
      <c r="C436" s="7"/>
      <c r="D436" s="4"/>
      <c r="E436" s="4"/>
      <c r="F436" s="4"/>
      <c r="G436" s="21"/>
      <c r="H436" s="21"/>
    </row>
    <row r="437" spans="2:8">
      <c r="B437" s="15"/>
      <c r="C437" s="7"/>
      <c r="D437" s="4"/>
      <c r="E437" s="4"/>
      <c r="F437" s="4"/>
      <c r="G437" s="21"/>
      <c r="H437" s="21"/>
    </row>
    <row r="438" spans="2:8">
      <c r="B438" s="15"/>
      <c r="C438" s="7"/>
      <c r="D438" s="4"/>
      <c r="E438" s="4"/>
      <c r="F438" s="4"/>
      <c r="G438" s="21"/>
      <c r="H438" s="21"/>
    </row>
    <row r="439" spans="2:8">
      <c r="B439" s="15"/>
      <c r="C439" s="7"/>
      <c r="D439" s="27"/>
      <c r="E439" s="31"/>
      <c r="F439" s="31"/>
      <c r="G439" s="3"/>
      <c r="H439" s="3"/>
    </row>
    <row r="440" spans="2:8">
      <c r="B440" s="15"/>
      <c r="C440" s="7"/>
      <c r="D440" s="27"/>
      <c r="E440" s="31"/>
      <c r="F440" s="31"/>
      <c r="G440" s="3"/>
      <c r="H440" s="3"/>
    </row>
    <row r="441" spans="2:8">
      <c r="B441" s="15"/>
      <c r="C441" s="7"/>
      <c r="D441" s="27"/>
      <c r="E441" s="31"/>
      <c r="F441" s="31"/>
      <c r="G441" s="3"/>
      <c r="H441" s="3"/>
    </row>
    <row r="442" spans="2:8">
      <c r="B442" s="15"/>
      <c r="C442" s="7"/>
      <c r="D442" s="27"/>
      <c r="E442" s="31"/>
      <c r="F442" s="31"/>
      <c r="G442" s="3"/>
      <c r="H442" s="3"/>
    </row>
    <row r="443" spans="2:8">
      <c r="B443" s="15"/>
      <c r="C443" s="7"/>
      <c r="D443" s="27"/>
      <c r="E443" s="31"/>
      <c r="F443" s="31"/>
      <c r="G443" s="3"/>
      <c r="H443" s="3"/>
    </row>
    <row r="444" spans="2:8">
      <c r="B444" s="15"/>
      <c r="C444" s="7"/>
      <c r="D444" s="27"/>
      <c r="E444" s="31"/>
      <c r="F444" s="31"/>
      <c r="G444" s="3"/>
      <c r="H444" s="3"/>
    </row>
    <row r="445" spans="2:8">
      <c r="B445" s="15"/>
      <c r="C445" s="7"/>
      <c r="D445" s="27"/>
      <c r="E445" s="31"/>
      <c r="F445" s="31"/>
      <c r="G445" s="3"/>
      <c r="H445" s="3"/>
    </row>
    <row r="446" spans="2:8">
      <c r="B446" s="15"/>
      <c r="C446" s="7"/>
      <c r="D446" s="27"/>
      <c r="E446" s="31"/>
      <c r="F446" s="31"/>
      <c r="G446" s="3"/>
      <c r="H446" s="3"/>
    </row>
    <row r="447" spans="2:8">
      <c r="B447" s="15"/>
      <c r="C447" s="7"/>
      <c r="D447" s="27"/>
      <c r="E447" s="31"/>
      <c r="F447" s="31"/>
      <c r="G447" s="3"/>
      <c r="H447" s="3"/>
    </row>
    <row r="448" spans="2:8">
      <c r="B448" s="15"/>
      <c r="C448" s="7"/>
      <c r="D448" s="27"/>
      <c r="E448" s="31"/>
      <c r="F448" s="31"/>
      <c r="G448" s="3"/>
      <c r="H448" s="3"/>
    </row>
    <row r="449" spans="2:8">
      <c r="B449" s="15"/>
      <c r="C449" s="7"/>
      <c r="D449" s="27"/>
      <c r="E449" s="31"/>
      <c r="F449" s="31"/>
      <c r="G449" s="3"/>
      <c r="H449" s="3"/>
    </row>
    <row r="450" spans="2:8">
      <c r="B450" s="15"/>
      <c r="C450" s="7"/>
      <c r="D450" s="4"/>
      <c r="E450" s="36"/>
      <c r="F450" s="36"/>
      <c r="G450" s="28"/>
      <c r="H450" s="28"/>
    </row>
    <row r="451" spans="2:8">
      <c r="B451" s="15"/>
      <c r="C451" s="7"/>
      <c r="D451" s="4"/>
      <c r="E451" s="36"/>
      <c r="F451" s="36"/>
      <c r="G451" s="28"/>
      <c r="H451" s="28"/>
    </row>
    <row r="452" spans="2:8">
      <c r="B452" s="15"/>
      <c r="C452" s="7"/>
      <c r="D452" s="27"/>
      <c r="E452" s="27"/>
      <c r="F452" s="27"/>
      <c r="G452" s="28"/>
      <c r="H452" s="28"/>
    </row>
    <row r="453" spans="2:8">
      <c r="B453" s="15"/>
      <c r="C453" s="7"/>
      <c r="D453" s="27"/>
      <c r="E453" s="31"/>
      <c r="F453" s="31"/>
      <c r="G453" s="28"/>
      <c r="H453" s="28"/>
    </row>
    <row r="454" spans="2:8">
      <c r="B454" s="15"/>
      <c r="C454" s="7"/>
      <c r="D454" s="27"/>
      <c r="E454" s="27"/>
      <c r="F454" s="6"/>
      <c r="G454" s="28"/>
      <c r="H454" s="28"/>
    </row>
    <row r="455" spans="2:8">
      <c r="B455" s="15"/>
      <c r="C455" s="7"/>
      <c r="D455" s="27"/>
      <c r="E455" s="31"/>
      <c r="F455" s="31"/>
      <c r="G455" s="28"/>
      <c r="H455" s="28"/>
    </row>
    <row r="456" spans="2:8">
      <c r="B456" s="15"/>
      <c r="C456" s="7"/>
      <c r="D456" s="27"/>
      <c r="E456" s="31"/>
      <c r="F456" s="31"/>
      <c r="G456" s="28"/>
      <c r="H456" s="28"/>
    </row>
    <row r="457" spans="2:8">
      <c r="B457" s="15"/>
      <c r="C457" s="7"/>
      <c r="D457" s="27"/>
      <c r="E457" s="31"/>
      <c r="F457" s="31"/>
      <c r="G457" s="28"/>
      <c r="H457" s="28"/>
    </row>
    <row r="458" spans="2:8">
      <c r="B458" s="15"/>
      <c r="C458" s="7"/>
      <c r="D458" s="27"/>
      <c r="E458" s="31"/>
      <c r="F458" s="31"/>
      <c r="G458" s="28"/>
      <c r="H458" s="28"/>
    </row>
    <row r="459" spans="2:8">
      <c r="B459" s="15"/>
      <c r="C459" s="7"/>
      <c r="D459" s="27"/>
      <c r="E459" s="31"/>
      <c r="F459" s="31"/>
      <c r="G459" s="28"/>
      <c r="H459" s="28"/>
    </row>
    <row r="460" spans="2:8">
      <c r="B460" s="15"/>
      <c r="C460" s="7"/>
      <c r="D460" s="27"/>
      <c r="E460" s="31"/>
      <c r="F460" s="31"/>
      <c r="G460" s="28"/>
      <c r="H460" s="28"/>
    </row>
    <row r="461" spans="2:8">
      <c r="B461" s="15"/>
      <c r="C461" s="7"/>
      <c r="D461" s="27"/>
      <c r="E461" s="44"/>
      <c r="F461" s="4"/>
      <c r="G461" s="28"/>
      <c r="H461" s="28"/>
    </row>
    <row r="462" spans="2:8">
      <c r="B462" s="15"/>
      <c r="C462" s="7"/>
      <c r="D462" s="27"/>
      <c r="E462" s="5"/>
      <c r="F462" s="19"/>
      <c r="G462" s="28"/>
      <c r="H462" s="28"/>
    </row>
    <row r="463" spans="2:8">
      <c r="B463" s="15"/>
      <c r="C463" s="7"/>
      <c r="D463" s="27"/>
      <c r="E463" s="27"/>
      <c r="F463" s="27"/>
      <c r="G463" s="27"/>
      <c r="H463" s="28"/>
    </row>
    <row r="464" spans="2:8">
      <c r="B464" s="15"/>
      <c r="C464" s="26"/>
      <c r="D464" s="27"/>
      <c r="E464" s="27"/>
      <c r="F464" s="27"/>
      <c r="G464" s="28"/>
      <c r="H464" s="27"/>
    </row>
    <row r="465" spans="2:8">
      <c r="B465" s="15"/>
      <c r="C465" s="26"/>
      <c r="D465" s="27"/>
      <c r="E465" s="27"/>
      <c r="F465" s="27"/>
      <c r="G465" s="27"/>
      <c r="H465" s="28"/>
    </row>
    <row r="466" spans="2:8">
      <c r="B466" s="15"/>
      <c r="C466" s="37"/>
      <c r="D466" s="14"/>
      <c r="E466" s="14"/>
      <c r="F466" s="14"/>
      <c r="G466" s="39"/>
      <c r="H466" s="14"/>
    </row>
    <row r="467" spans="2:8" ht="15.75" thickBot="1">
      <c r="B467" s="15"/>
      <c r="C467" s="37"/>
      <c r="D467" s="14"/>
      <c r="E467" s="14"/>
      <c r="F467" s="14"/>
      <c r="G467" s="40"/>
      <c r="H467" s="41"/>
    </row>
    <row r="468" spans="2:8">
      <c r="B468" s="15"/>
      <c r="C468" s="37"/>
      <c r="D468" s="14"/>
      <c r="E468" s="14"/>
      <c r="F468" s="16"/>
      <c r="G468" s="42"/>
      <c r="H468" s="42"/>
    </row>
    <row r="472" spans="2:8">
      <c r="B472" s="1"/>
      <c r="C472" s="1"/>
      <c r="D472" s="1"/>
      <c r="E472" s="1"/>
      <c r="F472" s="1"/>
      <c r="G472" s="43"/>
      <c r="H472" s="43"/>
    </row>
    <row r="473" spans="2:8">
      <c r="B473" s="1"/>
      <c r="C473" s="1"/>
      <c r="D473" s="1"/>
      <c r="E473" s="1"/>
      <c r="F473" s="1"/>
      <c r="G473" s="43"/>
      <c r="H473" s="43"/>
    </row>
    <row r="474" spans="2:8">
      <c r="B474" s="1"/>
      <c r="C474" s="1"/>
      <c r="D474" s="1"/>
      <c r="E474" s="1"/>
      <c r="F474" s="1"/>
      <c r="G474" s="43"/>
      <c r="H474" s="43"/>
    </row>
    <row r="475" spans="2:8">
      <c r="B475" s="1"/>
      <c r="C475" s="1"/>
      <c r="D475" s="1"/>
      <c r="E475" s="1"/>
      <c r="F475" s="1"/>
      <c r="G475" s="43"/>
      <c r="H475" s="1"/>
    </row>
    <row r="476" spans="2:8">
      <c r="B476" s="1"/>
      <c r="C476" s="1"/>
      <c r="D476" s="1"/>
      <c r="E476" s="1"/>
      <c r="F476" s="1"/>
      <c r="G476" s="43"/>
      <c r="H476" s="1"/>
    </row>
  </sheetData>
  <mergeCells count="30">
    <mergeCell ref="B408:B409"/>
    <mergeCell ref="C408:C409"/>
    <mergeCell ref="D408:D409"/>
    <mergeCell ref="E408:F408"/>
    <mergeCell ref="G408:H408"/>
    <mergeCell ref="B346:B347"/>
    <mergeCell ref="C346:C347"/>
    <mergeCell ref="D346:D347"/>
    <mergeCell ref="E346:F346"/>
    <mergeCell ref="G346:H346"/>
    <mergeCell ref="B285:B286"/>
    <mergeCell ref="C285:C286"/>
    <mergeCell ref="D285:D286"/>
    <mergeCell ref="E285:F285"/>
    <mergeCell ref="G285:H285"/>
    <mergeCell ref="B225:B226"/>
    <mergeCell ref="C225:C226"/>
    <mergeCell ref="D225:D226"/>
    <mergeCell ref="E225:F225"/>
    <mergeCell ref="G225:H225"/>
    <mergeCell ref="B155:B156"/>
    <mergeCell ref="C155:C156"/>
    <mergeCell ref="D155:D156"/>
    <mergeCell ref="E155:F155"/>
    <mergeCell ref="G155:H155"/>
    <mergeCell ref="B8:B9"/>
    <mergeCell ref="C8:C9"/>
    <mergeCell ref="D8:D9"/>
    <mergeCell ref="E8:F8"/>
    <mergeCell ref="G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Vitekey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dcterms:created xsi:type="dcterms:W3CDTF">2013-09-30T16:55:07Z</dcterms:created>
  <dcterms:modified xsi:type="dcterms:W3CDTF">2013-12-30T22:03:47Z</dcterms:modified>
</cp:coreProperties>
</file>