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E1C107D-3AFC-4B45-BFBE-C63931CAAA21}" xr6:coauthVersionLast="37" xr6:coauthVersionMax="37" xr10:uidLastSave="{00000000-0000-0000-0000-000000000000}"/>
  <bookViews>
    <workbookView xWindow="930" yWindow="0" windowWidth="22260" windowHeight="12645" xr2:uid="{00000000-000D-0000-FFFF-FFFF00000000}"/>
  </bookViews>
  <sheets>
    <sheet name="compar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I62" i="1"/>
  <c r="H62" i="1"/>
  <c r="G62" i="1"/>
  <c r="F62" i="1"/>
  <c r="E62" i="1"/>
  <c r="J65" i="1"/>
  <c r="I65" i="1"/>
  <c r="H65" i="1"/>
  <c r="G65" i="1"/>
  <c r="F65" i="1"/>
  <c r="E65" i="1"/>
  <c r="J64" i="1"/>
  <c r="I64" i="1"/>
  <c r="H64" i="1"/>
  <c r="G64" i="1"/>
  <c r="F64" i="1"/>
  <c r="E64" i="1"/>
  <c r="J63" i="1"/>
  <c r="I63" i="1"/>
  <c r="H63" i="1"/>
  <c r="G63" i="1"/>
  <c r="F63" i="1"/>
  <c r="E63" i="1"/>
  <c r="J61" i="1"/>
  <c r="I61" i="1"/>
  <c r="H61" i="1"/>
  <c r="G61" i="1"/>
  <c r="F61" i="1"/>
  <c r="E61" i="1"/>
  <c r="J60" i="1"/>
  <c r="I60" i="1"/>
  <c r="H60" i="1"/>
  <c r="G60" i="1"/>
  <c r="F60" i="1"/>
  <c r="E60" i="1"/>
  <c r="J59" i="1"/>
  <c r="I59" i="1"/>
  <c r="H59" i="1"/>
  <c r="G59" i="1"/>
  <c r="F59" i="1"/>
  <c r="E59" i="1"/>
  <c r="J58" i="1"/>
  <c r="I58" i="1"/>
  <c r="H58" i="1"/>
  <c r="G58" i="1"/>
  <c r="F58" i="1"/>
  <c r="E58" i="1"/>
  <c r="J54" i="1"/>
  <c r="I54" i="1"/>
  <c r="H54" i="1"/>
  <c r="G54" i="1"/>
  <c r="F54" i="1"/>
  <c r="E54" i="1"/>
  <c r="J57" i="1"/>
  <c r="I57" i="1"/>
  <c r="H57" i="1"/>
  <c r="G57" i="1"/>
  <c r="F57" i="1"/>
  <c r="E57" i="1"/>
  <c r="J56" i="1"/>
  <c r="I56" i="1"/>
  <c r="H56" i="1"/>
  <c r="G56" i="1"/>
  <c r="F56" i="1"/>
  <c r="E56" i="1"/>
  <c r="J55" i="1"/>
  <c r="I55" i="1"/>
  <c r="H55" i="1"/>
  <c r="G55" i="1"/>
  <c r="F55" i="1"/>
  <c r="E55" i="1"/>
  <c r="J53" i="1"/>
  <c r="I53" i="1"/>
  <c r="H53" i="1"/>
  <c r="G53" i="1"/>
  <c r="F53" i="1"/>
  <c r="E53" i="1"/>
  <c r="J52" i="1"/>
  <c r="I52" i="1"/>
  <c r="H52" i="1"/>
  <c r="G52" i="1"/>
  <c r="F52" i="1"/>
  <c r="E52" i="1"/>
  <c r="J51" i="1"/>
  <c r="I51" i="1"/>
  <c r="H51" i="1"/>
  <c r="G51" i="1"/>
  <c r="F51" i="1"/>
  <c r="E51" i="1"/>
  <c r="J50" i="1"/>
  <c r="I50" i="1"/>
  <c r="H50" i="1"/>
  <c r="G50" i="1"/>
  <c r="F50" i="1"/>
  <c r="E50" i="1"/>
  <c r="J46" i="1"/>
  <c r="I46" i="1"/>
  <c r="H46" i="1"/>
  <c r="G46" i="1"/>
  <c r="F46" i="1"/>
  <c r="E46" i="1"/>
  <c r="J49" i="1"/>
  <c r="I49" i="1"/>
  <c r="H49" i="1"/>
  <c r="G49" i="1"/>
  <c r="F49" i="1"/>
  <c r="E49" i="1"/>
  <c r="J48" i="1"/>
  <c r="I48" i="1"/>
  <c r="H48" i="1"/>
  <c r="G48" i="1"/>
  <c r="F48" i="1"/>
  <c r="E48" i="1"/>
  <c r="J47" i="1"/>
  <c r="I47" i="1"/>
  <c r="H47" i="1"/>
  <c r="G47" i="1"/>
  <c r="F47" i="1"/>
  <c r="E47" i="1"/>
  <c r="J45" i="1"/>
  <c r="I45" i="1"/>
  <c r="H45" i="1"/>
  <c r="G45" i="1"/>
  <c r="F45" i="1"/>
  <c r="E45" i="1"/>
  <c r="J44" i="1"/>
  <c r="I44" i="1"/>
  <c r="H44" i="1"/>
  <c r="G44" i="1"/>
  <c r="F44" i="1"/>
  <c r="E44" i="1"/>
  <c r="J43" i="1"/>
  <c r="I43" i="1"/>
  <c r="H43" i="1"/>
  <c r="G43" i="1"/>
  <c r="F43" i="1"/>
  <c r="E43" i="1"/>
  <c r="J42" i="1"/>
  <c r="I42" i="1"/>
  <c r="H42" i="1"/>
  <c r="G42" i="1"/>
  <c r="F42" i="1"/>
  <c r="E42" i="1"/>
  <c r="J41" i="1"/>
  <c r="I41" i="1"/>
  <c r="H41" i="1"/>
  <c r="G41" i="1"/>
  <c r="F41" i="1"/>
  <c r="E41" i="1"/>
  <c r="J40" i="1"/>
  <c r="I40" i="1"/>
  <c r="H40" i="1"/>
  <c r="G40" i="1"/>
  <c r="F40" i="1"/>
  <c r="E40" i="1"/>
  <c r="J39" i="1"/>
  <c r="I39" i="1"/>
  <c r="H39" i="1"/>
  <c r="G39" i="1"/>
  <c r="F39" i="1"/>
  <c r="E39" i="1"/>
  <c r="D39" i="1"/>
  <c r="J31" i="1"/>
  <c r="I31" i="1"/>
  <c r="H31" i="1"/>
  <c r="G31" i="1"/>
  <c r="F31" i="1"/>
  <c r="E31" i="1"/>
  <c r="J32" i="1"/>
  <c r="I32" i="1"/>
  <c r="H32" i="1"/>
  <c r="G32" i="1"/>
  <c r="F32" i="1"/>
  <c r="E32" i="1"/>
  <c r="J33" i="1"/>
  <c r="I33" i="1"/>
  <c r="H33" i="1"/>
  <c r="G33" i="1"/>
  <c r="F33" i="1"/>
  <c r="E33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J15" i="1"/>
  <c r="I15" i="1"/>
  <c r="H15" i="1"/>
  <c r="G15" i="1"/>
  <c r="F15" i="1"/>
  <c r="E15" i="1"/>
  <c r="J16" i="1"/>
  <c r="I16" i="1"/>
  <c r="H16" i="1"/>
  <c r="G16" i="1"/>
  <c r="F16" i="1"/>
  <c r="E16" i="1"/>
  <c r="J17" i="1"/>
  <c r="I17" i="1"/>
  <c r="H17" i="1"/>
  <c r="G17" i="1"/>
  <c r="F17" i="1"/>
  <c r="E17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C65" i="1"/>
  <c r="C64" i="1"/>
  <c r="C63" i="1"/>
  <c r="C57" i="1"/>
  <c r="C56" i="1"/>
  <c r="C55" i="1"/>
  <c r="C49" i="1"/>
  <c r="C48" i="1"/>
  <c r="C47" i="1"/>
  <c r="C41" i="1"/>
  <c r="C40" i="1"/>
  <c r="C39" i="1"/>
  <c r="C33" i="1"/>
  <c r="C32" i="1"/>
  <c r="C31" i="1"/>
  <c r="C25" i="1"/>
  <c r="C24" i="1"/>
  <c r="C23" i="1"/>
  <c r="C17" i="1"/>
  <c r="C16" i="1"/>
  <c r="C15" i="1"/>
  <c r="C9" i="1"/>
  <c r="C8" i="1"/>
  <c r="C7" i="1"/>
  <c r="D63" i="1"/>
  <c r="D64" i="1"/>
  <c r="D65" i="1"/>
  <c r="D55" i="1"/>
  <c r="D56" i="1"/>
  <c r="D57" i="1"/>
  <c r="D47" i="1"/>
  <c r="D48" i="1"/>
  <c r="D49" i="1"/>
  <c r="D40" i="1"/>
  <c r="D41" i="1"/>
  <c r="D31" i="1"/>
  <c r="D32" i="1"/>
  <c r="D33" i="1"/>
  <c r="D23" i="1"/>
  <c r="D24" i="1"/>
  <c r="D25" i="1"/>
  <c r="D15" i="1"/>
  <c r="D16" i="1"/>
  <c r="D17" i="1"/>
  <c r="D62" i="1"/>
  <c r="C62" i="1"/>
  <c r="D61" i="1"/>
  <c r="D60" i="1"/>
  <c r="C60" i="1"/>
  <c r="D59" i="1"/>
  <c r="C59" i="1"/>
  <c r="D58" i="1"/>
  <c r="D54" i="1"/>
  <c r="C54" i="1"/>
  <c r="D53" i="1"/>
  <c r="D52" i="1"/>
  <c r="C52" i="1"/>
  <c r="D51" i="1"/>
  <c r="C51" i="1"/>
  <c r="D50" i="1"/>
  <c r="D46" i="1"/>
  <c r="C46" i="1"/>
  <c r="D45" i="1"/>
  <c r="D44" i="1"/>
  <c r="C44" i="1"/>
  <c r="D43" i="1"/>
  <c r="C43" i="1"/>
  <c r="D42" i="1"/>
  <c r="M7" i="1"/>
  <c r="M5" i="1"/>
  <c r="E2" i="1" l="1"/>
  <c r="J34" i="1"/>
  <c r="I34" i="1"/>
  <c r="H34" i="1"/>
  <c r="G34" i="1"/>
  <c r="F34" i="1"/>
  <c r="E34" i="1"/>
  <c r="J20" i="1"/>
  <c r="I20" i="1"/>
  <c r="H20" i="1"/>
  <c r="G20" i="1"/>
  <c r="F20" i="1"/>
  <c r="E20" i="1"/>
  <c r="J18" i="1"/>
  <c r="I18" i="1"/>
  <c r="H18" i="1"/>
  <c r="G18" i="1"/>
  <c r="F18" i="1"/>
  <c r="E18" i="1"/>
  <c r="J10" i="1"/>
  <c r="I10" i="1"/>
  <c r="H10" i="1"/>
  <c r="G10" i="1"/>
  <c r="F10" i="1"/>
  <c r="E10" i="1"/>
  <c r="J2" i="1"/>
  <c r="I2" i="1"/>
  <c r="H2" i="1"/>
  <c r="G2" i="1"/>
  <c r="F2" i="1"/>
  <c r="J38" i="1"/>
  <c r="I38" i="1"/>
  <c r="H38" i="1"/>
  <c r="G38" i="1"/>
  <c r="F38" i="1"/>
  <c r="E38" i="1"/>
  <c r="J22" i="1"/>
  <c r="I22" i="1"/>
  <c r="H22" i="1"/>
  <c r="G22" i="1"/>
  <c r="F22" i="1"/>
  <c r="E22" i="1"/>
  <c r="J14" i="1"/>
  <c r="I14" i="1"/>
  <c r="H14" i="1"/>
  <c r="G14" i="1"/>
  <c r="F14" i="1"/>
  <c r="E14" i="1"/>
  <c r="J6" i="1"/>
  <c r="I6" i="1"/>
  <c r="H6" i="1"/>
  <c r="G6" i="1"/>
  <c r="F6" i="1"/>
  <c r="E6" i="1"/>
  <c r="J36" i="1"/>
  <c r="I36" i="1"/>
  <c r="H36" i="1"/>
  <c r="G36" i="1"/>
  <c r="F36" i="1"/>
  <c r="E36" i="1"/>
  <c r="J12" i="1"/>
  <c r="I12" i="1"/>
  <c r="H12" i="1"/>
  <c r="G12" i="1"/>
  <c r="F12" i="1"/>
  <c r="E12" i="1"/>
  <c r="J4" i="1"/>
  <c r="I4" i="1"/>
  <c r="H4" i="1"/>
  <c r="G4" i="1"/>
  <c r="F4" i="1"/>
  <c r="E4" i="1"/>
  <c r="J35" i="1"/>
  <c r="I35" i="1"/>
  <c r="H35" i="1"/>
  <c r="G35" i="1"/>
  <c r="F35" i="1"/>
  <c r="E35" i="1"/>
  <c r="J19" i="1"/>
  <c r="I19" i="1"/>
  <c r="H19" i="1"/>
  <c r="G19" i="1"/>
  <c r="F19" i="1"/>
  <c r="E19" i="1"/>
  <c r="J11" i="1"/>
  <c r="I11" i="1"/>
  <c r="H11" i="1"/>
  <c r="G11" i="1"/>
  <c r="F11" i="1"/>
  <c r="E11" i="1"/>
  <c r="J3" i="1"/>
  <c r="I3" i="1"/>
  <c r="H3" i="1"/>
  <c r="G3" i="1"/>
  <c r="F3" i="1"/>
  <c r="E3" i="1"/>
  <c r="D38" i="1"/>
  <c r="C38" i="1"/>
  <c r="D37" i="1"/>
  <c r="D36" i="1"/>
  <c r="C36" i="1"/>
  <c r="D35" i="1"/>
  <c r="C35" i="1"/>
  <c r="D34" i="1"/>
  <c r="C30" i="1"/>
  <c r="C28" i="1"/>
  <c r="C27" i="1"/>
  <c r="D22" i="1"/>
  <c r="C22" i="1"/>
  <c r="D21" i="1"/>
  <c r="D20" i="1"/>
  <c r="C20" i="1"/>
  <c r="D19" i="1"/>
  <c r="C19" i="1"/>
  <c r="D18" i="1"/>
  <c r="D14" i="1"/>
  <c r="C14" i="1"/>
  <c r="D13" i="1"/>
  <c r="D12" i="1"/>
  <c r="C12" i="1"/>
  <c r="D11" i="1"/>
  <c r="C11" i="1"/>
  <c r="D10" i="1"/>
  <c r="C6" i="1"/>
  <c r="C4" i="1"/>
  <c r="M3" i="1"/>
  <c r="C3" i="1"/>
  <c r="C61" i="1" l="1"/>
  <c r="C53" i="1"/>
  <c r="M6" i="1"/>
  <c r="C45" i="1"/>
  <c r="E27" i="1"/>
  <c r="H27" i="1"/>
  <c r="E28" i="1"/>
  <c r="H28" i="1"/>
  <c r="E5" i="1"/>
  <c r="H5" i="1"/>
  <c r="E13" i="1"/>
  <c r="H13" i="1"/>
  <c r="E21" i="1"/>
  <c r="H21" i="1"/>
  <c r="E29" i="1"/>
  <c r="H29" i="1"/>
  <c r="E37" i="1"/>
  <c r="H37" i="1"/>
  <c r="H30" i="1"/>
  <c r="F26" i="1"/>
  <c r="F27" i="1"/>
  <c r="I27" i="1"/>
  <c r="F28" i="1"/>
  <c r="I28" i="1"/>
  <c r="F5" i="1"/>
  <c r="I5" i="1"/>
  <c r="F13" i="1"/>
  <c r="I13" i="1"/>
  <c r="F21" i="1"/>
  <c r="I21" i="1"/>
  <c r="F29" i="1"/>
  <c r="I29" i="1"/>
  <c r="F37" i="1"/>
  <c r="I37" i="1"/>
  <c r="F30" i="1"/>
  <c r="I30" i="1"/>
  <c r="G26" i="1"/>
  <c r="J26" i="1"/>
  <c r="E30" i="1"/>
  <c r="I26" i="1"/>
  <c r="G27" i="1"/>
  <c r="J27" i="1"/>
  <c r="G28" i="1"/>
  <c r="J28" i="1"/>
  <c r="G5" i="1"/>
  <c r="J5" i="1"/>
  <c r="G13" i="1"/>
  <c r="J13" i="1"/>
  <c r="G21" i="1"/>
  <c r="J21" i="1"/>
  <c r="G29" i="1"/>
  <c r="J29" i="1"/>
  <c r="G37" i="1"/>
  <c r="J37" i="1"/>
  <c r="G30" i="1"/>
  <c r="J30" i="1"/>
  <c r="E26" i="1"/>
  <c r="H26" i="1"/>
  <c r="C13" i="1"/>
  <c r="C29" i="1"/>
  <c r="C37" i="1"/>
  <c r="D28" i="1"/>
  <c r="D26" i="1"/>
  <c r="C5" i="1"/>
  <c r="C21" i="1"/>
  <c r="D27" i="1"/>
  <c r="D29" i="1"/>
  <c r="D30" i="1"/>
</calcChain>
</file>

<file path=xl/sharedStrings.xml><?xml version="1.0" encoding="utf-8"?>
<sst xmlns="http://schemas.openxmlformats.org/spreadsheetml/2006/main" count="145" uniqueCount="17">
  <si>
    <t>&lt;&gt;</t>
  </si>
  <si>
    <t>&gt;=</t>
  </si>
  <si>
    <t>&lt;=</t>
  </si>
  <si>
    <t>&gt;</t>
  </si>
  <si>
    <t>&lt;</t>
  </si>
  <si>
    <t>=</t>
  </si>
  <si>
    <t>zero_link</t>
  </si>
  <si>
    <t>empty_string_link</t>
  </si>
  <si>
    <t>empty_cell_link</t>
  </si>
  <si>
    <t>zero</t>
  </si>
  <si>
    <t>empty_string_formula</t>
  </si>
  <si>
    <t>left</t>
  </si>
  <si>
    <t>right</t>
  </si>
  <si>
    <t>linked_cells</t>
  </si>
  <si>
    <t>zero_link_link</t>
  </si>
  <si>
    <t>empty_string_link_link</t>
  </si>
  <si>
    <t>empty_cell_link_link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</si>
</sst>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E24" sqref="E24"/>
    </sheetView>
  </sheetViews>
  <sheetFormatPr defaultRowHeight="15" x14ac:dyDescent="0.25"/>
  <cols>
    <col min="1" max="2" width="30.42578125" bestFit="1" customWidth="1"/>
    <col min="12" max="12" width="30.42578125" bestFit="1" customWidth="1"/>
  </cols>
  <sheetData>
    <row r="1" spans="1:13" s="1" customFormat="1" x14ac:dyDescent="0.25">
      <c r="A1" s="1" t="s">
        <v>11</v>
      </c>
      <c r="B1" s="1" t="s">
        <v>12</v>
      </c>
      <c r="C1" s="1" t="s">
        <v>11</v>
      </c>
      <c r="D1" s="1" t="s">
        <v>12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L1" s="1" t="s">
        <v>13</v>
      </c>
    </row>
    <row r="2" spans="1:13" x14ac:dyDescent="0.25">
      <c r="A2" t="s">
        <v>9</v>
      </c>
      <c r="B2" t="s">
        <v>9</v>
      </c>
      <c r="C2">
        <v>0</v>
      </c>
      <c r="D2">
        <v>0</v>
      </c>
      <c r="E2" t="b">
        <f>0&lt;&gt;0</f>
        <v>0</v>
      </c>
      <c r="F2" t="b">
        <f>0&gt;=0</f>
        <v>1</v>
      </c>
      <c r="G2" t="b">
        <f>0&lt;=0</f>
        <v>1</v>
      </c>
      <c r="H2" t="b">
        <f>0&gt;0</f>
        <v>0</v>
      </c>
      <c r="I2" t="b">
        <f>0&lt;0</f>
        <v>0</v>
      </c>
      <c r="J2" t="b">
        <f>0=0</f>
        <v>1</v>
      </c>
      <c r="L2" t="s">
        <v>6</v>
      </c>
      <c r="M2">
        <v>0</v>
      </c>
    </row>
    <row r="3" spans="1:13" x14ac:dyDescent="0.25">
      <c r="A3" t="s">
        <v>6</v>
      </c>
      <c r="B3" t="s">
        <v>9</v>
      </c>
      <c r="C3">
        <f>$M$2</f>
        <v>0</v>
      </c>
      <c r="D3">
        <v>0</v>
      </c>
      <c r="E3" t="b">
        <f>$M$2&lt;&gt;0</f>
        <v>0</v>
      </c>
      <c r="F3" t="b">
        <f>$M$2&gt;=0</f>
        <v>1</v>
      </c>
      <c r="G3" t="b">
        <f>$M$2&lt;=0</f>
        <v>1</v>
      </c>
      <c r="H3" t="b">
        <f>$M$2&gt;0</f>
        <v>0</v>
      </c>
      <c r="I3" t="b">
        <f>$M$2&lt;0</f>
        <v>0</v>
      </c>
      <c r="J3" t="b">
        <f>$M$2=0</f>
        <v>1</v>
      </c>
      <c r="L3" t="s">
        <v>7</v>
      </c>
      <c r="M3" t="str">
        <f>""</f>
        <v/>
      </c>
    </row>
    <row r="4" spans="1:13" x14ac:dyDescent="0.25">
      <c r="A4" t="s">
        <v>10</v>
      </c>
      <c r="B4" t="s">
        <v>9</v>
      </c>
      <c r="C4" t="str">
        <f>""</f>
        <v/>
      </c>
      <c r="D4">
        <v>0</v>
      </c>
      <c r="E4" t="b">
        <f>""&lt;&gt;0</f>
        <v>1</v>
      </c>
      <c r="F4" t="b">
        <f>""&gt;=0</f>
        <v>1</v>
      </c>
      <c r="G4" t="b">
        <f>""&lt;=0</f>
        <v>0</v>
      </c>
      <c r="H4" t="b">
        <f>""&gt;0</f>
        <v>1</v>
      </c>
      <c r="I4" t="b">
        <f>""&lt;0</f>
        <v>0</v>
      </c>
      <c r="J4" t="b">
        <f>""=0</f>
        <v>0</v>
      </c>
      <c r="L4" t="s">
        <v>8</v>
      </c>
    </row>
    <row r="5" spans="1:13" x14ac:dyDescent="0.25">
      <c r="A5" t="s">
        <v>7</v>
      </c>
      <c r="B5" t="s">
        <v>9</v>
      </c>
      <c r="C5" t="str">
        <f>$M$3</f>
        <v/>
      </c>
      <c r="D5">
        <v>0</v>
      </c>
      <c r="E5" t="b">
        <f>$M$3&lt;&gt;0</f>
        <v>1</v>
      </c>
      <c r="F5" t="b">
        <f>$M$3&gt;=0</f>
        <v>1</v>
      </c>
      <c r="G5" t="b">
        <f>$M$3&lt;=0</f>
        <v>0</v>
      </c>
      <c r="H5" t="b">
        <f>$M$3&gt;0</f>
        <v>1</v>
      </c>
      <c r="I5" t="b">
        <f>$M$3&lt;0</f>
        <v>0</v>
      </c>
      <c r="J5" t="b">
        <f>$M$3=0</f>
        <v>0</v>
      </c>
      <c r="L5" t="s">
        <v>14</v>
      </c>
      <c r="M5">
        <f>M2</f>
        <v>0</v>
      </c>
    </row>
    <row r="6" spans="1:13" x14ac:dyDescent="0.25">
      <c r="A6" t="s">
        <v>8</v>
      </c>
      <c r="B6" t="s">
        <v>9</v>
      </c>
      <c r="C6">
        <f>$M$4</f>
        <v>0</v>
      </c>
      <c r="D6">
        <v>0</v>
      </c>
      <c r="E6" t="b">
        <f>$M$4&lt;&gt;0</f>
        <v>0</v>
      </c>
      <c r="F6" t="b">
        <f>$M$4&gt;=0</f>
        <v>1</v>
      </c>
      <c r="G6" t="b">
        <f>$M$4&lt;=0</f>
        <v>1</v>
      </c>
      <c r="H6" t="b">
        <f>$M$4&gt;0</f>
        <v>0</v>
      </c>
      <c r="I6" t="b">
        <f>$M$4&lt;0</f>
        <v>0</v>
      </c>
      <c r="J6" t="b">
        <f>$M$4=0</f>
        <v>1</v>
      </c>
      <c r="L6" t="s">
        <v>15</v>
      </c>
      <c r="M6" t="str">
        <f>M3</f>
        <v/>
      </c>
    </row>
    <row r="7" spans="1:13" x14ac:dyDescent="0.25">
      <c r="A7" t="s">
        <v>14</v>
      </c>
      <c r="B7" t="s">
        <v>9</v>
      </c>
      <c r="C7">
        <f>$M$5</f>
        <v>0</v>
      </c>
      <c r="D7">
        <v>0</v>
      </c>
      <c r="E7" t="b">
        <f>$M$5&lt;&gt;0</f>
        <v>0</v>
      </c>
      <c r="F7" t="b">
        <f>$M$5&gt;=0</f>
        <v>1</v>
      </c>
      <c r="G7" t="b">
        <f>$M$5&lt;=0</f>
        <v>1</v>
      </c>
      <c r="H7" t="b">
        <f>$M$5&gt;0</f>
        <v>0</v>
      </c>
      <c r="I7" t="b">
        <f>$M$5&lt;0</f>
        <v>0</v>
      </c>
      <c r="J7" t="b">
        <f>$M$5=0</f>
        <v>1</v>
      </c>
      <c r="L7" t="s">
        <v>16</v>
      </c>
      <c r="M7">
        <f>M4</f>
        <v>0</v>
      </c>
    </row>
    <row r="8" spans="1:13" x14ac:dyDescent="0.25">
      <c r="A8" t="s">
        <v>15</v>
      </c>
      <c r="B8" t="s">
        <v>9</v>
      </c>
      <c r="C8" t="str">
        <f>$M$6</f>
        <v/>
      </c>
      <c r="D8">
        <v>0</v>
      </c>
      <c r="E8" t="b">
        <f>$M$6&lt;&gt;0</f>
        <v>1</v>
      </c>
      <c r="F8" t="b">
        <f>$M$6&gt;=0</f>
        <v>1</v>
      </c>
      <c r="G8" t="b">
        <f>$M$6&lt;=0</f>
        <v>0</v>
      </c>
      <c r="H8" t="b">
        <f>$M$6&gt;0</f>
        <v>1</v>
      </c>
      <c r="I8" t="b">
        <f>$M$6&lt;0</f>
        <v>0</v>
      </c>
      <c r="J8" t="b">
        <f>$M$6=0</f>
        <v>0</v>
      </c>
    </row>
    <row r="9" spans="1:13" x14ac:dyDescent="0.25">
      <c r="A9" t="s">
        <v>16</v>
      </c>
      <c r="B9" t="s">
        <v>9</v>
      </c>
      <c r="C9">
        <f>$M$7</f>
        <v>0</v>
      </c>
      <c r="D9">
        <v>0</v>
      </c>
      <c r="E9" t="b">
        <f>$M$7&lt;&gt;0</f>
        <v>0</v>
      </c>
      <c r="F9" t="b">
        <f>$M$7&gt;=0</f>
        <v>1</v>
      </c>
      <c r="G9" t="b">
        <f>$M$7&lt;=0</f>
        <v>1</v>
      </c>
      <c r="H9" t="b">
        <f>$M$7&gt;0</f>
        <v>0</v>
      </c>
      <c r="I9" t="b">
        <f>$M$7&lt;0</f>
        <v>0</v>
      </c>
      <c r="J9" t="b">
        <f>$M$7=0</f>
        <v>1</v>
      </c>
    </row>
    <row r="10" spans="1:13" x14ac:dyDescent="0.25">
      <c r="A10" t="s">
        <v>9</v>
      </c>
      <c r="B10" t="s">
        <v>6</v>
      </c>
      <c r="C10">
        <v>0</v>
      </c>
      <c r="D10">
        <f>$M$2</f>
        <v>0</v>
      </c>
      <c r="E10" t="b">
        <f>0&lt;&gt;$M$2</f>
        <v>0</v>
      </c>
      <c r="F10" t="b">
        <f>0&gt;=$M$2</f>
        <v>1</v>
      </c>
      <c r="G10" t="b">
        <f>0&lt;=$M$2</f>
        <v>1</v>
      </c>
      <c r="H10" t="b">
        <f>0&gt;$M$2</f>
        <v>0</v>
      </c>
      <c r="I10" t="b">
        <f>0&lt;$M$2</f>
        <v>0</v>
      </c>
      <c r="J10" t="b">
        <f>0=$M$2</f>
        <v>1</v>
      </c>
    </row>
    <row r="11" spans="1:13" x14ac:dyDescent="0.25">
      <c r="A11" t="s">
        <v>6</v>
      </c>
      <c r="B11" t="s">
        <v>6</v>
      </c>
      <c r="C11">
        <f>$M$2</f>
        <v>0</v>
      </c>
      <c r="D11">
        <f>$M$2</f>
        <v>0</v>
      </c>
      <c r="E11" t="b">
        <f>$M$2&lt;&gt;$M$2</f>
        <v>0</v>
      </c>
      <c r="F11" t="b">
        <f>$M$2&gt;=$M$2</f>
        <v>1</v>
      </c>
      <c r="G11" t="b">
        <f>$M$2&lt;=$M$2</f>
        <v>1</v>
      </c>
      <c r="H11" t="b">
        <f>$M$2&gt;$M$2</f>
        <v>0</v>
      </c>
      <c r="I11" t="b">
        <f>$M$2&lt;$M$2</f>
        <v>0</v>
      </c>
      <c r="J11" t="b">
        <f>$M$2=$M$2</f>
        <v>1</v>
      </c>
    </row>
    <row r="12" spans="1:13" x14ac:dyDescent="0.25">
      <c r="A12" t="s">
        <v>10</v>
      </c>
      <c r="B12" t="s">
        <v>6</v>
      </c>
      <c r="C12" t="str">
        <f>""</f>
        <v/>
      </c>
      <c r="D12">
        <f>$M$2</f>
        <v>0</v>
      </c>
      <c r="E12" t="b">
        <f>""&lt;&gt;$M$2</f>
        <v>1</v>
      </c>
      <c r="F12" t="b">
        <f>""&gt;=$M$2</f>
        <v>1</v>
      </c>
      <c r="G12" t="b">
        <f>""&lt;=$M$2</f>
        <v>0</v>
      </c>
      <c r="H12" t="b">
        <f>""&gt;$M$2</f>
        <v>1</v>
      </c>
      <c r="I12" t="b">
        <f>""&lt;$M$2</f>
        <v>0</v>
      </c>
      <c r="J12" t="b">
        <f>""=$M$2</f>
        <v>0</v>
      </c>
    </row>
    <row r="13" spans="1:13" x14ac:dyDescent="0.25">
      <c r="A13" t="s">
        <v>7</v>
      </c>
      <c r="B13" t="s">
        <v>6</v>
      </c>
      <c r="C13" t="str">
        <f>$M$3</f>
        <v/>
      </c>
      <c r="D13">
        <f>$M$2</f>
        <v>0</v>
      </c>
      <c r="E13" t="b">
        <f>$M$3&lt;&gt;$M$2</f>
        <v>1</v>
      </c>
      <c r="F13" t="b">
        <f>$M$3&gt;=$M$2</f>
        <v>1</v>
      </c>
      <c r="G13" t="b">
        <f>$M$3&lt;=$M$2</f>
        <v>0</v>
      </c>
      <c r="H13" t="b">
        <f>$M$3&gt;$M$2</f>
        <v>1</v>
      </c>
      <c r="I13" t="b">
        <f>$M$3&lt;$M$2</f>
        <v>0</v>
      </c>
      <c r="J13" t="b">
        <f>$M$3=$M$2</f>
        <v>0</v>
      </c>
    </row>
    <row r="14" spans="1:13" x14ac:dyDescent="0.25">
      <c r="A14" t="s">
        <v>8</v>
      </c>
      <c r="B14" t="s">
        <v>6</v>
      </c>
      <c r="C14">
        <f>$M$4</f>
        <v>0</v>
      </c>
      <c r="D14">
        <f>$M$2</f>
        <v>0</v>
      </c>
      <c r="E14" t="b">
        <f>$M$4&lt;&gt;$M$2</f>
        <v>0</v>
      </c>
      <c r="F14" t="b">
        <f>$M$4&gt;=$M$2</f>
        <v>1</v>
      </c>
      <c r="G14" t="b">
        <f>$M$4&lt;=$M$2</f>
        <v>1</v>
      </c>
      <c r="H14" t="b">
        <f>$M$4&gt;$M$2</f>
        <v>0</v>
      </c>
      <c r="I14" t="b">
        <f>$M$4&lt;$M$2</f>
        <v>0</v>
      </c>
      <c r="J14" t="b">
        <f>$M$4=$M$2</f>
        <v>1</v>
      </c>
    </row>
    <row r="15" spans="1:13" x14ac:dyDescent="0.25">
      <c r="A15" t="s">
        <v>14</v>
      </c>
      <c r="B15" t="s">
        <v>6</v>
      </c>
      <c r="C15">
        <f>$M$5</f>
        <v>0</v>
      </c>
      <c r="D15">
        <f t="shared" ref="D15:D17" si="0">$M$2</f>
        <v>0</v>
      </c>
      <c r="E15" t="b">
        <f>$M$5&lt;&gt;$M$2</f>
        <v>0</v>
      </c>
      <c r="F15" t="b">
        <f>$M$5&gt;=$M$2</f>
        <v>1</v>
      </c>
      <c r="G15" t="b">
        <f>$M$5&lt;=$M$2</f>
        <v>1</v>
      </c>
      <c r="H15" t="b">
        <f>$M$5&gt;$M$2</f>
        <v>0</v>
      </c>
      <c r="I15" t="b">
        <f>$M$5&lt;$M$2</f>
        <v>0</v>
      </c>
      <c r="J15" t="b">
        <f>$M$5=$M$2</f>
        <v>1</v>
      </c>
    </row>
    <row r="16" spans="1:13" x14ac:dyDescent="0.25">
      <c r="A16" t="s">
        <v>15</v>
      </c>
      <c r="B16" t="s">
        <v>6</v>
      </c>
      <c r="C16" t="str">
        <f>$M$6</f>
        <v/>
      </c>
      <c r="D16">
        <f t="shared" si="0"/>
        <v>0</v>
      </c>
      <c r="E16" t="b">
        <f>$M$6&lt;&gt;$M$2</f>
        <v>1</v>
      </c>
      <c r="F16" t="b">
        <f>$M$6&gt;=$M$2</f>
        <v>1</v>
      </c>
      <c r="G16" t="b">
        <f>$M$6&lt;=$M$2</f>
        <v>0</v>
      </c>
      <c r="H16" t="b">
        <f>$M$6&gt;$M$2</f>
        <v>1</v>
      </c>
      <c r="I16" t="b">
        <f>$M$6&lt;$M$2</f>
        <v>0</v>
      </c>
      <c r="J16" t="b">
        <f>$M$6=$M$2</f>
        <v>0</v>
      </c>
    </row>
    <row r="17" spans="1:10" x14ac:dyDescent="0.25">
      <c r="A17" t="s">
        <v>16</v>
      </c>
      <c r="B17" t="s">
        <v>6</v>
      </c>
      <c r="C17">
        <f>$M$7</f>
        <v>0</v>
      </c>
      <c r="D17">
        <f t="shared" si="0"/>
        <v>0</v>
      </c>
      <c r="E17" t="b">
        <f>$M$7&lt;&gt;$M$2</f>
        <v>0</v>
      </c>
      <c r="F17" t="b">
        <f>$M$7&gt;=$M$2</f>
        <v>1</v>
      </c>
      <c r="G17" t="b">
        <f>$M$7&lt;=$M$2</f>
        <v>1</v>
      </c>
      <c r="H17" t="b">
        <f>$M$7&gt;$M$2</f>
        <v>0</v>
      </c>
      <c r="I17" t="b">
        <f>$M$7&lt;$M$2</f>
        <v>0</v>
      </c>
      <c r="J17" t="b">
        <f>$M$7=$M$2</f>
        <v>1</v>
      </c>
    </row>
    <row r="18" spans="1:10" x14ac:dyDescent="0.25">
      <c r="A18" t="s">
        <v>9</v>
      </c>
      <c r="B18" t="s">
        <v>10</v>
      </c>
      <c r="C18">
        <v>0</v>
      </c>
      <c r="D18" t="str">
        <f>""</f>
        <v/>
      </c>
      <c r="E18" t="b">
        <f>0&lt;&gt;""</f>
        <v>1</v>
      </c>
      <c r="F18" t="b">
        <f>0&gt;=""</f>
        <v>0</v>
      </c>
      <c r="G18" t="b">
        <f>0&lt;=""</f>
        <v>1</v>
      </c>
      <c r="H18" t="b">
        <f>0&gt;""</f>
        <v>0</v>
      </c>
      <c r="I18" t="b">
        <f>0&lt;""</f>
        <v>1</v>
      </c>
      <c r="J18" t="b">
        <f>0=""</f>
        <v>0</v>
      </c>
    </row>
    <row r="19" spans="1:10" x14ac:dyDescent="0.25">
      <c r="A19" t="s">
        <v>6</v>
      </c>
      <c r="B19" t="s">
        <v>10</v>
      </c>
      <c r="C19">
        <f>$M$2</f>
        <v>0</v>
      </c>
      <c r="D19" t="str">
        <f>""</f>
        <v/>
      </c>
      <c r="E19" t="b">
        <f>$M$2&lt;&gt;""</f>
        <v>1</v>
      </c>
      <c r="F19" t="b">
        <f>$M$2&gt;=""</f>
        <v>0</v>
      </c>
      <c r="G19" t="b">
        <f>$M$2&lt;=""</f>
        <v>1</v>
      </c>
      <c r="H19" t="b">
        <f>$M$2&gt;""</f>
        <v>0</v>
      </c>
      <c r="I19" t="b">
        <f>$M$2&lt;""</f>
        <v>1</v>
      </c>
      <c r="J19" t="b">
        <f>$M$2=""</f>
        <v>0</v>
      </c>
    </row>
    <row r="20" spans="1:10" x14ac:dyDescent="0.25">
      <c r="A20" t="s">
        <v>10</v>
      </c>
      <c r="B20" t="s">
        <v>10</v>
      </c>
      <c r="C20" t="str">
        <f>""</f>
        <v/>
      </c>
      <c r="D20" t="str">
        <f>""</f>
        <v/>
      </c>
      <c r="E20" t="b">
        <f>""&lt;&gt;""</f>
        <v>0</v>
      </c>
      <c r="F20" t="b">
        <f>""&gt;=""</f>
        <v>1</v>
      </c>
      <c r="G20" t="b">
        <f>""&lt;=""</f>
        <v>1</v>
      </c>
      <c r="H20" t="b">
        <f>""&gt;""</f>
        <v>0</v>
      </c>
      <c r="I20" t="b">
        <f>""&lt;""</f>
        <v>0</v>
      </c>
      <c r="J20" t="b">
        <f>""=""</f>
        <v>1</v>
      </c>
    </row>
    <row r="21" spans="1:10" x14ac:dyDescent="0.25">
      <c r="A21" t="s">
        <v>7</v>
      </c>
      <c r="B21" t="s">
        <v>10</v>
      </c>
      <c r="C21" t="str">
        <f>$M$3</f>
        <v/>
      </c>
      <c r="D21" t="str">
        <f>""</f>
        <v/>
      </c>
      <c r="E21" t="b">
        <f>$M$3&lt;&gt;""</f>
        <v>0</v>
      </c>
      <c r="F21" t="b">
        <f>$M$3&gt;=""</f>
        <v>1</v>
      </c>
      <c r="G21" t="b">
        <f>$M$3&lt;=""</f>
        <v>1</v>
      </c>
      <c r="H21" t="b">
        <f>$M$3&gt;""</f>
        <v>0</v>
      </c>
      <c r="I21" t="b">
        <f>$M$3&lt;""</f>
        <v>0</v>
      </c>
      <c r="J21" t="b">
        <f>$M$3=""</f>
        <v>1</v>
      </c>
    </row>
    <row r="22" spans="1:10" x14ac:dyDescent="0.25">
      <c r="A22" t="s">
        <v>8</v>
      </c>
      <c r="B22" t="s">
        <v>10</v>
      </c>
      <c r="C22">
        <f>$M$4</f>
        <v>0</v>
      </c>
      <c r="D22" t="str">
        <f>""</f>
        <v/>
      </c>
      <c r="E22" t="b">
        <f>$M$4&lt;&gt;""</f>
        <v>0</v>
      </c>
      <c r="F22" t="b">
        <f>$M$4&gt;=""</f>
        <v>1</v>
      </c>
      <c r="G22" t="b">
        <f>$M$4&lt;=""</f>
        <v>1</v>
      </c>
      <c r="H22" t="b">
        <f>$M$4&gt;""</f>
        <v>0</v>
      </c>
      <c r="I22" t="b">
        <f>$M$4&lt;""</f>
        <v>0</v>
      </c>
      <c r="J22" t="b">
        <f>$M$4=""</f>
        <v>1</v>
      </c>
    </row>
    <row r="23" spans="1:10" x14ac:dyDescent="0.25">
      <c r="A23" t="s">
        <v>14</v>
      </c>
      <c r="B23" t="s">
        <v>10</v>
      </c>
      <c r="C23">
        <f>$M$5</f>
        <v>0</v>
      </c>
      <c r="D23" t="str">
        <f>""</f>
        <v/>
      </c>
      <c r="E23" t="b">
        <f>$M$5&lt;&gt;""</f>
        <v>1</v>
      </c>
      <c r="F23" t="b">
        <f>$M$5&gt;=""</f>
        <v>0</v>
      </c>
      <c r="G23" t="b">
        <f>$M$5&lt;=""</f>
        <v>1</v>
      </c>
      <c r="H23" t="b">
        <f>$M$5&gt;""</f>
        <v>0</v>
      </c>
      <c r="I23" t="b">
        <f>$M$5&lt;""</f>
        <v>1</v>
      </c>
      <c r="J23" t="b">
        <f>$M$5=""</f>
        <v>0</v>
      </c>
    </row>
    <row r="24" spans="1:10" x14ac:dyDescent="0.25">
      <c r="A24" t="s">
        <v>15</v>
      </c>
      <c r="B24" t="s">
        <v>10</v>
      </c>
      <c r="C24" t="str">
        <f>$M$6</f>
        <v/>
      </c>
      <c r="D24" t="str">
        <f>""</f>
        <v/>
      </c>
      <c r="E24" t="b">
        <f>$M$6&lt;&gt;""</f>
        <v>0</v>
      </c>
      <c r="F24" t="b">
        <f>$M$6&gt;=""</f>
        <v>1</v>
      </c>
      <c r="G24" t="b">
        <f>$M$6&lt;=""</f>
        <v>1</v>
      </c>
      <c r="H24" t="b">
        <f>$M$6&gt;""</f>
        <v>0</v>
      </c>
      <c r="I24" t="b">
        <f>$M$6&lt;""</f>
        <v>0</v>
      </c>
      <c r="J24" t="b">
        <f>$M$6=""</f>
        <v>1</v>
      </c>
    </row>
    <row r="25" spans="1:10" x14ac:dyDescent="0.25">
      <c r="A25" t="s">
        <v>16</v>
      </c>
      <c r="B25" t="s">
        <v>10</v>
      </c>
      <c r="C25">
        <f>$M$7</f>
        <v>0</v>
      </c>
      <c r="D25" t="str">
        <f>""</f>
        <v/>
      </c>
      <c r="E25" t="b">
        <f>$M$7&lt;&gt;""</f>
        <v>1</v>
      </c>
      <c r="F25" t="b">
        <f>$M$7&gt;=""</f>
        <v>0</v>
      </c>
      <c r="G25" t="b">
        <f>$M$7&lt;=""</f>
        <v>1</v>
      </c>
      <c r="H25" t="b">
        <f>$M$7&gt;""</f>
        <v>0</v>
      </c>
      <c r="I25" t="b">
        <f>$M$7&lt;""</f>
        <v>1</v>
      </c>
      <c r="J25" t="b">
        <f>$M$7=""</f>
        <v>0</v>
      </c>
    </row>
    <row r="26" spans="1:10" x14ac:dyDescent="0.25">
      <c r="A26" t="s">
        <v>9</v>
      </c>
      <c r="B26" t="s">
        <v>7</v>
      </c>
      <c r="C26">
        <v>0</v>
      </c>
      <c r="D26" t="str">
        <f>$M$3</f>
        <v/>
      </c>
      <c r="E26" t="b">
        <f>0&lt;&gt;$M$3</f>
        <v>1</v>
      </c>
      <c r="F26" t="b">
        <f>0&gt;=$M$3</f>
        <v>0</v>
      </c>
      <c r="G26" t="b">
        <f>0&lt;=$M$3</f>
        <v>1</v>
      </c>
      <c r="H26" t="b">
        <f>0&gt;$M$3</f>
        <v>0</v>
      </c>
      <c r="I26" t="b">
        <f>0&lt;$M$3</f>
        <v>1</v>
      </c>
      <c r="J26" t="b">
        <f>0=$M$3</f>
        <v>0</v>
      </c>
    </row>
    <row r="27" spans="1:10" x14ac:dyDescent="0.25">
      <c r="A27" t="s">
        <v>6</v>
      </c>
      <c r="B27" t="s">
        <v>7</v>
      </c>
      <c r="C27">
        <f>$M$2</f>
        <v>0</v>
      </c>
      <c r="D27" t="str">
        <f>$M$3</f>
        <v/>
      </c>
      <c r="E27" t="b">
        <f>$M$2&lt;&gt;$M$3</f>
        <v>1</v>
      </c>
      <c r="F27" t="b">
        <f>$M$2&gt;=$M$3</f>
        <v>0</v>
      </c>
      <c r="G27" t="b">
        <f>$M$2&lt;=$M$3</f>
        <v>1</v>
      </c>
      <c r="H27" t="b">
        <f>$M$2&gt;$M$3</f>
        <v>0</v>
      </c>
      <c r="I27" t="b">
        <f>$M$2&lt;$M$3</f>
        <v>1</v>
      </c>
      <c r="J27" t="b">
        <f>$M$2=$M$3</f>
        <v>0</v>
      </c>
    </row>
    <row r="28" spans="1:10" x14ac:dyDescent="0.25">
      <c r="A28" t="s">
        <v>10</v>
      </c>
      <c r="B28" t="s">
        <v>7</v>
      </c>
      <c r="C28" t="str">
        <f>""</f>
        <v/>
      </c>
      <c r="D28" t="str">
        <f>$M$3</f>
        <v/>
      </c>
      <c r="E28" t="b">
        <f>""&lt;&gt;$M$3</f>
        <v>0</v>
      </c>
      <c r="F28" t="b">
        <f>""&gt;=$M$3</f>
        <v>1</v>
      </c>
      <c r="G28" t="b">
        <f>""&lt;=$M$3</f>
        <v>1</v>
      </c>
      <c r="H28" t="b">
        <f>""&gt;$M$3</f>
        <v>0</v>
      </c>
      <c r="I28" t="b">
        <f>""&lt;$M$3</f>
        <v>0</v>
      </c>
      <c r="J28" t="b">
        <f>""=$M$3</f>
        <v>1</v>
      </c>
    </row>
    <row r="29" spans="1:10" x14ac:dyDescent="0.25">
      <c r="A29" t="s">
        <v>7</v>
      </c>
      <c r="B29" t="s">
        <v>7</v>
      </c>
      <c r="C29" t="str">
        <f>$M$3</f>
        <v/>
      </c>
      <c r="D29" t="str">
        <f>$M$3</f>
        <v/>
      </c>
      <c r="E29" t="b">
        <f>$M$3&lt;&gt;$M$3</f>
        <v>0</v>
      </c>
      <c r="F29" t="b">
        <f>$M$3&gt;=$M$3</f>
        <v>1</v>
      </c>
      <c r="G29" t="b">
        <f>$M$3&lt;=$M$3</f>
        <v>1</v>
      </c>
      <c r="H29" t="b">
        <f>$M$3&gt;$M$3</f>
        <v>0</v>
      </c>
      <c r="I29" t="b">
        <f>$M$3&lt;$M$3</f>
        <v>0</v>
      </c>
      <c r="J29" t="b">
        <f>$M$3=$M$3</f>
        <v>1</v>
      </c>
    </row>
    <row r="30" spans="1:10" x14ac:dyDescent="0.25">
      <c r="A30" t="s">
        <v>8</v>
      </c>
      <c r="B30" t="s">
        <v>7</v>
      </c>
      <c r="C30">
        <f>$M$4</f>
        <v>0</v>
      </c>
      <c r="D30" t="str">
        <f>$M$3</f>
        <v/>
      </c>
      <c r="E30" t="b">
        <f>$M$4&lt;&gt;$M$3</f>
        <v>0</v>
      </c>
      <c r="F30" t="b">
        <f>$M$4&gt;=$M$3</f>
        <v>1</v>
      </c>
      <c r="G30" t="b">
        <f>$M$4&lt;=$M$3</f>
        <v>1</v>
      </c>
      <c r="H30" t="b">
        <f>$M$4&gt;$M$3</f>
        <v>0</v>
      </c>
      <c r="I30" t="b">
        <f>$M$4&lt;$M$3</f>
        <v>0</v>
      </c>
      <c r="J30" t="b">
        <f>$M$4=$M$3</f>
        <v>1</v>
      </c>
    </row>
    <row r="31" spans="1:10" x14ac:dyDescent="0.25">
      <c r="A31" t="s">
        <v>14</v>
      </c>
      <c r="B31" t="s">
        <v>7</v>
      </c>
      <c r="C31">
        <f>$M$5</f>
        <v>0</v>
      </c>
      <c r="D31" t="str">
        <f t="shared" ref="D31:D33" si="1">$M$3</f>
        <v/>
      </c>
      <c r="E31" t="b">
        <f>$M$5&lt;&gt;$M$3</f>
        <v>1</v>
      </c>
      <c r="F31" t="b">
        <f>$M$5&gt;=$M$3</f>
        <v>0</v>
      </c>
      <c r="G31" t="b">
        <f>$M$5&lt;=$M$3</f>
        <v>1</v>
      </c>
      <c r="H31" t="b">
        <f>$M$5&gt;$M$3</f>
        <v>0</v>
      </c>
      <c r="I31" t="b">
        <f>$M$5&lt;$M$3</f>
        <v>1</v>
      </c>
      <c r="J31" t="b">
        <f>$M$5=$M$3</f>
        <v>0</v>
      </c>
    </row>
    <row r="32" spans="1:10" x14ac:dyDescent="0.25">
      <c r="A32" t="s">
        <v>15</v>
      </c>
      <c r="B32" t="s">
        <v>7</v>
      </c>
      <c r="C32" t="str">
        <f>$M$6</f>
        <v/>
      </c>
      <c r="D32" t="str">
        <f t="shared" si="1"/>
        <v/>
      </c>
      <c r="E32" t="b">
        <f>$M$6&lt;&gt;$M$3</f>
        <v>0</v>
      </c>
      <c r="F32" t="b">
        <f>$M$6&gt;=$M$3</f>
        <v>1</v>
      </c>
      <c r="G32" t="b">
        <f>$M$6&lt;=$M$3</f>
        <v>1</v>
      </c>
      <c r="H32" t="b">
        <f>$M$6&gt;$M$3</f>
        <v>0</v>
      </c>
      <c r="I32" t="b">
        <f>$M$6&lt;$M$3</f>
        <v>0</v>
      </c>
      <c r="J32" t="b">
        <f>$M$6=$M$3</f>
        <v>1</v>
      </c>
    </row>
    <row r="33" spans="1:10" x14ac:dyDescent="0.25">
      <c r="A33" t="s">
        <v>16</v>
      </c>
      <c r="B33" t="s">
        <v>7</v>
      </c>
      <c r="C33">
        <f>$M$7</f>
        <v>0</v>
      </c>
      <c r="D33" t="str">
        <f t="shared" si="1"/>
        <v/>
      </c>
      <c r="E33" t="b">
        <f>$M$7&lt;&gt;$M$3</f>
        <v>1</v>
      </c>
      <c r="F33" t="b">
        <f>$M$7&gt;=$M$3</f>
        <v>0</v>
      </c>
      <c r="G33" t="b">
        <f>$M$7&lt;=$M$3</f>
        <v>1</v>
      </c>
      <c r="H33" t="b">
        <f>$M$7&gt;$M$3</f>
        <v>0</v>
      </c>
      <c r="I33" t="b">
        <f>$M$7&lt;$M$3</f>
        <v>1</v>
      </c>
      <c r="J33" t="b">
        <f>$M$7=$M$3</f>
        <v>0</v>
      </c>
    </row>
    <row r="34" spans="1:10" x14ac:dyDescent="0.25">
      <c r="A34" t="s">
        <v>9</v>
      </c>
      <c r="B34" t="s">
        <v>8</v>
      </c>
      <c r="C34">
        <v>0</v>
      </c>
      <c r="D34">
        <f>$M$4</f>
        <v>0</v>
      </c>
      <c r="E34" t="b">
        <f>0&lt;&gt;$M$4</f>
        <v>0</v>
      </c>
      <c r="F34" t="b">
        <f>0&gt;=$M$4</f>
        <v>1</v>
      </c>
      <c r="G34" t="b">
        <f>0&lt;=$M$4</f>
        <v>1</v>
      </c>
      <c r="H34" t="b">
        <f>0&gt;$M$4</f>
        <v>0</v>
      </c>
      <c r="I34" t="b">
        <f>0&lt;$M$4</f>
        <v>0</v>
      </c>
      <c r="J34" t="b">
        <f>0=$M$4</f>
        <v>1</v>
      </c>
    </row>
    <row r="35" spans="1:10" x14ac:dyDescent="0.25">
      <c r="A35" t="s">
        <v>6</v>
      </c>
      <c r="B35" t="s">
        <v>8</v>
      </c>
      <c r="C35">
        <f>$M$2</f>
        <v>0</v>
      </c>
      <c r="D35">
        <f>$M$4</f>
        <v>0</v>
      </c>
      <c r="E35" t="b">
        <f>$M$2&lt;&gt;$M$4</f>
        <v>0</v>
      </c>
      <c r="F35" t="b">
        <f>$M$2&gt;=$M$4</f>
        <v>1</v>
      </c>
      <c r="G35" t="b">
        <f>$M$2&lt;=$M$4</f>
        <v>1</v>
      </c>
      <c r="H35" t="b">
        <f>$M$2&gt;$M$4</f>
        <v>0</v>
      </c>
      <c r="I35" t="b">
        <f>$M$2&lt;$M$4</f>
        <v>0</v>
      </c>
      <c r="J35" t="b">
        <f>$M$2=$M$4</f>
        <v>1</v>
      </c>
    </row>
    <row r="36" spans="1:10" x14ac:dyDescent="0.25">
      <c r="A36" t="s">
        <v>10</v>
      </c>
      <c r="B36" t="s">
        <v>8</v>
      </c>
      <c r="C36" t="str">
        <f>""</f>
        <v/>
      </c>
      <c r="D36">
        <f>$M$4</f>
        <v>0</v>
      </c>
      <c r="E36" t="b">
        <f>""&lt;&gt;$M$4</f>
        <v>0</v>
      </c>
      <c r="F36" t="b">
        <f>""&gt;=$M$4</f>
        <v>1</v>
      </c>
      <c r="G36" t="b">
        <f>""&lt;=$M$4</f>
        <v>1</v>
      </c>
      <c r="H36" t="b">
        <f>""&gt;$M$4</f>
        <v>0</v>
      </c>
      <c r="I36" t="b">
        <f>""&lt;$M$4</f>
        <v>0</v>
      </c>
      <c r="J36" t="b">
        <f>""=$M$4</f>
        <v>1</v>
      </c>
    </row>
    <row r="37" spans="1:10" x14ac:dyDescent="0.25">
      <c r="A37" t="s">
        <v>7</v>
      </c>
      <c r="B37" t="s">
        <v>8</v>
      </c>
      <c r="C37" t="str">
        <f>$M$3</f>
        <v/>
      </c>
      <c r="D37">
        <f>$M$4</f>
        <v>0</v>
      </c>
      <c r="E37" t="b">
        <f>$M$3&lt;&gt;$M$4</f>
        <v>0</v>
      </c>
      <c r="F37" t="b">
        <f>$M$3&gt;=$M$4</f>
        <v>1</v>
      </c>
      <c r="G37" t="b">
        <f>$M$3&lt;=$M$4</f>
        <v>1</v>
      </c>
      <c r="H37" t="b">
        <f>$M$3&gt;$M$4</f>
        <v>0</v>
      </c>
      <c r="I37" t="b">
        <f>$M$3&lt;$M$4</f>
        <v>0</v>
      </c>
      <c r="J37" t="b">
        <f>$M$3=$M$4</f>
        <v>1</v>
      </c>
    </row>
    <row r="38" spans="1:10" x14ac:dyDescent="0.25">
      <c r="A38" t="s">
        <v>8</v>
      </c>
      <c r="B38" t="s">
        <v>8</v>
      </c>
      <c r="C38">
        <f>$M$4</f>
        <v>0</v>
      </c>
      <c r="D38">
        <f>$M$4</f>
        <v>0</v>
      </c>
      <c r="E38" t="b">
        <f>$M$4&lt;&gt;$M$4</f>
        <v>0</v>
      </c>
      <c r="F38" t="b">
        <f>$M$4&gt;=$M$4</f>
        <v>1</v>
      </c>
      <c r="G38" t="b">
        <f>$M$4&lt;=$M$4</f>
        <v>1</v>
      </c>
      <c r="H38" t="b">
        <f>$M$4&gt;$M$4</f>
        <v>0</v>
      </c>
      <c r="I38" t="b">
        <f>$M$4&lt;$M$4</f>
        <v>0</v>
      </c>
      <c r="J38" t="b">
        <f>$M$4=$M$4</f>
        <v>1</v>
      </c>
    </row>
    <row r="39" spans="1:10" x14ac:dyDescent="0.25">
      <c r="A39" t="s">
        <v>14</v>
      </c>
      <c r="B39" t="s">
        <v>8</v>
      </c>
      <c r="C39">
        <f>$M$5</f>
        <v>0</v>
      </c>
      <c r="D39">
        <f t="shared" ref="D39:D41" si="2">$M$4</f>
        <v>0</v>
      </c>
      <c r="E39" t="b">
        <f>$M$5&lt;&gt;$M$4</f>
        <v>0</v>
      </c>
      <c r="F39" t="b">
        <f>$M$5&gt;=$M$4</f>
        <v>1</v>
      </c>
      <c r="G39" t="b">
        <f>$M$5&lt;=$M$4</f>
        <v>1</v>
      </c>
      <c r="H39" t="b">
        <f>$M$5&gt;$M$4</f>
        <v>0</v>
      </c>
      <c r="I39" t="b">
        <f>$M$5&lt;$M$4</f>
        <v>0</v>
      </c>
      <c r="J39" t="b">
        <f>$M$5=$M$4</f>
        <v>1</v>
      </c>
    </row>
    <row r="40" spans="1:10" x14ac:dyDescent="0.25">
      <c r="A40" t="s">
        <v>15</v>
      </c>
      <c r="B40" t="s">
        <v>8</v>
      </c>
      <c r="C40" t="str">
        <f>$M$6</f>
        <v/>
      </c>
      <c r="D40">
        <f t="shared" si="2"/>
        <v>0</v>
      </c>
      <c r="E40" t="b">
        <f>$M$6&lt;&gt;$M$4</f>
        <v>0</v>
      </c>
      <c r="F40" t="b">
        <f>$M$6&gt;=$M$4</f>
        <v>1</v>
      </c>
      <c r="G40" t="b">
        <f>$M$6&lt;=$M$4</f>
        <v>1</v>
      </c>
      <c r="H40" t="b">
        <f>$M$6&gt;$M$4</f>
        <v>0</v>
      </c>
      <c r="I40" t="b">
        <f>$M$6&lt;$M$4</f>
        <v>0</v>
      </c>
      <c r="J40" t="b">
        <f>$M$6=$M$4</f>
        <v>1</v>
      </c>
    </row>
    <row r="41" spans="1:10" x14ac:dyDescent="0.25">
      <c r="A41" t="s">
        <v>16</v>
      </c>
      <c r="B41" t="s">
        <v>8</v>
      </c>
      <c r="C41">
        <f>$M$7</f>
        <v>0</v>
      </c>
      <c r="D41">
        <f t="shared" si="2"/>
        <v>0</v>
      </c>
      <c r="E41" t="b">
        <f>$M$7&lt;&gt;$M$4</f>
        <v>0</v>
      </c>
      <c r="F41" t="b">
        <f>$M$7&gt;=$M$4</f>
        <v>1</v>
      </c>
      <c r="G41" t="b">
        <f>$M$7&lt;=$M$4</f>
        <v>1</v>
      </c>
      <c r="H41" t="b">
        <f>$M$7&gt;$M$4</f>
        <v>0</v>
      </c>
      <c r="I41" t="b">
        <f>$M$7&lt;$M$4</f>
        <v>0</v>
      </c>
      <c r="J41" t="b">
        <f>$M$7=$M$4</f>
        <v>1</v>
      </c>
    </row>
    <row r="42" spans="1:10" x14ac:dyDescent="0.25">
      <c r="A42" t="s">
        <v>9</v>
      </c>
      <c r="B42" t="s">
        <v>14</v>
      </c>
      <c r="C42">
        <v>0</v>
      </c>
      <c r="D42">
        <f>$M$4</f>
        <v>0</v>
      </c>
      <c r="E42" t="b">
        <f>0&lt;&gt;$M$5</f>
        <v>0</v>
      </c>
      <c r="F42" t="b">
        <f>0&gt;=$M$5</f>
        <v>1</v>
      </c>
      <c r="G42" t="b">
        <f>0&lt;=$M$5</f>
        <v>1</v>
      </c>
      <c r="H42" t="b">
        <f>0&gt;$M$5</f>
        <v>0</v>
      </c>
      <c r="I42" t="b">
        <f>0&lt;$M$5</f>
        <v>0</v>
      </c>
      <c r="J42" t="b">
        <f>0=$M$5</f>
        <v>1</v>
      </c>
    </row>
    <row r="43" spans="1:10" x14ac:dyDescent="0.25">
      <c r="A43" t="s">
        <v>6</v>
      </c>
      <c r="B43" t="s">
        <v>14</v>
      </c>
      <c r="C43">
        <f>$M$2</f>
        <v>0</v>
      </c>
      <c r="D43">
        <f>$M$4</f>
        <v>0</v>
      </c>
      <c r="E43" t="b">
        <f>$M$2&lt;&gt;$M$5</f>
        <v>0</v>
      </c>
      <c r="F43" t="b">
        <f>$M$2&gt;=$M$5</f>
        <v>1</v>
      </c>
      <c r="G43" t="b">
        <f>$M$2&lt;=$M$5</f>
        <v>1</v>
      </c>
      <c r="H43" t="b">
        <f>$M$2&gt;$M$5</f>
        <v>0</v>
      </c>
      <c r="I43" t="b">
        <f>$M$2&lt;$M$5</f>
        <v>0</v>
      </c>
      <c r="J43" t="b">
        <f>$M$2=$M$5</f>
        <v>1</v>
      </c>
    </row>
    <row r="44" spans="1:10" x14ac:dyDescent="0.25">
      <c r="A44" t="s">
        <v>10</v>
      </c>
      <c r="B44" t="s">
        <v>14</v>
      </c>
      <c r="C44" t="str">
        <f>""</f>
        <v/>
      </c>
      <c r="D44">
        <f>$M$4</f>
        <v>0</v>
      </c>
      <c r="E44" t="b">
        <f>""&lt;&gt;$M$5</f>
        <v>1</v>
      </c>
      <c r="F44" t="b">
        <f>""&gt;=$M$5</f>
        <v>1</v>
      </c>
      <c r="G44" t="b">
        <f>""&lt;=$M$5</f>
        <v>0</v>
      </c>
      <c r="H44" t="b">
        <f>""&gt;$M$5</f>
        <v>1</v>
      </c>
      <c r="I44" t="b">
        <f>""&lt;$M$5</f>
        <v>0</v>
      </c>
      <c r="J44" t="b">
        <f>""=$M$5</f>
        <v>0</v>
      </c>
    </row>
    <row r="45" spans="1:10" x14ac:dyDescent="0.25">
      <c r="A45" t="s">
        <v>7</v>
      </c>
      <c r="B45" t="s">
        <v>14</v>
      </c>
      <c r="C45" t="str">
        <f>$M$3</f>
        <v/>
      </c>
      <c r="D45">
        <f>$M$4</f>
        <v>0</v>
      </c>
      <c r="E45" t="b">
        <f>$M$3&lt;&gt;$M$5</f>
        <v>1</v>
      </c>
      <c r="F45" t="b">
        <f>$M$3&gt;=$M$5</f>
        <v>1</v>
      </c>
      <c r="G45" t="b">
        <f>$M$3&lt;=$M$5</f>
        <v>0</v>
      </c>
      <c r="H45" t="b">
        <f>$M$3&gt;$M$5</f>
        <v>1</v>
      </c>
      <c r="I45" t="b">
        <f>$M$3&lt;$M$5</f>
        <v>0</v>
      </c>
      <c r="J45" t="b">
        <f>$M$3=$M$5</f>
        <v>0</v>
      </c>
    </row>
    <row r="46" spans="1:10" x14ac:dyDescent="0.25">
      <c r="A46" t="s">
        <v>8</v>
      </c>
      <c r="B46" t="s">
        <v>14</v>
      </c>
      <c r="C46">
        <f>$M$4</f>
        <v>0</v>
      </c>
      <c r="D46">
        <f>$M$4</f>
        <v>0</v>
      </c>
      <c r="E46" t="b">
        <f>$M$4&lt;&gt;$M$5</f>
        <v>0</v>
      </c>
      <c r="F46" t="b">
        <f>$M$4&gt;=$M$5</f>
        <v>1</v>
      </c>
      <c r="G46" t="b">
        <f>$M$4&lt;=$M$5</f>
        <v>1</v>
      </c>
      <c r="H46" t="b">
        <f>$M$4&gt;$M$5</f>
        <v>0</v>
      </c>
      <c r="I46" t="b">
        <f>$M$4&lt;$M$5</f>
        <v>0</v>
      </c>
      <c r="J46" t="b">
        <f>$M$4=$M$5</f>
        <v>1</v>
      </c>
    </row>
    <row r="47" spans="1:10" x14ac:dyDescent="0.25">
      <c r="A47" t="s">
        <v>14</v>
      </c>
      <c r="B47" t="s">
        <v>14</v>
      </c>
      <c r="C47">
        <f>$M$5</f>
        <v>0</v>
      </c>
      <c r="D47">
        <f t="shared" ref="D47:D49" si="3">$M$4</f>
        <v>0</v>
      </c>
      <c r="E47" t="b">
        <f>$M$5&lt;&gt;$M$5</f>
        <v>0</v>
      </c>
      <c r="F47" t="b">
        <f>$M$5&gt;=$M$5</f>
        <v>1</v>
      </c>
      <c r="G47" t="b">
        <f>$M$5&lt;=$M$5</f>
        <v>1</v>
      </c>
      <c r="H47" t="b">
        <f>$M$5&gt;$M$5</f>
        <v>0</v>
      </c>
      <c r="I47" t="b">
        <f>$M$5&lt;$M$5</f>
        <v>0</v>
      </c>
      <c r="J47" t="b">
        <f>$M$5=$M$5</f>
        <v>1</v>
      </c>
    </row>
    <row r="48" spans="1:10" x14ac:dyDescent="0.25">
      <c r="A48" t="s">
        <v>15</v>
      </c>
      <c r="B48" t="s">
        <v>14</v>
      </c>
      <c r="C48" t="str">
        <f>$M$6</f>
        <v/>
      </c>
      <c r="D48">
        <f t="shared" si="3"/>
        <v>0</v>
      </c>
      <c r="E48" t="b">
        <f>$M$6&lt;&gt;$M$5</f>
        <v>1</v>
      </c>
      <c r="F48" t="b">
        <f>$M$6&gt;=$M$5</f>
        <v>1</v>
      </c>
      <c r="G48" t="b">
        <f>$M$6&lt;=$M$5</f>
        <v>0</v>
      </c>
      <c r="H48" t="b">
        <f>$M$6&gt;$M$5</f>
        <v>1</v>
      </c>
      <c r="I48" t="b">
        <f>$M$6&lt;$M$5</f>
        <v>0</v>
      </c>
      <c r="J48" t="b">
        <f>$M$6=$M$5</f>
        <v>0</v>
      </c>
    </row>
    <row r="49" spans="1:10" x14ac:dyDescent="0.25">
      <c r="A49" t="s">
        <v>16</v>
      </c>
      <c r="B49" t="s">
        <v>14</v>
      </c>
      <c r="C49">
        <f>$M$7</f>
        <v>0</v>
      </c>
      <c r="D49">
        <f t="shared" si="3"/>
        <v>0</v>
      </c>
      <c r="E49" t="b">
        <f>$M$7&lt;&gt;$M$5</f>
        <v>0</v>
      </c>
      <c r="F49" t="b">
        <f>$M$7&gt;=$M$5</f>
        <v>1</v>
      </c>
      <c r="G49" t="b">
        <f>$M$7&lt;=$M$5</f>
        <v>1</v>
      </c>
      <c r="H49" t="b">
        <f>$M$7&gt;$M$5</f>
        <v>0</v>
      </c>
      <c r="I49" t="b">
        <f>$M$7&lt;$M$5</f>
        <v>0</v>
      </c>
      <c r="J49" t="b">
        <f>$M$7=$M$5</f>
        <v>1</v>
      </c>
    </row>
    <row r="50" spans="1:10" x14ac:dyDescent="0.25">
      <c r="A50" t="s">
        <v>9</v>
      </c>
      <c r="B50" t="s">
        <v>15</v>
      </c>
      <c r="C50">
        <v>0</v>
      </c>
      <c r="D50">
        <f>$M$4</f>
        <v>0</v>
      </c>
      <c r="E50" t="b">
        <f>0&lt;&gt;$M$6</f>
        <v>1</v>
      </c>
      <c r="F50" t="b">
        <f>0&gt;=$M$6</f>
        <v>0</v>
      </c>
      <c r="G50" t="b">
        <f>0&lt;=$M$6</f>
        <v>1</v>
      </c>
      <c r="H50" t="b">
        <f>0&gt;$M$6</f>
        <v>0</v>
      </c>
      <c r="I50" t="b">
        <f>0&lt;$M$6</f>
        <v>1</v>
      </c>
      <c r="J50" t="b">
        <f>0=$M$6</f>
        <v>0</v>
      </c>
    </row>
    <row r="51" spans="1:10" x14ac:dyDescent="0.25">
      <c r="A51" t="s">
        <v>6</v>
      </c>
      <c r="B51" t="s">
        <v>15</v>
      </c>
      <c r="C51">
        <f>$M$2</f>
        <v>0</v>
      </c>
      <c r="D51">
        <f>$M$4</f>
        <v>0</v>
      </c>
      <c r="E51" t="b">
        <f>$M$2&lt;&gt;$M$6</f>
        <v>1</v>
      </c>
      <c r="F51" t="b">
        <f>$M$2&gt;=$M$6</f>
        <v>0</v>
      </c>
      <c r="G51" t="b">
        <f>$M$2&lt;=$M$6</f>
        <v>1</v>
      </c>
      <c r="H51" t="b">
        <f>$M$2&gt;$M$6</f>
        <v>0</v>
      </c>
      <c r="I51" t="b">
        <f>$M$2&lt;$M$6</f>
        <v>1</v>
      </c>
      <c r="J51" t="b">
        <f>$M$2=$M$6</f>
        <v>0</v>
      </c>
    </row>
    <row r="52" spans="1:10" x14ac:dyDescent="0.25">
      <c r="A52" t="s">
        <v>10</v>
      </c>
      <c r="B52" t="s">
        <v>15</v>
      </c>
      <c r="C52" t="str">
        <f>""</f>
        <v/>
      </c>
      <c r="D52">
        <f>$M$4</f>
        <v>0</v>
      </c>
      <c r="E52" t="b">
        <f>""&lt;&gt;$M$6</f>
        <v>0</v>
      </c>
      <c r="F52" t="b">
        <f>""&gt;=$M$6</f>
        <v>1</v>
      </c>
      <c r="G52" t="b">
        <f>""&lt;=$M$6</f>
        <v>1</v>
      </c>
      <c r="H52" t="b">
        <f>""&gt;$M$6</f>
        <v>0</v>
      </c>
      <c r="I52" t="b">
        <f>""&lt;$M$6</f>
        <v>0</v>
      </c>
      <c r="J52" t="b">
        <f>""=$M$6</f>
        <v>1</v>
      </c>
    </row>
    <row r="53" spans="1:10" x14ac:dyDescent="0.25">
      <c r="A53" t="s">
        <v>7</v>
      </c>
      <c r="B53" t="s">
        <v>15</v>
      </c>
      <c r="C53" t="str">
        <f>$M$3</f>
        <v/>
      </c>
      <c r="D53">
        <f>$M$4</f>
        <v>0</v>
      </c>
      <c r="E53" t="b">
        <f>$M$3&lt;&gt;$M$6</f>
        <v>0</v>
      </c>
      <c r="F53" t="b">
        <f>$M$3&gt;=$M$6</f>
        <v>1</v>
      </c>
      <c r="G53" t="b">
        <f>$M$3&lt;=$M$6</f>
        <v>1</v>
      </c>
      <c r="H53" t="b">
        <f>$M$3&gt;$M$6</f>
        <v>0</v>
      </c>
      <c r="I53" t="b">
        <f>$M$3&lt;$M$6</f>
        <v>0</v>
      </c>
      <c r="J53" t="b">
        <f>$M$3=$M$6</f>
        <v>1</v>
      </c>
    </row>
    <row r="54" spans="1:10" x14ac:dyDescent="0.25">
      <c r="A54" t="s">
        <v>8</v>
      </c>
      <c r="B54" t="s">
        <v>15</v>
      </c>
      <c r="C54">
        <f>$M$4</f>
        <v>0</v>
      </c>
      <c r="D54">
        <f>$M$4</f>
        <v>0</v>
      </c>
      <c r="E54" t="b">
        <f>$M$4&lt;&gt;$M$6</f>
        <v>0</v>
      </c>
      <c r="F54" t="b">
        <f>$M$4&gt;=$M$6</f>
        <v>1</v>
      </c>
      <c r="G54" t="b">
        <f>$M$4&lt;=$M$6</f>
        <v>1</v>
      </c>
      <c r="H54" t="b">
        <f>$M$4&gt;$M$6</f>
        <v>0</v>
      </c>
      <c r="I54" t="b">
        <f>$M$4&lt;$M$6</f>
        <v>0</v>
      </c>
      <c r="J54" t="b">
        <f>$M$4=$M$6</f>
        <v>1</v>
      </c>
    </row>
    <row r="55" spans="1:10" x14ac:dyDescent="0.25">
      <c r="A55" t="s">
        <v>14</v>
      </c>
      <c r="B55" t="s">
        <v>15</v>
      </c>
      <c r="C55">
        <f>$M$5</f>
        <v>0</v>
      </c>
      <c r="D55">
        <f t="shared" ref="D55:D57" si="4">$M$4</f>
        <v>0</v>
      </c>
      <c r="E55" t="b">
        <f>$M$5&lt;&gt;$M$6</f>
        <v>1</v>
      </c>
      <c r="F55" t="b">
        <f>$M$5&gt;=$M$6</f>
        <v>0</v>
      </c>
      <c r="G55" t="b">
        <f>$M$5&lt;=$M$6</f>
        <v>1</v>
      </c>
      <c r="H55" t="b">
        <f>$M$5&gt;$M$6</f>
        <v>0</v>
      </c>
      <c r="I55" t="b">
        <f>$M$5&lt;$M$6</f>
        <v>1</v>
      </c>
      <c r="J55" t="b">
        <f>$M$5=$M$6</f>
        <v>0</v>
      </c>
    </row>
    <row r="56" spans="1:10" x14ac:dyDescent="0.25">
      <c r="A56" t="s">
        <v>15</v>
      </c>
      <c r="B56" t="s">
        <v>15</v>
      </c>
      <c r="C56" t="str">
        <f>$M$6</f>
        <v/>
      </c>
      <c r="D56">
        <f t="shared" si="4"/>
        <v>0</v>
      </c>
      <c r="E56" t="b">
        <f>$M$6&lt;&gt;$M$6</f>
        <v>0</v>
      </c>
      <c r="F56" t="b">
        <f>$M$6&gt;=$M$6</f>
        <v>1</v>
      </c>
      <c r="G56" t="b">
        <f>$M$6&lt;=$M$6</f>
        <v>1</v>
      </c>
      <c r="H56" t="b">
        <f>$M$6&gt;$M$6</f>
        <v>0</v>
      </c>
      <c r="I56" t="b">
        <f>$M$6&lt;$M$6</f>
        <v>0</v>
      </c>
      <c r="J56" t="b">
        <f>$M$6=$M$6</f>
        <v>1</v>
      </c>
    </row>
    <row r="57" spans="1:10" x14ac:dyDescent="0.25">
      <c r="A57" t="s">
        <v>16</v>
      </c>
      <c r="B57" t="s">
        <v>15</v>
      </c>
      <c r="C57">
        <f>$M$7</f>
        <v>0</v>
      </c>
      <c r="D57">
        <f t="shared" si="4"/>
        <v>0</v>
      </c>
      <c r="E57" t="b">
        <f>$M$7&lt;&gt;$M$6</f>
        <v>1</v>
      </c>
      <c r="F57" t="b">
        <f>$M$7&gt;=$M$6</f>
        <v>0</v>
      </c>
      <c r="G57" t="b">
        <f>$M$7&lt;=$M$6</f>
        <v>1</v>
      </c>
      <c r="H57" t="b">
        <f>$M$7&gt;$M$6</f>
        <v>0</v>
      </c>
      <c r="I57" t="b">
        <f>$M$7&lt;$M$6</f>
        <v>1</v>
      </c>
      <c r="J57" t="b">
        <f>$M$7=$M$6</f>
        <v>0</v>
      </c>
    </row>
    <row r="58" spans="1:10" x14ac:dyDescent="0.25">
      <c r="A58" t="s">
        <v>9</v>
      </c>
      <c r="B58" t="s">
        <v>16</v>
      </c>
      <c r="C58">
        <v>0</v>
      </c>
      <c r="D58">
        <f>$M$4</f>
        <v>0</v>
      </c>
      <c r="E58" t="b">
        <f>0&lt;&gt;$M$7</f>
        <v>0</v>
      </c>
      <c r="F58" t="b">
        <f>0&gt;=$M$7</f>
        <v>1</v>
      </c>
      <c r="G58" t="b">
        <f>0&lt;=$M$7</f>
        <v>1</v>
      </c>
      <c r="H58" t="b">
        <f>0&gt;$M$7</f>
        <v>0</v>
      </c>
      <c r="I58" t="b">
        <f>0&lt;$M$7</f>
        <v>0</v>
      </c>
      <c r="J58" t="b">
        <f>0=$M$7</f>
        <v>1</v>
      </c>
    </row>
    <row r="59" spans="1:10" x14ac:dyDescent="0.25">
      <c r="A59" t="s">
        <v>6</v>
      </c>
      <c r="B59" t="s">
        <v>16</v>
      </c>
      <c r="C59">
        <f>$M$2</f>
        <v>0</v>
      </c>
      <c r="D59">
        <f>$M$4</f>
        <v>0</v>
      </c>
      <c r="E59" t="b">
        <f>$M$2&lt;&gt;$M$7</f>
        <v>0</v>
      </c>
      <c r="F59" t="b">
        <f>$M$2&gt;=$M$7</f>
        <v>1</v>
      </c>
      <c r="G59" t="b">
        <f>$M$2&lt;=$M$7</f>
        <v>1</v>
      </c>
      <c r="H59" t="b">
        <f>$M$2&gt;$M$7</f>
        <v>0</v>
      </c>
      <c r="I59" t="b">
        <f>$M$2&lt;$M$7</f>
        <v>0</v>
      </c>
      <c r="J59" t="b">
        <f>$M$2=$M$7</f>
        <v>1</v>
      </c>
    </row>
    <row r="60" spans="1:10" x14ac:dyDescent="0.25">
      <c r="A60" t="s">
        <v>10</v>
      </c>
      <c r="B60" t="s">
        <v>16</v>
      </c>
      <c r="C60" t="str">
        <f>""</f>
        <v/>
      </c>
      <c r="D60">
        <f>$M$4</f>
        <v>0</v>
      </c>
      <c r="E60" t="b">
        <f>""&lt;&gt;$M$7</f>
        <v>1</v>
      </c>
      <c r="F60" t="b">
        <f>""&gt;=$M$7</f>
        <v>1</v>
      </c>
      <c r="G60" t="b">
        <f>""&lt;=$M$7</f>
        <v>0</v>
      </c>
      <c r="H60" t="b">
        <f>""&gt;$M$7</f>
        <v>1</v>
      </c>
      <c r="I60" t="b">
        <f>""&lt;$M$7</f>
        <v>0</v>
      </c>
      <c r="J60" t="b">
        <f>""=$M$7</f>
        <v>0</v>
      </c>
    </row>
    <row r="61" spans="1:10" x14ac:dyDescent="0.25">
      <c r="A61" t="s">
        <v>7</v>
      </c>
      <c r="B61" t="s">
        <v>16</v>
      </c>
      <c r="C61" t="str">
        <f>$M$3</f>
        <v/>
      </c>
      <c r="D61">
        <f>$M$4</f>
        <v>0</v>
      </c>
      <c r="E61" t="b">
        <f>$M$3&lt;&gt;$M$7</f>
        <v>1</v>
      </c>
      <c r="F61" t="b">
        <f>$M$3&gt;=$M$7</f>
        <v>1</v>
      </c>
      <c r="G61" t="b">
        <f>$M$3&lt;=$M$7</f>
        <v>0</v>
      </c>
      <c r="H61" t="b">
        <f>$M$3&gt;$M$7</f>
        <v>1</v>
      </c>
      <c r="I61" t="b">
        <f>$M$3&lt;$M$7</f>
        <v>0</v>
      </c>
      <c r="J61" t="b">
        <f>$M$3=$M$7</f>
        <v>0</v>
      </c>
    </row>
    <row r="62" spans="1:10" x14ac:dyDescent="0.25">
      <c r="A62" t="s">
        <v>8</v>
      </c>
      <c r="B62" t="s">
        <v>16</v>
      </c>
      <c r="C62">
        <f>$M$4</f>
        <v>0</v>
      </c>
      <c r="D62">
        <f>$M$4</f>
        <v>0</v>
      </c>
      <c r="E62" t="b">
        <f>$M$4&lt;&gt;$M$7</f>
        <v>0</v>
      </c>
      <c r="F62" t="b">
        <f>$M$4&gt;=$M$7</f>
        <v>1</v>
      </c>
      <c r="G62" t="b">
        <f>$M$4&lt;=$M$7</f>
        <v>1</v>
      </c>
      <c r="H62" t="b">
        <f>$M$4&gt;$M$7</f>
        <v>0</v>
      </c>
      <c r="I62" t="b">
        <f>$M$4&lt;$M$7</f>
        <v>0</v>
      </c>
      <c r="J62" t="b">
        <f>$M$4=$M$7</f>
        <v>1</v>
      </c>
    </row>
    <row r="63" spans="1:10" x14ac:dyDescent="0.25">
      <c r="A63" t="s">
        <v>14</v>
      </c>
      <c r="B63" t="s">
        <v>16</v>
      </c>
      <c r="C63">
        <f>$M$5</f>
        <v>0</v>
      </c>
      <c r="D63">
        <f t="shared" ref="D63:D65" si="5">$M$4</f>
        <v>0</v>
      </c>
      <c r="E63" t="b">
        <f>$M$5&lt;&gt;$M$7</f>
        <v>0</v>
      </c>
      <c r="F63" t="b">
        <f>$M$5&gt;=$M$7</f>
        <v>1</v>
      </c>
      <c r="G63" t="b">
        <f>$M$5&lt;=$M$7</f>
        <v>1</v>
      </c>
      <c r="H63" t="b">
        <f>$M$5&gt;$M$7</f>
        <v>0</v>
      </c>
      <c r="I63" t="b">
        <f>$M$5&lt;$M$7</f>
        <v>0</v>
      </c>
      <c r="J63" t="b">
        <f>$M$5=$M$7</f>
        <v>1</v>
      </c>
    </row>
    <row r="64" spans="1:10" x14ac:dyDescent="0.25">
      <c r="A64" t="s">
        <v>15</v>
      </c>
      <c r="B64" t="s">
        <v>16</v>
      </c>
      <c r="C64" t="str">
        <f>$M$6</f>
        <v/>
      </c>
      <c r="D64">
        <f t="shared" si="5"/>
        <v>0</v>
      </c>
      <c r="E64" t="b">
        <f>$M$6&lt;&gt;$M$7</f>
        <v>1</v>
      </c>
      <c r="F64" t="b">
        <f>$M$6&gt;=$M$7</f>
        <v>1</v>
      </c>
      <c r="G64" t="b">
        <f>$M$6&lt;=$M$7</f>
        <v>0</v>
      </c>
      <c r="H64" t="b">
        <f>$M$6&gt;$M$7</f>
        <v>1</v>
      </c>
      <c r="I64" t="b">
        <f>$M$6&lt;$M$7</f>
        <v>0</v>
      </c>
      <c r="J64" t="b">
        <f>$M$6=$M$7</f>
        <v>0</v>
      </c>
    </row>
    <row r="65" spans="1:10" x14ac:dyDescent="0.25">
      <c r="A65" t="s">
        <v>16</v>
      </c>
      <c r="B65" t="s">
        <v>16</v>
      </c>
      <c r="C65">
        <f>$M$7</f>
        <v>0</v>
      </c>
      <c r="D65">
        <f t="shared" si="5"/>
        <v>0</v>
      </c>
      <c r="E65" t="b">
        <f>$M$7&lt;&gt;$M$7</f>
        <v>0</v>
      </c>
      <c r="F65" t="b">
        <f>$M$7&gt;=$M$7</f>
        <v>1</v>
      </c>
      <c r="G65" t="b">
        <f>$M$7&lt;=$M$7</f>
        <v>1</v>
      </c>
      <c r="H65" t="b">
        <f>$M$7&gt;$M$7</f>
        <v>0</v>
      </c>
      <c r="I65" t="b">
        <f>$M$7&lt;$M$7</f>
        <v>0</v>
      </c>
      <c r="J65" t="b">
        <f>$M$7=$M$7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2023-11-16T13:00:18Z</dcterms:modified>
</cp:coreProperties>
</file>