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Mi unidad\PROYECTOS\CASA ALTATA ALBERTO GAMBOA\NUMEROS GENERADORES\"/>
    </mc:Choice>
  </mc:AlternateContent>
  <xr:revisionPtr revIDLastSave="0" documentId="13_ncr:1_{5F995226-CC00-436C-89FE-BAB509D17FF9}" xr6:coauthVersionLast="47" xr6:coauthVersionMax="47" xr10:uidLastSave="{00000000-0000-0000-0000-000000000000}"/>
  <bookViews>
    <workbookView xWindow="-120" yWindow="-120" windowWidth="38640" windowHeight="21390" xr2:uid="{00000000-000D-0000-FFFF-FFFF00000000}"/>
  </bookViews>
  <sheets>
    <sheet name="PORTADA Y DATOS" sheetId="5" r:id="rId1"/>
    <sheet name="PRE_LIM_01" sheetId="1" r:id="rId2"/>
    <sheet name="PRE_TYN_01" sheetId="7" r:id="rId3"/>
    <sheet name="PRE_OSP_01" sheetId="8" r:id="rId4"/>
    <sheet name="CIM_PCP_01" sheetId="9" r:id="rId5"/>
    <sheet name="CIM_PCP_01 (2)" sheetId="10" r:id="rId6"/>
    <sheet name="CIM_PCP_01 (3)" sheetId="12" r:id="rId7"/>
    <sheet name="CIM_IMP_CIM_02" sheetId="11" r:id="rId8"/>
    <sheet name="CIM_IMP_CIM_02 (2)" sheetId="13" r:id="rId9"/>
    <sheet name="CIM_HDA_ARM_CT-1" sheetId="14" r:id="rId10"/>
    <sheet name="CIM_HDA_VRS-38" sheetId="15" r:id="rId11"/>
    <sheet name="CIM_HDA_VRS-38_BST" sheetId="16" r:id="rId12"/>
    <sheet name="CIM_HDA_ZC-1" sheetId="17" r:id="rId13"/>
    <sheet name="LC_HDA_MES_01" sheetId="19" r:id="rId14"/>
    <sheet name="CIM_HDC_01" sheetId="20" r:id="rId15"/>
    <sheet name="CIM_CPC_200_01" sheetId="21" r:id="rId16"/>
    <sheet name="CIM_CPC_200_02" sheetId="22" r:id="rId17"/>
    <sheet name="CIM_CPC_200_03" sheetId="23" r:id="rId18"/>
    <sheet name="CIM_MOC_01" sheetId="24" r:id="rId19"/>
    <sheet name="CIM_MOC_02" sheetId="25" r:id="rId20"/>
    <sheet name="MUR_BLC_01" sheetId="27" r:id="rId21"/>
    <sheet name="MUR_REF_01" sheetId="28" r:id="rId22"/>
    <sheet name="MUR_PRE_EP_01" sheetId="55" r:id="rId23"/>
    <sheet name="CAS_HAC_K1" sheetId="29" r:id="rId24"/>
    <sheet name="CAS_HAC_K2" sheetId="30" r:id="rId25"/>
    <sheet name="CAS_HCC_01" sheetId="31" r:id="rId26"/>
    <sheet name="CAS_HCC_02" sheetId="32" r:id="rId27"/>
    <sheet name="CAS_CEC_01" sheetId="33" r:id="rId28"/>
    <sheet name="DDC_HAD_01" sheetId="35" r:id="rId29"/>
    <sheet name="DDC_HCD_01" sheetId="36" r:id="rId30"/>
    <sheet name="DDC_HCD_02" sheetId="37" r:id="rId31"/>
    <sheet name="DDC_MOD_01" sheetId="38" r:id="rId32"/>
    <sheet name="FIR-HAF_02" sheetId="39" r:id="rId33"/>
    <sheet name="FIR-HCF_01" sheetId="40" r:id="rId34"/>
    <sheet name="FIR_CEF_02" sheetId="41" r:id="rId35"/>
    <sheet name="DDC_HAD_01 (2)" sheetId="42" r:id="rId36"/>
    <sheet name="DDC_HCD_01 (2)" sheetId="43" r:id="rId37"/>
    <sheet name="DDC_HCD_02 (2)" sheetId="44" r:id="rId38"/>
    <sheet name="LOS-HAL_02" sheetId="45" r:id="rId39"/>
    <sheet name="LOS-HAL_03" sheetId="46" r:id="rId40"/>
    <sheet name="LOS-HCL_01" sheetId="47" r:id="rId41"/>
    <sheet name="LOS-CPL_NERV" sheetId="48" r:id="rId42"/>
    <sheet name="LOS-CPL_COM" sheetId="49" r:id="rId43"/>
    <sheet name="LOS-MOL_01" sheetId="50" r:id="rId44"/>
    <sheet name="ALB_MUR_ENJ_01" sheetId="51" r:id="rId45"/>
    <sheet name="ALB_CORN_ENJ_02" sheetId="54" r:id="rId46"/>
    <sheet name="ALB_PLA_ENJ_01" sheetId="52" r:id="rId47"/>
    <sheet name="LOS_ALI_EP_ENTOR_01" sheetId="53" r:id="rId48"/>
    <sheet name="PIN_INT_VIN_01" sheetId="57" r:id="rId49"/>
    <sheet name="PIN_EXT_VIN_01" sheetId="58" r:id="rId50"/>
    <sheet name="REC_IMP_AZ_02" sheetId="59" r:id="rId51"/>
    <sheet name="PIS_CER_01" sheetId="60" r:id="rId52"/>
    <sheet name="CAN_VEN_01" sheetId="61" r:id="rId53"/>
    <sheet name="CAR_PUE_01" sheetId="62" r:id="rId54"/>
  </sheets>
  <definedNames>
    <definedName name="_xlnm.Print_Area" localSheetId="45">ALB_CORN_ENJ_02!$A$1:$K$46</definedName>
    <definedName name="_xlnm.Print_Area" localSheetId="44">ALB_MUR_ENJ_01!$A$1:$K$51</definedName>
    <definedName name="_xlnm.Print_Area" localSheetId="46">ALB_PLA_ENJ_01!$A$1:$K$46</definedName>
    <definedName name="_xlnm.Print_Area" localSheetId="52">CAN_VEN_01!$A$1:$K$46</definedName>
    <definedName name="_xlnm.Print_Area" localSheetId="53">CAR_PUE_01!$A$1:$K$46</definedName>
    <definedName name="_xlnm.Print_Area" localSheetId="27">CAS_CEC_01!$A$1:$K$47</definedName>
    <definedName name="_xlnm.Print_Area" localSheetId="23">CAS_HAC_K1!$A$1:$K$47</definedName>
    <definedName name="_xlnm.Print_Area" localSheetId="24">CAS_HAC_K2!$A$1:$K$47</definedName>
    <definedName name="_xlnm.Print_Area" localSheetId="25">CAS_HCC_01!$A$1:$K$47</definedName>
    <definedName name="_xlnm.Print_Area" localSheetId="26">CAS_HCC_02!$A$1:$K$47</definedName>
    <definedName name="_xlnm.Print_Area" localSheetId="15">CIM_CPC_200_01!$A$1:$K$47</definedName>
    <definedName name="_xlnm.Print_Area" localSheetId="16">CIM_CPC_200_02!$A$1:$K$47</definedName>
    <definedName name="_xlnm.Print_Area" localSheetId="17">CIM_CPC_200_03!$A$1:$K$47</definedName>
    <definedName name="_xlnm.Print_Area" localSheetId="9">'CIM_HDA_ARM_CT-1'!$A$1:$K$47</definedName>
    <definedName name="_xlnm.Print_Area" localSheetId="10">'CIM_HDA_VRS-38'!$A$1:$K$47</definedName>
    <definedName name="_xlnm.Print_Area" localSheetId="11">'CIM_HDA_VRS-38_BST'!$A$1:$K$47</definedName>
    <definedName name="_xlnm.Print_Area" localSheetId="12">'CIM_HDA_ZC-1'!$A$1:$L$47</definedName>
    <definedName name="_xlnm.Print_Area" localSheetId="14">CIM_HDC_01!$A$1:$K$47</definedName>
    <definedName name="_xlnm.Print_Area" localSheetId="7">CIM_IMP_CIM_02!$A$1:$K$47</definedName>
    <definedName name="_xlnm.Print_Area" localSheetId="8">'CIM_IMP_CIM_02 (2)'!$A$1:$K$47</definedName>
    <definedName name="_xlnm.Print_Area" localSheetId="18">CIM_MOC_01!$A$1:$K$47</definedName>
    <definedName name="_xlnm.Print_Area" localSheetId="19">CIM_MOC_02!$A$1:$K$47</definedName>
    <definedName name="_xlnm.Print_Area" localSheetId="4">CIM_PCP_01!$A$1:$K$47</definedName>
    <definedName name="_xlnm.Print_Area" localSheetId="5">'CIM_PCP_01 (2)'!$A$1:$K$47</definedName>
    <definedName name="_xlnm.Print_Area" localSheetId="6">'CIM_PCP_01 (3)'!$A$1:$K$47</definedName>
    <definedName name="_xlnm.Print_Area" localSheetId="28">DDC_HAD_01!$A$1:$K$46</definedName>
    <definedName name="_xlnm.Print_Area" localSheetId="35">'DDC_HAD_01 (2)'!$A$1:$K$46</definedName>
    <definedName name="_xlnm.Print_Area" localSheetId="29">DDC_HCD_01!$A$1:$K$46</definedName>
    <definedName name="_xlnm.Print_Area" localSheetId="36">'DDC_HCD_01 (2)'!$A$1:$K$46</definedName>
    <definedName name="_xlnm.Print_Area" localSheetId="30">DDC_HCD_02!$A$1:$K$46</definedName>
    <definedName name="_xlnm.Print_Area" localSheetId="37">'DDC_HCD_02 (2)'!$A$1:$K$46</definedName>
    <definedName name="_xlnm.Print_Area" localSheetId="31">DDC_MOD_01!$A$1:$K$46</definedName>
    <definedName name="_xlnm.Print_Area" localSheetId="34">FIR_CEF_02!$A$1:$K$45</definedName>
    <definedName name="_xlnm.Print_Area" localSheetId="32">'FIR-HAF_02'!$A$1:$K$46</definedName>
    <definedName name="_xlnm.Print_Area" localSheetId="33">'FIR-HCF_01'!$A$1:$K$45</definedName>
    <definedName name="_xlnm.Print_Area" localSheetId="13">LC_HDA_MES_01!$A$1:$K$47</definedName>
    <definedName name="_xlnm.Print_Area" localSheetId="47">LOS_ALI_EP_ENTOR_01!$A$1:$K$46</definedName>
    <definedName name="_xlnm.Print_Area" localSheetId="42">'LOS-CPL_COM'!$A$1:$K$46</definedName>
    <definedName name="_xlnm.Print_Area" localSheetId="41">'LOS-CPL_NERV'!$A$1:$K$46</definedName>
    <definedName name="_xlnm.Print_Area" localSheetId="38">'LOS-HAL_02'!$A$1:$K$46</definedName>
    <definedName name="_xlnm.Print_Area" localSheetId="39">'LOS-HAL_03'!$A$1:$K$46</definedName>
    <definedName name="_xlnm.Print_Area" localSheetId="40">'LOS-HCL_01'!$A$1:$K$46</definedName>
    <definedName name="_xlnm.Print_Area" localSheetId="43">'LOS-MOL_01'!$A$1:$K$46</definedName>
    <definedName name="_xlnm.Print_Area" localSheetId="20">MUR_BLC_01!$A$1:$K$47</definedName>
    <definedName name="_xlnm.Print_Area" localSheetId="22">MUR_PRE_EP_01!$A$1:$K$46</definedName>
    <definedName name="_xlnm.Print_Area" localSheetId="21">MUR_REF_01!$A$1:$K$47</definedName>
    <definedName name="_xlnm.Print_Area" localSheetId="49">PIN_EXT_VIN_01!$A$1:$K$47</definedName>
    <definedName name="_xlnm.Print_Area" localSheetId="48">PIN_INT_VIN_01!$A$1:$K$51</definedName>
    <definedName name="_xlnm.Print_Area" localSheetId="51">PIS_CER_01!$A$1:$K$46</definedName>
    <definedName name="_xlnm.Print_Area" localSheetId="0">'PORTADA Y DATOS'!$A$1:$K$47</definedName>
    <definedName name="_xlnm.Print_Area" localSheetId="1">PRE_LIM_01!$A$1:$K$47</definedName>
    <definedName name="_xlnm.Print_Area" localSheetId="3">PRE_OSP_01!$A$1:$K$47</definedName>
    <definedName name="_xlnm.Print_Area" localSheetId="2">PRE_TYN_01!$A$1:$K$47</definedName>
    <definedName name="_xlnm.Print_Area" localSheetId="50">REC_IMP_AZ_02!$A$1:$K$46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" i="61" l="1"/>
  <c r="K13" i="61"/>
  <c r="K14" i="61"/>
  <c r="K15" i="61"/>
  <c r="K11" i="61"/>
  <c r="I46" i="62"/>
  <c r="D46" i="62"/>
  <c r="A46" i="62"/>
  <c r="I45" i="62"/>
  <c r="D45" i="62"/>
  <c r="A45" i="62"/>
  <c r="J38" i="62"/>
  <c r="K14" i="62"/>
  <c r="K13" i="62"/>
  <c r="K12" i="62"/>
  <c r="K11" i="62"/>
  <c r="K38" i="62" s="1"/>
  <c r="F10" i="62"/>
  <c r="K7" i="62"/>
  <c r="J7" i="62"/>
  <c r="A7" i="62"/>
  <c r="A6" i="62"/>
  <c r="E4" i="62"/>
  <c r="B4" i="62"/>
  <c r="A4" i="62"/>
  <c r="J3" i="62"/>
  <c r="F3" i="62"/>
  <c r="E3" i="62"/>
  <c r="B3" i="62"/>
  <c r="A3" i="62"/>
  <c r="I46" i="61"/>
  <c r="D46" i="61"/>
  <c r="A46" i="61"/>
  <c r="I45" i="61"/>
  <c r="D45" i="61"/>
  <c r="A45" i="61"/>
  <c r="J38" i="61"/>
  <c r="F10" i="61"/>
  <c r="K7" i="61"/>
  <c r="J7" i="61"/>
  <c r="A7" i="61"/>
  <c r="A6" i="61"/>
  <c r="E4" i="61"/>
  <c r="B4" i="61"/>
  <c r="A4" i="61"/>
  <c r="J3" i="61"/>
  <c r="F3" i="61"/>
  <c r="E3" i="61"/>
  <c r="B3" i="61"/>
  <c r="A3" i="61"/>
  <c r="I46" i="60"/>
  <c r="D46" i="60"/>
  <c r="A46" i="60"/>
  <c r="I45" i="60"/>
  <c r="D45" i="60"/>
  <c r="A45" i="60"/>
  <c r="J38" i="60"/>
  <c r="K14" i="60"/>
  <c r="K13" i="60"/>
  <c r="K12" i="60"/>
  <c r="K11" i="60"/>
  <c r="K38" i="60" s="1"/>
  <c r="F10" i="60"/>
  <c r="K7" i="60"/>
  <c r="J7" i="60"/>
  <c r="A7" i="60"/>
  <c r="A6" i="60"/>
  <c r="E4" i="60"/>
  <c r="B4" i="60"/>
  <c r="A4" i="60"/>
  <c r="J3" i="60"/>
  <c r="F3" i="60"/>
  <c r="E3" i="60"/>
  <c r="B3" i="60"/>
  <c r="A3" i="60"/>
  <c r="K17" i="59"/>
  <c r="K18" i="59"/>
  <c r="K19" i="59"/>
  <c r="K20" i="59"/>
  <c r="K21" i="59"/>
  <c r="K22" i="59"/>
  <c r="K23" i="59"/>
  <c r="K24" i="59"/>
  <c r="K25" i="59"/>
  <c r="K26" i="59"/>
  <c r="K16" i="59"/>
  <c r="I46" i="59"/>
  <c r="D46" i="59"/>
  <c r="A46" i="59"/>
  <c r="I45" i="59"/>
  <c r="D45" i="59"/>
  <c r="A45" i="59"/>
  <c r="J39" i="59"/>
  <c r="K14" i="59"/>
  <c r="K13" i="59"/>
  <c r="K12" i="59"/>
  <c r="K11" i="59"/>
  <c r="F10" i="59"/>
  <c r="K7" i="59"/>
  <c r="J7" i="59"/>
  <c r="A7" i="59"/>
  <c r="A6" i="59"/>
  <c r="E4" i="59"/>
  <c r="B4" i="59"/>
  <c r="A4" i="59"/>
  <c r="J3" i="59"/>
  <c r="F3" i="59"/>
  <c r="E3" i="59"/>
  <c r="B3" i="59"/>
  <c r="A3" i="59"/>
  <c r="I47" i="58"/>
  <c r="D47" i="58"/>
  <c r="A47" i="58"/>
  <c r="I46" i="58"/>
  <c r="D46" i="58"/>
  <c r="A46" i="58"/>
  <c r="J40" i="58"/>
  <c r="K39" i="58"/>
  <c r="K38" i="58"/>
  <c r="K37" i="58"/>
  <c r="K36" i="58"/>
  <c r="K35" i="58"/>
  <c r="K34" i="58"/>
  <c r="K33" i="58"/>
  <c r="K31" i="58"/>
  <c r="K30" i="58"/>
  <c r="K29" i="58"/>
  <c r="K28" i="58"/>
  <c r="K27" i="58"/>
  <c r="K26" i="58"/>
  <c r="K25" i="58"/>
  <c r="K24" i="58"/>
  <c r="K23" i="58"/>
  <c r="K22" i="58"/>
  <c r="K21" i="58"/>
  <c r="K20" i="58"/>
  <c r="K19" i="58"/>
  <c r="K18" i="58"/>
  <c r="K17" i="58"/>
  <c r="K16" i="58"/>
  <c r="K15" i="58"/>
  <c r="K14" i="58"/>
  <c r="K13" i="58"/>
  <c r="K12" i="58"/>
  <c r="K11" i="58"/>
  <c r="F10" i="58"/>
  <c r="K7" i="58"/>
  <c r="J7" i="58"/>
  <c r="A7" i="58"/>
  <c r="A6" i="58"/>
  <c r="E4" i="58"/>
  <c r="B4" i="58"/>
  <c r="A4" i="58"/>
  <c r="J3" i="58"/>
  <c r="F3" i="58"/>
  <c r="E3" i="58"/>
  <c r="B3" i="58"/>
  <c r="A3" i="58"/>
  <c r="I51" i="57"/>
  <c r="D51" i="57"/>
  <c r="A51" i="57"/>
  <c r="I50" i="57"/>
  <c r="D50" i="57"/>
  <c r="A50" i="57"/>
  <c r="J44" i="57"/>
  <c r="K43" i="57"/>
  <c r="K42" i="57"/>
  <c r="K41" i="57"/>
  <c r="K40" i="57"/>
  <c r="K39" i="57"/>
  <c r="K38" i="57"/>
  <c r="K37" i="57"/>
  <c r="K36" i="57"/>
  <c r="K35" i="57"/>
  <c r="K34" i="57"/>
  <c r="K33" i="57"/>
  <c r="K31" i="57"/>
  <c r="K30" i="57"/>
  <c r="K29" i="57"/>
  <c r="K28" i="57"/>
  <c r="K27" i="57"/>
  <c r="K26" i="57"/>
  <c r="K25" i="57"/>
  <c r="K24" i="57"/>
  <c r="K23" i="57"/>
  <c r="K22" i="57"/>
  <c r="K21" i="57"/>
  <c r="K20" i="57"/>
  <c r="K19" i="57"/>
  <c r="K18" i="57"/>
  <c r="K17" i="57"/>
  <c r="K16" i="57"/>
  <c r="K15" i="57"/>
  <c r="K14" i="57"/>
  <c r="K13" i="57"/>
  <c r="K12" i="57"/>
  <c r="K11" i="57"/>
  <c r="F10" i="57"/>
  <c r="K7" i="57"/>
  <c r="J7" i="57"/>
  <c r="A7" i="57"/>
  <c r="A6" i="57"/>
  <c r="E4" i="57"/>
  <c r="B4" i="57"/>
  <c r="A4" i="57"/>
  <c r="J3" i="57"/>
  <c r="F3" i="57"/>
  <c r="E3" i="57"/>
  <c r="B3" i="57"/>
  <c r="A3" i="57"/>
  <c r="K39" i="51"/>
  <c r="K40" i="51"/>
  <c r="K41" i="51"/>
  <c r="K42" i="51"/>
  <c r="K43" i="51"/>
  <c r="K38" i="51"/>
  <c r="K37" i="51"/>
  <c r="K34" i="51"/>
  <c r="K35" i="51"/>
  <c r="K36" i="51"/>
  <c r="K33" i="51"/>
  <c r="I46" i="55"/>
  <c r="D46" i="55"/>
  <c r="A46" i="55"/>
  <c r="I45" i="55"/>
  <c r="D45" i="55"/>
  <c r="A45" i="55"/>
  <c r="J39" i="55"/>
  <c r="K21" i="55"/>
  <c r="K20" i="55"/>
  <c r="K19" i="55"/>
  <c r="K18" i="55"/>
  <c r="K17" i="55"/>
  <c r="K16" i="55"/>
  <c r="K15" i="55"/>
  <c r="K14" i="55"/>
  <c r="K13" i="55"/>
  <c r="K12" i="55"/>
  <c r="K39" i="55" s="1"/>
  <c r="K11" i="55"/>
  <c r="F10" i="55"/>
  <c r="K7" i="55"/>
  <c r="J7" i="55"/>
  <c r="A7" i="55"/>
  <c r="A6" i="55"/>
  <c r="E4" i="55"/>
  <c r="B4" i="55"/>
  <c r="A4" i="55"/>
  <c r="J3" i="55"/>
  <c r="F3" i="55"/>
  <c r="E3" i="55"/>
  <c r="B3" i="55"/>
  <c r="A3" i="55"/>
  <c r="K14" i="53"/>
  <c r="K13" i="53"/>
  <c r="K12" i="53"/>
  <c r="K11" i="53"/>
  <c r="I46" i="54"/>
  <c r="D46" i="54"/>
  <c r="A46" i="54"/>
  <c r="I45" i="54"/>
  <c r="D45" i="54"/>
  <c r="A45" i="54"/>
  <c r="J39" i="54"/>
  <c r="K21" i="54"/>
  <c r="K20" i="54"/>
  <c r="K19" i="54"/>
  <c r="K18" i="54"/>
  <c r="K17" i="54"/>
  <c r="K16" i="54"/>
  <c r="K15" i="54"/>
  <c r="K14" i="54"/>
  <c r="K13" i="54"/>
  <c r="K12" i="54"/>
  <c r="K11" i="54"/>
  <c r="K39" i="54" s="1"/>
  <c r="F10" i="54"/>
  <c r="K7" i="54"/>
  <c r="J7" i="54"/>
  <c r="A7" i="54"/>
  <c r="A6" i="54"/>
  <c r="E4" i="54"/>
  <c r="B4" i="54"/>
  <c r="A4" i="54"/>
  <c r="J3" i="54"/>
  <c r="F3" i="54"/>
  <c r="E3" i="54"/>
  <c r="B3" i="54"/>
  <c r="A3" i="54"/>
  <c r="K39" i="53"/>
  <c r="I46" i="53"/>
  <c r="D46" i="53"/>
  <c r="A46" i="53"/>
  <c r="I45" i="53"/>
  <c r="D45" i="53"/>
  <c r="A45" i="53"/>
  <c r="J39" i="53"/>
  <c r="F10" i="53"/>
  <c r="K7" i="53"/>
  <c r="J7" i="53"/>
  <c r="A7" i="53"/>
  <c r="A6" i="53"/>
  <c r="E4" i="53"/>
  <c r="B4" i="53"/>
  <c r="A4" i="53"/>
  <c r="J3" i="53"/>
  <c r="F3" i="53"/>
  <c r="E3" i="53"/>
  <c r="B3" i="53"/>
  <c r="A3" i="53"/>
  <c r="K39" i="52"/>
  <c r="K12" i="52"/>
  <c r="K13" i="52"/>
  <c r="K14" i="52"/>
  <c r="K11" i="52"/>
  <c r="I46" i="52"/>
  <c r="D46" i="52"/>
  <c r="A46" i="52"/>
  <c r="I45" i="52"/>
  <c r="D45" i="52"/>
  <c r="A45" i="52"/>
  <c r="J39" i="52"/>
  <c r="F10" i="52"/>
  <c r="K7" i="52"/>
  <c r="J7" i="52"/>
  <c r="A7" i="52"/>
  <c r="A6" i="52"/>
  <c r="E4" i="52"/>
  <c r="B4" i="52"/>
  <c r="A4" i="52"/>
  <c r="J3" i="52"/>
  <c r="F3" i="52"/>
  <c r="E3" i="52"/>
  <c r="B3" i="52"/>
  <c r="A3" i="52"/>
  <c r="K12" i="51"/>
  <c r="K13" i="51"/>
  <c r="K14" i="51"/>
  <c r="K15" i="51"/>
  <c r="K16" i="51"/>
  <c r="K17" i="51"/>
  <c r="K18" i="51"/>
  <c r="K19" i="51"/>
  <c r="K20" i="51"/>
  <c r="K21" i="51"/>
  <c r="K22" i="51"/>
  <c r="K23" i="51"/>
  <c r="K24" i="51"/>
  <c r="K25" i="51"/>
  <c r="K26" i="51"/>
  <c r="K27" i="51"/>
  <c r="K28" i="51"/>
  <c r="K29" i="51"/>
  <c r="K30" i="51"/>
  <c r="K31" i="51"/>
  <c r="K11" i="51"/>
  <c r="J44" i="51"/>
  <c r="I51" i="51"/>
  <c r="D51" i="51"/>
  <c r="A51" i="51"/>
  <c r="I50" i="51"/>
  <c r="D50" i="51"/>
  <c r="A50" i="51"/>
  <c r="F10" i="51"/>
  <c r="K7" i="51"/>
  <c r="J7" i="51"/>
  <c r="A7" i="51"/>
  <c r="A6" i="51"/>
  <c r="E4" i="51"/>
  <c r="B4" i="51"/>
  <c r="A4" i="51"/>
  <c r="J3" i="51"/>
  <c r="F3" i="51"/>
  <c r="E3" i="51"/>
  <c r="B3" i="51"/>
  <c r="A3" i="51"/>
  <c r="I46" i="50"/>
  <c r="D46" i="50"/>
  <c r="A46" i="50"/>
  <c r="I45" i="50"/>
  <c r="D45" i="50"/>
  <c r="A45" i="50"/>
  <c r="J38" i="50"/>
  <c r="K14" i="50"/>
  <c r="K13" i="50"/>
  <c r="K12" i="50"/>
  <c r="K11" i="50"/>
  <c r="K38" i="50" s="1"/>
  <c r="F10" i="50"/>
  <c r="K7" i="50"/>
  <c r="J7" i="50"/>
  <c r="A7" i="50"/>
  <c r="A6" i="50"/>
  <c r="E4" i="50"/>
  <c r="B4" i="50"/>
  <c r="A4" i="50"/>
  <c r="J3" i="50"/>
  <c r="F3" i="50"/>
  <c r="E3" i="50"/>
  <c r="B3" i="50"/>
  <c r="A3" i="50"/>
  <c r="K12" i="49"/>
  <c r="K13" i="49"/>
  <c r="K14" i="49"/>
  <c r="K11" i="49"/>
  <c r="I46" i="49"/>
  <c r="D46" i="49"/>
  <c r="A46" i="49"/>
  <c r="I45" i="49"/>
  <c r="D45" i="49"/>
  <c r="A45" i="49"/>
  <c r="J38" i="49"/>
  <c r="K38" i="49"/>
  <c r="F10" i="49"/>
  <c r="K7" i="49"/>
  <c r="J7" i="49"/>
  <c r="A7" i="49"/>
  <c r="A6" i="49"/>
  <c r="E4" i="49"/>
  <c r="B4" i="49"/>
  <c r="A4" i="49"/>
  <c r="J3" i="49"/>
  <c r="F3" i="49"/>
  <c r="E3" i="49"/>
  <c r="B3" i="49"/>
  <c r="A3" i="49"/>
  <c r="K12" i="48"/>
  <c r="K13" i="48"/>
  <c r="K38" i="48" s="1"/>
  <c r="K14" i="48"/>
  <c r="K15" i="48"/>
  <c r="K16" i="48"/>
  <c r="K17" i="48"/>
  <c r="K18" i="48"/>
  <c r="K19" i="48"/>
  <c r="K20" i="48"/>
  <c r="K21" i="48"/>
  <c r="K11" i="48"/>
  <c r="I46" i="48"/>
  <c r="D46" i="48"/>
  <c r="A46" i="48"/>
  <c r="I45" i="48"/>
  <c r="D45" i="48"/>
  <c r="A45" i="48"/>
  <c r="J38" i="48"/>
  <c r="F10" i="48"/>
  <c r="K7" i="48"/>
  <c r="J7" i="48"/>
  <c r="A7" i="48"/>
  <c r="A6" i="48"/>
  <c r="E4" i="48"/>
  <c r="B4" i="48"/>
  <c r="A4" i="48"/>
  <c r="J3" i="48"/>
  <c r="F3" i="48"/>
  <c r="E3" i="48"/>
  <c r="B3" i="48"/>
  <c r="A3" i="48"/>
  <c r="I46" i="47"/>
  <c r="D46" i="47"/>
  <c r="A46" i="47"/>
  <c r="I45" i="47"/>
  <c r="D45" i="47"/>
  <c r="A45" i="47"/>
  <c r="J38" i="47"/>
  <c r="K14" i="47"/>
  <c r="K13" i="47"/>
  <c r="K12" i="47"/>
  <c r="K11" i="47"/>
  <c r="K38" i="47" s="1"/>
  <c r="F10" i="47"/>
  <c r="K7" i="47"/>
  <c r="J7" i="47"/>
  <c r="A7" i="47"/>
  <c r="A6" i="47"/>
  <c r="E4" i="47"/>
  <c r="B4" i="47"/>
  <c r="A4" i="47"/>
  <c r="J3" i="47"/>
  <c r="F3" i="47"/>
  <c r="E3" i="47"/>
  <c r="B3" i="47"/>
  <c r="A3" i="47"/>
  <c r="K12" i="46"/>
  <c r="K13" i="46"/>
  <c r="K14" i="46"/>
  <c r="K11" i="46"/>
  <c r="I46" i="46"/>
  <c r="D46" i="46"/>
  <c r="A46" i="46"/>
  <c r="I45" i="46"/>
  <c r="D45" i="46"/>
  <c r="A45" i="46"/>
  <c r="J38" i="46"/>
  <c r="F10" i="46"/>
  <c r="K7" i="46"/>
  <c r="J7" i="46"/>
  <c r="A7" i="46"/>
  <c r="A6" i="46"/>
  <c r="E4" i="46"/>
  <c r="B4" i="46"/>
  <c r="A4" i="46"/>
  <c r="J3" i="46"/>
  <c r="F3" i="46"/>
  <c r="E3" i="46"/>
  <c r="B3" i="46"/>
  <c r="A3" i="46"/>
  <c r="K12" i="45"/>
  <c r="K13" i="45"/>
  <c r="K14" i="45"/>
  <c r="K15" i="45"/>
  <c r="K16" i="45"/>
  <c r="K17" i="45"/>
  <c r="K18" i="45"/>
  <c r="K19" i="45"/>
  <c r="K20" i="45"/>
  <c r="K21" i="45"/>
  <c r="K11" i="45"/>
  <c r="I46" i="45"/>
  <c r="D46" i="45"/>
  <c r="A46" i="45"/>
  <c r="I45" i="45"/>
  <c r="D45" i="45"/>
  <c r="A45" i="45"/>
  <c r="J38" i="45"/>
  <c r="F10" i="45"/>
  <c r="K7" i="45"/>
  <c r="J7" i="45"/>
  <c r="A7" i="45"/>
  <c r="A6" i="45"/>
  <c r="E4" i="45"/>
  <c r="B4" i="45"/>
  <c r="A4" i="45"/>
  <c r="J3" i="45"/>
  <c r="F3" i="45"/>
  <c r="E3" i="45"/>
  <c r="B3" i="45"/>
  <c r="A3" i="45"/>
  <c r="I46" i="44"/>
  <c r="D46" i="44"/>
  <c r="A46" i="44"/>
  <c r="I45" i="44"/>
  <c r="D45" i="44"/>
  <c r="A45" i="44"/>
  <c r="J38" i="44"/>
  <c r="K26" i="44"/>
  <c r="K25" i="44"/>
  <c r="K24" i="44"/>
  <c r="K23" i="44"/>
  <c r="K22" i="44"/>
  <c r="K21" i="44"/>
  <c r="K20" i="44"/>
  <c r="K19" i="44"/>
  <c r="K18" i="44"/>
  <c r="K17" i="44"/>
  <c r="K16" i="44"/>
  <c r="K15" i="44"/>
  <c r="K14" i="44"/>
  <c r="K13" i="44"/>
  <c r="K12" i="44"/>
  <c r="K11" i="44"/>
  <c r="K38" i="44" s="1"/>
  <c r="F10" i="44"/>
  <c r="K7" i="44"/>
  <c r="J7" i="44"/>
  <c r="A7" i="44"/>
  <c r="A6" i="44"/>
  <c r="E4" i="44"/>
  <c r="B4" i="44"/>
  <c r="A4" i="44"/>
  <c r="J3" i="44"/>
  <c r="F3" i="44"/>
  <c r="E3" i="44"/>
  <c r="B3" i="44"/>
  <c r="A3" i="44"/>
  <c r="I46" i="43"/>
  <c r="D46" i="43"/>
  <c r="A46" i="43"/>
  <c r="I45" i="43"/>
  <c r="D45" i="43"/>
  <c r="A45" i="43"/>
  <c r="J38" i="43"/>
  <c r="K26" i="43"/>
  <c r="K25" i="43"/>
  <c r="K24" i="43"/>
  <c r="K23" i="43"/>
  <c r="K22" i="43"/>
  <c r="K21" i="43"/>
  <c r="K20" i="43"/>
  <c r="K19" i="43"/>
  <c r="K18" i="43"/>
  <c r="K17" i="43"/>
  <c r="K16" i="43"/>
  <c r="K15" i="43"/>
  <c r="K14" i="43"/>
  <c r="K13" i="43"/>
  <c r="K12" i="43"/>
  <c r="K38" i="43" s="1"/>
  <c r="K11" i="43"/>
  <c r="F10" i="43"/>
  <c r="K7" i="43"/>
  <c r="J7" i="43"/>
  <c r="A7" i="43"/>
  <c r="A6" i="43"/>
  <c r="E4" i="43"/>
  <c r="B4" i="43"/>
  <c r="A4" i="43"/>
  <c r="J3" i="43"/>
  <c r="F3" i="43"/>
  <c r="E3" i="43"/>
  <c r="B3" i="43"/>
  <c r="A3" i="43"/>
  <c r="I46" i="42"/>
  <c r="D46" i="42"/>
  <c r="A46" i="42"/>
  <c r="I45" i="42"/>
  <c r="D45" i="42"/>
  <c r="A45" i="42"/>
  <c r="J38" i="42"/>
  <c r="K26" i="42"/>
  <c r="K25" i="42"/>
  <c r="K24" i="42"/>
  <c r="K23" i="42"/>
  <c r="K22" i="42"/>
  <c r="K21" i="42"/>
  <c r="K20" i="42"/>
  <c r="K19" i="42"/>
  <c r="K18" i="42"/>
  <c r="K17" i="42"/>
  <c r="K16" i="42"/>
  <c r="K15" i="42"/>
  <c r="K14" i="42"/>
  <c r="K13" i="42"/>
  <c r="K12" i="42"/>
  <c r="K38" i="42" s="1"/>
  <c r="K11" i="42"/>
  <c r="F10" i="42"/>
  <c r="K7" i="42"/>
  <c r="J7" i="42"/>
  <c r="A7" i="42"/>
  <c r="A6" i="42"/>
  <c r="E4" i="42"/>
  <c r="B4" i="42"/>
  <c r="A4" i="42"/>
  <c r="J3" i="42"/>
  <c r="F3" i="42"/>
  <c r="E3" i="42"/>
  <c r="B3" i="42"/>
  <c r="A3" i="42"/>
  <c r="K13" i="41"/>
  <c r="K12" i="41"/>
  <c r="K11" i="41"/>
  <c r="I45" i="41"/>
  <c r="D45" i="41"/>
  <c r="A45" i="41"/>
  <c r="I44" i="41"/>
  <c r="D44" i="41"/>
  <c r="A44" i="41"/>
  <c r="J37" i="41"/>
  <c r="F10" i="41"/>
  <c r="K7" i="41"/>
  <c r="J7" i="41"/>
  <c r="A7" i="41"/>
  <c r="A6" i="41"/>
  <c r="E4" i="41"/>
  <c r="B4" i="41"/>
  <c r="A4" i="41"/>
  <c r="J3" i="41"/>
  <c r="F3" i="41"/>
  <c r="E3" i="41"/>
  <c r="B3" i="41"/>
  <c r="A3" i="41"/>
  <c r="K13" i="40"/>
  <c r="K12" i="40"/>
  <c r="K11" i="40"/>
  <c r="K37" i="40" s="1"/>
  <c r="I45" i="40"/>
  <c r="D45" i="40"/>
  <c r="A45" i="40"/>
  <c r="I44" i="40"/>
  <c r="D44" i="40"/>
  <c r="A44" i="40"/>
  <c r="J37" i="40"/>
  <c r="F10" i="40"/>
  <c r="K7" i="40"/>
  <c r="J7" i="40"/>
  <c r="A7" i="40"/>
  <c r="A6" i="40"/>
  <c r="E4" i="40"/>
  <c r="B4" i="40"/>
  <c r="A4" i="40"/>
  <c r="J3" i="40"/>
  <c r="F3" i="40"/>
  <c r="E3" i="40"/>
  <c r="B3" i="40"/>
  <c r="A3" i="40"/>
  <c r="K13" i="39"/>
  <c r="K14" i="39"/>
  <c r="K12" i="39"/>
  <c r="K11" i="39"/>
  <c r="I46" i="39"/>
  <c r="D46" i="39"/>
  <c r="A46" i="39"/>
  <c r="I45" i="39"/>
  <c r="D45" i="39"/>
  <c r="A45" i="39"/>
  <c r="J38" i="39"/>
  <c r="F10" i="39"/>
  <c r="K7" i="39"/>
  <c r="J7" i="39"/>
  <c r="A7" i="39"/>
  <c r="A6" i="39"/>
  <c r="E4" i="39"/>
  <c r="B4" i="39"/>
  <c r="A4" i="39"/>
  <c r="J3" i="39"/>
  <c r="F3" i="39"/>
  <c r="E3" i="39"/>
  <c r="B3" i="39"/>
  <c r="A3" i="39"/>
  <c r="K12" i="38"/>
  <c r="K13" i="38"/>
  <c r="K14" i="38"/>
  <c r="K38" i="38" s="1"/>
  <c r="K15" i="38"/>
  <c r="K16" i="38"/>
  <c r="K17" i="38"/>
  <c r="K18" i="38"/>
  <c r="K19" i="38"/>
  <c r="K20" i="38"/>
  <c r="K21" i="38"/>
  <c r="K22" i="38"/>
  <c r="K23" i="38"/>
  <c r="K24" i="38"/>
  <c r="K25" i="38"/>
  <c r="K26" i="38"/>
  <c r="K11" i="38"/>
  <c r="I46" i="38"/>
  <c r="D46" i="38"/>
  <c r="A46" i="38"/>
  <c r="I45" i="38"/>
  <c r="D45" i="38"/>
  <c r="A45" i="38"/>
  <c r="J38" i="38"/>
  <c r="F10" i="38"/>
  <c r="K7" i="38"/>
  <c r="J7" i="38"/>
  <c r="A7" i="38"/>
  <c r="A6" i="38"/>
  <c r="E4" i="38"/>
  <c r="B4" i="38"/>
  <c r="A4" i="38"/>
  <c r="J3" i="38"/>
  <c r="F3" i="38"/>
  <c r="E3" i="38"/>
  <c r="B3" i="38"/>
  <c r="A3" i="38"/>
  <c r="K12" i="37"/>
  <c r="K13" i="37"/>
  <c r="K14" i="37"/>
  <c r="K15" i="37"/>
  <c r="K16" i="37"/>
  <c r="K17" i="37"/>
  <c r="K18" i="37"/>
  <c r="K19" i="37"/>
  <c r="K20" i="37"/>
  <c r="K21" i="37"/>
  <c r="K22" i="37"/>
  <c r="K23" i="37"/>
  <c r="K24" i="37"/>
  <c r="K25" i="37"/>
  <c r="K26" i="37"/>
  <c r="K11" i="37"/>
  <c r="I46" i="37"/>
  <c r="D46" i="37"/>
  <c r="A46" i="37"/>
  <c r="I45" i="37"/>
  <c r="D45" i="37"/>
  <c r="A45" i="37"/>
  <c r="J38" i="37"/>
  <c r="F10" i="37"/>
  <c r="K7" i="37"/>
  <c r="J7" i="37"/>
  <c r="A7" i="37"/>
  <c r="A6" i="37"/>
  <c r="E4" i="37"/>
  <c r="B4" i="37"/>
  <c r="A4" i="37"/>
  <c r="J3" i="37"/>
  <c r="F3" i="37"/>
  <c r="E3" i="37"/>
  <c r="B3" i="37"/>
  <c r="A3" i="37"/>
  <c r="I46" i="36"/>
  <c r="D46" i="36"/>
  <c r="A46" i="36"/>
  <c r="I45" i="36"/>
  <c r="D45" i="36"/>
  <c r="A45" i="36"/>
  <c r="J38" i="36"/>
  <c r="K26" i="36"/>
  <c r="K25" i="36"/>
  <c r="K24" i="36"/>
  <c r="K23" i="36"/>
  <c r="K22" i="36"/>
  <c r="K21" i="36"/>
  <c r="K20" i="36"/>
  <c r="K19" i="36"/>
  <c r="K18" i="36"/>
  <c r="K17" i="36"/>
  <c r="K16" i="36"/>
  <c r="K15" i="36"/>
  <c r="K14" i="36"/>
  <c r="K13" i="36"/>
  <c r="K12" i="36"/>
  <c r="K11" i="36"/>
  <c r="K38" i="36" s="1"/>
  <c r="F10" i="36"/>
  <c r="K7" i="36"/>
  <c r="J7" i="36"/>
  <c r="A7" i="36"/>
  <c r="A6" i="36"/>
  <c r="E4" i="36"/>
  <c r="B4" i="36"/>
  <c r="A4" i="36"/>
  <c r="J3" i="36"/>
  <c r="F3" i="36"/>
  <c r="E3" i="36"/>
  <c r="B3" i="36"/>
  <c r="A3" i="36"/>
  <c r="K26" i="35"/>
  <c r="K20" i="35"/>
  <c r="K21" i="35"/>
  <c r="K22" i="35"/>
  <c r="K23" i="35"/>
  <c r="K24" i="35"/>
  <c r="K25" i="35"/>
  <c r="K12" i="35"/>
  <c r="K13" i="35"/>
  <c r="K14" i="35"/>
  <c r="K15" i="35"/>
  <c r="K16" i="35"/>
  <c r="K17" i="35"/>
  <c r="K18" i="35"/>
  <c r="K19" i="35"/>
  <c r="K11" i="35"/>
  <c r="I46" i="35"/>
  <c r="D46" i="35"/>
  <c r="A46" i="35"/>
  <c r="I45" i="35"/>
  <c r="D45" i="35"/>
  <c r="A45" i="35"/>
  <c r="J38" i="35"/>
  <c r="F10" i="35"/>
  <c r="K7" i="35"/>
  <c r="J7" i="35"/>
  <c r="A7" i="35"/>
  <c r="A6" i="35"/>
  <c r="E4" i="35"/>
  <c r="B4" i="35"/>
  <c r="A4" i="35"/>
  <c r="J3" i="35"/>
  <c r="F3" i="35"/>
  <c r="E3" i="35"/>
  <c r="B3" i="35"/>
  <c r="A3" i="35"/>
  <c r="K21" i="33"/>
  <c r="K12" i="33"/>
  <c r="K13" i="33"/>
  <c r="K14" i="33"/>
  <c r="K15" i="33"/>
  <c r="K16" i="33"/>
  <c r="K17" i="33"/>
  <c r="K18" i="33"/>
  <c r="K19" i="33"/>
  <c r="K20" i="33"/>
  <c r="K11" i="33"/>
  <c r="I47" i="33"/>
  <c r="D47" i="33"/>
  <c r="A47" i="33"/>
  <c r="I46" i="33"/>
  <c r="D46" i="33"/>
  <c r="A46" i="33"/>
  <c r="J39" i="33"/>
  <c r="I15" i="33"/>
  <c r="F10" i="33"/>
  <c r="K7" i="33"/>
  <c r="J7" i="33"/>
  <c r="A7" i="33"/>
  <c r="A6" i="33"/>
  <c r="E4" i="33"/>
  <c r="B4" i="33"/>
  <c r="A4" i="33"/>
  <c r="J3" i="33"/>
  <c r="F3" i="33"/>
  <c r="E3" i="33"/>
  <c r="B3" i="33"/>
  <c r="A3" i="33"/>
  <c r="I47" i="32"/>
  <c r="D47" i="32"/>
  <c r="A47" i="32"/>
  <c r="I46" i="32"/>
  <c r="D46" i="32"/>
  <c r="A46" i="32"/>
  <c r="J39" i="32"/>
  <c r="K11" i="32"/>
  <c r="F10" i="32"/>
  <c r="K7" i="32"/>
  <c r="J7" i="32"/>
  <c r="A7" i="32"/>
  <c r="A6" i="32"/>
  <c r="E4" i="32"/>
  <c r="B4" i="32"/>
  <c r="A4" i="32"/>
  <c r="J3" i="32"/>
  <c r="F3" i="32"/>
  <c r="E3" i="32"/>
  <c r="B3" i="32"/>
  <c r="A3" i="32"/>
  <c r="K12" i="31"/>
  <c r="K13" i="31"/>
  <c r="K14" i="31"/>
  <c r="K15" i="31"/>
  <c r="K16" i="31"/>
  <c r="K17" i="31"/>
  <c r="K18" i="31"/>
  <c r="K19" i="31"/>
  <c r="K20" i="31"/>
  <c r="I15" i="31"/>
  <c r="I47" i="31"/>
  <c r="D47" i="31"/>
  <c r="A47" i="31"/>
  <c r="I46" i="31"/>
  <c r="D46" i="31"/>
  <c r="A46" i="31"/>
  <c r="J39" i="31"/>
  <c r="K11" i="31"/>
  <c r="F10" i="31"/>
  <c r="K7" i="31"/>
  <c r="J7" i="31"/>
  <c r="A7" i="31"/>
  <c r="A6" i="31"/>
  <c r="E4" i="31"/>
  <c r="B4" i="31"/>
  <c r="A4" i="31"/>
  <c r="J3" i="31"/>
  <c r="F3" i="31"/>
  <c r="E3" i="31"/>
  <c r="B3" i="31"/>
  <c r="A3" i="31"/>
  <c r="I47" i="30"/>
  <c r="D47" i="30"/>
  <c r="A47" i="30"/>
  <c r="I46" i="30"/>
  <c r="D46" i="30"/>
  <c r="A46" i="30"/>
  <c r="J39" i="30"/>
  <c r="K11" i="30"/>
  <c r="F10" i="30"/>
  <c r="K7" i="30"/>
  <c r="J7" i="30"/>
  <c r="A7" i="30"/>
  <c r="A6" i="30"/>
  <c r="E4" i="30"/>
  <c r="B4" i="30"/>
  <c r="A4" i="30"/>
  <c r="J3" i="30"/>
  <c r="F3" i="30"/>
  <c r="E3" i="30"/>
  <c r="B3" i="30"/>
  <c r="A3" i="30"/>
  <c r="K12" i="29"/>
  <c r="K13" i="29"/>
  <c r="K14" i="29"/>
  <c r="K15" i="29"/>
  <c r="K16" i="29"/>
  <c r="K17" i="29"/>
  <c r="K18" i="29"/>
  <c r="K19" i="29"/>
  <c r="K20" i="29"/>
  <c r="K11" i="29"/>
  <c r="I47" i="29"/>
  <c r="D47" i="29"/>
  <c r="A47" i="29"/>
  <c r="I46" i="29"/>
  <c r="D46" i="29"/>
  <c r="A46" i="29"/>
  <c r="J39" i="29"/>
  <c r="I15" i="29"/>
  <c r="F10" i="29"/>
  <c r="K7" i="29"/>
  <c r="J7" i="29"/>
  <c r="A7" i="29"/>
  <c r="A6" i="29"/>
  <c r="E4" i="29"/>
  <c r="B4" i="29"/>
  <c r="A4" i="29"/>
  <c r="J3" i="29"/>
  <c r="F3" i="29"/>
  <c r="E3" i="29"/>
  <c r="B3" i="29"/>
  <c r="A3" i="29"/>
  <c r="K12" i="28"/>
  <c r="K13" i="28"/>
  <c r="K14" i="28"/>
  <c r="K15" i="28"/>
  <c r="K16" i="28"/>
  <c r="K17" i="28"/>
  <c r="K18" i="28"/>
  <c r="K19" i="28"/>
  <c r="K20" i="28"/>
  <c r="K21" i="28"/>
  <c r="K22" i="28"/>
  <c r="K23" i="28"/>
  <c r="K24" i="28"/>
  <c r="K25" i="28"/>
  <c r="K26" i="28"/>
  <c r="K27" i="28"/>
  <c r="K28" i="28"/>
  <c r="K29" i="28"/>
  <c r="K30" i="28"/>
  <c r="K31" i="28"/>
  <c r="K11" i="28"/>
  <c r="I12" i="28"/>
  <c r="I13" i="28"/>
  <c r="I14" i="28"/>
  <c r="I15" i="28"/>
  <c r="I16" i="28"/>
  <c r="I17" i="28"/>
  <c r="I18" i="28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11" i="28"/>
  <c r="I47" i="28"/>
  <c r="D47" i="28"/>
  <c r="A47" i="28"/>
  <c r="I46" i="28"/>
  <c r="D46" i="28"/>
  <c r="A46" i="28"/>
  <c r="J39" i="28"/>
  <c r="F10" i="28"/>
  <c r="K7" i="28"/>
  <c r="J7" i="28"/>
  <c r="A7" i="28"/>
  <c r="A6" i="28"/>
  <c r="E4" i="28"/>
  <c r="B4" i="28"/>
  <c r="A4" i="28"/>
  <c r="J3" i="28"/>
  <c r="F3" i="28"/>
  <c r="E3" i="28"/>
  <c r="B3" i="28"/>
  <c r="A3" i="28"/>
  <c r="K24" i="27"/>
  <c r="K25" i="27"/>
  <c r="K26" i="27"/>
  <c r="K27" i="27"/>
  <c r="K28" i="27"/>
  <c r="K29" i="27"/>
  <c r="K30" i="27"/>
  <c r="K31" i="27"/>
  <c r="K20" i="27"/>
  <c r="K21" i="27"/>
  <c r="K22" i="27"/>
  <c r="K23" i="27"/>
  <c r="K13" i="27"/>
  <c r="K14" i="27"/>
  <c r="K15" i="27"/>
  <c r="K16" i="27"/>
  <c r="K17" i="27"/>
  <c r="K18" i="27"/>
  <c r="K19" i="27"/>
  <c r="K12" i="27"/>
  <c r="K11" i="27"/>
  <c r="I47" i="27"/>
  <c r="D47" i="27"/>
  <c r="A47" i="27"/>
  <c r="I46" i="27"/>
  <c r="D46" i="27"/>
  <c r="A46" i="27"/>
  <c r="J39" i="27"/>
  <c r="F10" i="27"/>
  <c r="K7" i="27"/>
  <c r="J7" i="27"/>
  <c r="A7" i="27"/>
  <c r="A6" i="27"/>
  <c r="E4" i="27"/>
  <c r="B4" i="27"/>
  <c r="A4" i="27"/>
  <c r="J3" i="27"/>
  <c r="F3" i="27"/>
  <c r="E3" i="27"/>
  <c r="B3" i="27"/>
  <c r="A3" i="27"/>
  <c r="K12" i="25"/>
  <c r="K11" i="25"/>
  <c r="K27" i="13"/>
  <c r="K26" i="13"/>
  <c r="K25" i="13"/>
  <c r="K24" i="13"/>
  <c r="K23" i="13"/>
  <c r="K22" i="13"/>
  <c r="K21" i="13"/>
  <c r="K20" i="13"/>
  <c r="K19" i="13"/>
  <c r="K18" i="13"/>
  <c r="K17" i="13"/>
  <c r="K16" i="13"/>
  <c r="K15" i="13"/>
  <c r="K14" i="13"/>
  <c r="K13" i="13"/>
  <c r="K12" i="13"/>
  <c r="K39" i="13" s="1"/>
  <c r="K11" i="13"/>
  <c r="I47" i="25"/>
  <c r="D47" i="25"/>
  <c r="A47" i="25"/>
  <c r="I46" i="25"/>
  <c r="D46" i="25"/>
  <c r="A46" i="25"/>
  <c r="J39" i="25"/>
  <c r="K39" i="25"/>
  <c r="F10" i="25"/>
  <c r="K7" i="25"/>
  <c r="J7" i="25"/>
  <c r="A7" i="25"/>
  <c r="A6" i="25"/>
  <c r="E4" i="25"/>
  <c r="B4" i="25"/>
  <c r="A4" i="25"/>
  <c r="J3" i="25"/>
  <c r="F3" i="25"/>
  <c r="E3" i="25"/>
  <c r="B3" i="25"/>
  <c r="A3" i="25"/>
  <c r="K11" i="24"/>
  <c r="K39" i="24" s="1"/>
  <c r="I47" i="24"/>
  <c r="D47" i="24"/>
  <c r="A47" i="24"/>
  <c r="I46" i="24"/>
  <c r="D46" i="24"/>
  <c r="A46" i="24"/>
  <c r="J39" i="24"/>
  <c r="F10" i="24"/>
  <c r="K7" i="24"/>
  <c r="J7" i="24"/>
  <c r="A7" i="24"/>
  <c r="A6" i="24"/>
  <c r="E4" i="24"/>
  <c r="B4" i="24"/>
  <c r="A4" i="24"/>
  <c r="J3" i="24"/>
  <c r="F3" i="24"/>
  <c r="E3" i="24"/>
  <c r="B3" i="24"/>
  <c r="A3" i="24"/>
  <c r="K11" i="23"/>
  <c r="K39" i="23" s="1"/>
  <c r="I47" i="23"/>
  <c r="D47" i="23"/>
  <c r="A47" i="23"/>
  <c r="I46" i="23"/>
  <c r="D46" i="23"/>
  <c r="A46" i="23"/>
  <c r="J39" i="23"/>
  <c r="F10" i="23"/>
  <c r="K7" i="23"/>
  <c r="J7" i="23"/>
  <c r="A7" i="23"/>
  <c r="A6" i="23"/>
  <c r="E4" i="23"/>
  <c r="B4" i="23"/>
  <c r="A4" i="23"/>
  <c r="J3" i="23"/>
  <c r="F3" i="23"/>
  <c r="E3" i="23"/>
  <c r="B3" i="23"/>
  <c r="A3" i="23"/>
  <c r="K11" i="22"/>
  <c r="K39" i="22" s="1"/>
  <c r="I47" i="22"/>
  <c r="D47" i="22"/>
  <c r="A47" i="22"/>
  <c r="I46" i="22"/>
  <c r="D46" i="22"/>
  <c r="A46" i="22"/>
  <c r="J39" i="22"/>
  <c r="F10" i="22"/>
  <c r="K7" i="22"/>
  <c r="J7" i="22"/>
  <c r="A7" i="22"/>
  <c r="A6" i="22"/>
  <c r="E4" i="22"/>
  <c r="B4" i="22"/>
  <c r="A4" i="22"/>
  <c r="J3" i="22"/>
  <c r="F3" i="22"/>
  <c r="E3" i="22"/>
  <c r="B3" i="22"/>
  <c r="A3" i="22"/>
  <c r="K12" i="21"/>
  <c r="K13" i="21"/>
  <c r="K14" i="21"/>
  <c r="K15" i="21"/>
  <c r="K16" i="21"/>
  <c r="K17" i="21"/>
  <c r="K18" i="21"/>
  <c r="K19" i="21"/>
  <c r="K20" i="21"/>
  <c r="K21" i="21"/>
  <c r="K22" i="21"/>
  <c r="K23" i="21"/>
  <c r="K24" i="21"/>
  <c r="K25" i="21"/>
  <c r="K26" i="21"/>
  <c r="K11" i="21"/>
  <c r="I47" i="21"/>
  <c r="D47" i="21"/>
  <c r="A47" i="21"/>
  <c r="I46" i="21"/>
  <c r="D46" i="21"/>
  <c r="A46" i="21"/>
  <c r="J39" i="21"/>
  <c r="F10" i="21"/>
  <c r="K7" i="21"/>
  <c r="J7" i="21"/>
  <c r="A7" i="21"/>
  <c r="A6" i="21"/>
  <c r="E4" i="21"/>
  <c r="B4" i="21"/>
  <c r="A4" i="21"/>
  <c r="J3" i="21"/>
  <c r="F3" i="21"/>
  <c r="E3" i="21"/>
  <c r="B3" i="21"/>
  <c r="A3" i="21"/>
  <c r="K12" i="20"/>
  <c r="K13" i="20"/>
  <c r="K14" i="20"/>
  <c r="K15" i="20"/>
  <c r="K16" i="20"/>
  <c r="K17" i="20"/>
  <c r="K18" i="20"/>
  <c r="K19" i="20"/>
  <c r="K20" i="20"/>
  <c r="K21" i="20"/>
  <c r="K11" i="20"/>
  <c r="I47" i="20"/>
  <c r="D47" i="20"/>
  <c r="A47" i="20"/>
  <c r="I46" i="20"/>
  <c r="D46" i="20"/>
  <c r="A46" i="20"/>
  <c r="J39" i="20"/>
  <c r="F10" i="20"/>
  <c r="K7" i="20"/>
  <c r="J7" i="20"/>
  <c r="A7" i="20"/>
  <c r="A6" i="20"/>
  <c r="E4" i="20"/>
  <c r="B4" i="20"/>
  <c r="A4" i="20"/>
  <c r="J3" i="20"/>
  <c r="F3" i="20"/>
  <c r="E3" i="20"/>
  <c r="B3" i="20"/>
  <c r="A3" i="20"/>
  <c r="I47" i="19"/>
  <c r="D47" i="19"/>
  <c r="A47" i="19"/>
  <c r="I46" i="19"/>
  <c r="D46" i="19"/>
  <c r="A46" i="19"/>
  <c r="J39" i="19"/>
  <c r="F10" i="19"/>
  <c r="K7" i="19"/>
  <c r="J7" i="19"/>
  <c r="A7" i="19"/>
  <c r="A6" i="19"/>
  <c r="E4" i="19"/>
  <c r="B4" i="19"/>
  <c r="A4" i="19"/>
  <c r="J3" i="19"/>
  <c r="F3" i="19"/>
  <c r="E3" i="19"/>
  <c r="B3" i="19"/>
  <c r="A3" i="19"/>
  <c r="L12" i="17"/>
  <c r="L11" i="17"/>
  <c r="J47" i="17"/>
  <c r="D47" i="17"/>
  <c r="A47" i="17"/>
  <c r="J46" i="17"/>
  <c r="D46" i="17"/>
  <c r="A46" i="17"/>
  <c r="K39" i="17"/>
  <c r="F10" i="17"/>
  <c r="L7" i="17"/>
  <c r="K7" i="17"/>
  <c r="A7" i="17"/>
  <c r="A6" i="17"/>
  <c r="E4" i="17"/>
  <c r="B4" i="17"/>
  <c r="A4" i="17"/>
  <c r="K3" i="17"/>
  <c r="F3" i="17"/>
  <c r="E3" i="17"/>
  <c r="B3" i="17"/>
  <c r="A3" i="17"/>
  <c r="K12" i="16"/>
  <c r="K13" i="16"/>
  <c r="K14" i="16"/>
  <c r="K15" i="16"/>
  <c r="K16" i="16"/>
  <c r="K17" i="16"/>
  <c r="K18" i="16"/>
  <c r="K19" i="16"/>
  <c r="K20" i="16"/>
  <c r="K21" i="16"/>
  <c r="K22" i="16"/>
  <c r="K23" i="16"/>
  <c r="K24" i="16"/>
  <c r="K25" i="16"/>
  <c r="K26" i="16"/>
  <c r="K27" i="16"/>
  <c r="K28" i="16"/>
  <c r="K29" i="16"/>
  <c r="K30" i="16"/>
  <c r="K31" i="16"/>
  <c r="K32" i="16"/>
  <c r="K33" i="16"/>
  <c r="K34" i="16"/>
  <c r="K35" i="16"/>
  <c r="K36" i="16"/>
  <c r="K37" i="16"/>
  <c r="K11" i="16"/>
  <c r="I47" i="16"/>
  <c r="D47" i="16"/>
  <c r="A47" i="16"/>
  <c r="I46" i="16"/>
  <c r="D46" i="16"/>
  <c r="A46" i="16"/>
  <c r="J39" i="16"/>
  <c r="F10" i="16"/>
  <c r="K7" i="16"/>
  <c r="J7" i="16"/>
  <c r="A7" i="16"/>
  <c r="A6" i="16"/>
  <c r="E4" i="16"/>
  <c r="B4" i="16"/>
  <c r="A4" i="16"/>
  <c r="J3" i="16"/>
  <c r="F3" i="16"/>
  <c r="E3" i="16"/>
  <c r="B3" i="16"/>
  <c r="A3" i="16"/>
  <c r="K12" i="15"/>
  <c r="K13" i="15"/>
  <c r="K14" i="15"/>
  <c r="K15" i="15"/>
  <c r="K16" i="15"/>
  <c r="K17" i="15"/>
  <c r="K18" i="15"/>
  <c r="K19" i="15"/>
  <c r="K20" i="15"/>
  <c r="K21" i="15"/>
  <c r="K22" i="15"/>
  <c r="K23" i="15"/>
  <c r="K24" i="15"/>
  <c r="K25" i="15"/>
  <c r="K26" i="15"/>
  <c r="K27" i="15"/>
  <c r="K28" i="15"/>
  <c r="K29" i="15"/>
  <c r="K30" i="15"/>
  <c r="K31" i="15"/>
  <c r="K32" i="15"/>
  <c r="K33" i="15"/>
  <c r="K34" i="15"/>
  <c r="K35" i="15"/>
  <c r="K36" i="15"/>
  <c r="K37" i="15"/>
  <c r="K11" i="15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11" i="9"/>
  <c r="K12" i="14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11" i="14"/>
  <c r="I47" i="15"/>
  <c r="D47" i="15"/>
  <c r="A47" i="15"/>
  <c r="I46" i="15"/>
  <c r="D46" i="15"/>
  <c r="A46" i="15"/>
  <c r="J39" i="15"/>
  <c r="F10" i="15"/>
  <c r="K7" i="15"/>
  <c r="J7" i="15"/>
  <c r="A7" i="15"/>
  <c r="A6" i="15"/>
  <c r="E4" i="15"/>
  <c r="B4" i="15"/>
  <c r="A4" i="15"/>
  <c r="J3" i="15"/>
  <c r="F3" i="15"/>
  <c r="E3" i="15"/>
  <c r="B3" i="15"/>
  <c r="A3" i="15"/>
  <c r="I47" i="14"/>
  <c r="D47" i="14"/>
  <c r="A47" i="14"/>
  <c r="I46" i="14"/>
  <c r="D46" i="14"/>
  <c r="A46" i="14"/>
  <c r="J39" i="14"/>
  <c r="F10" i="14"/>
  <c r="K7" i="14"/>
  <c r="J7" i="14"/>
  <c r="A7" i="14"/>
  <c r="A6" i="14"/>
  <c r="E4" i="14"/>
  <c r="B4" i="14"/>
  <c r="A4" i="14"/>
  <c r="J3" i="14"/>
  <c r="F3" i="14"/>
  <c r="E3" i="14"/>
  <c r="B3" i="14"/>
  <c r="A3" i="14"/>
  <c r="I47" i="13"/>
  <c r="D47" i="13"/>
  <c r="A47" i="13"/>
  <c r="I46" i="13"/>
  <c r="D46" i="13"/>
  <c r="A46" i="13"/>
  <c r="J39" i="13"/>
  <c r="K37" i="13"/>
  <c r="K36" i="13"/>
  <c r="K35" i="13"/>
  <c r="K34" i="13"/>
  <c r="K33" i="13"/>
  <c r="K32" i="13"/>
  <c r="K31" i="13"/>
  <c r="K30" i="13"/>
  <c r="K29" i="13"/>
  <c r="K28" i="13"/>
  <c r="F10" i="13"/>
  <c r="K7" i="13"/>
  <c r="J7" i="13"/>
  <c r="A7" i="13"/>
  <c r="A6" i="13"/>
  <c r="E4" i="13"/>
  <c r="B4" i="13"/>
  <c r="A4" i="13"/>
  <c r="J3" i="13"/>
  <c r="F3" i="13"/>
  <c r="E3" i="13"/>
  <c r="B3" i="13"/>
  <c r="A3" i="13"/>
  <c r="K12" i="12"/>
  <c r="K11" i="12"/>
  <c r="I47" i="12"/>
  <c r="D47" i="12"/>
  <c r="A47" i="12"/>
  <c r="I46" i="12"/>
  <c r="D46" i="12"/>
  <c r="A46" i="12"/>
  <c r="J39" i="12"/>
  <c r="K37" i="12"/>
  <c r="K36" i="12"/>
  <c r="K35" i="12"/>
  <c r="K34" i="12"/>
  <c r="K33" i="12"/>
  <c r="K32" i="12"/>
  <c r="K31" i="12"/>
  <c r="K30" i="12"/>
  <c r="K29" i="12"/>
  <c r="K28" i="12"/>
  <c r="K27" i="12"/>
  <c r="K26" i="12"/>
  <c r="K25" i="12"/>
  <c r="K24" i="12"/>
  <c r="K23" i="12"/>
  <c r="K22" i="12"/>
  <c r="K21" i="12"/>
  <c r="K20" i="12"/>
  <c r="K19" i="12"/>
  <c r="K18" i="12"/>
  <c r="K17" i="12"/>
  <c r="K16" i="12"/>
  <c r="K15" i="12"/>
  <c r="K14" i="12"/>
  <c r="K13" i="12"/>
  <c r="F10" i="12"/>
  <c r="K7" i="12"/>
  <c r="J7" i="12"/>
  <c r="A7" i="12"/>
  <c r="A6" i="12"/>
  <c r="E4" i="12"/>
  <c r="B4" i="12"/>
  <c r="A4" i="12"/>
  <c r="J3" i="12"/>
  <c r="F3" i="12"/>
  <c r="E3" i="12"/>
  <c r="B3" i="12"/>
  <c r="A3" i="12"/>
  <c r="I47" i="11"/>
  <c r="D47" i="11"/>
  <c r="A47" i="11"/>
  <c r="I46" i="11"/>
  <c r="D46" i="11"/>
  <c r="A46" i="11"/>
  <c r="J39" i="11"/>
  <c r="K37" i="11"/>
  <c r="K36" i="11"/>
  <c r="K35" i="11"/>
  <c r="K34" i="11"/>
  <c r="K33" i="11"/>
  <c r="K32" i="11"/>
  <c r="K31" i="11"/>
  <c r="K30" i="11"/>
  <c r="K29" i="11"/>
  <c r="K28" i="11"/>
  <c r="K27" i="11"/>
  <c r="K26" i="11"/>
  <c r="K25" i="11"/>
  <c r="K24" i="11"/>
  <c r="K23" i="11"/>
  <c r="K22" i="11"/>
  <c r="K21" i="11"/>
  <c r="K20" i="11"/>
  <c r="K19" i="11"/>
  <c r="K18" i="11"/>
  <c r="K17" i="11"/>
  <c r="K16" i="11"/>
  <c r="K15" i="11"/>
  <c r="K14" i="11"/>
  <c r="K39" i="11" s="1"/>
  <c r="K13" i="11"/>
  <c r="F10" i="11"/>
  <c r="K7" i="11"/>
  <c r="J7" i="11"/>
  <c r="A7" i="11"/>
  <c r="A6" i="11"/>
  <c r="E4" i="11"/>
  <c r="B4" i="11"/>
  <c r="A4" i="11"/>
  <c r="J3" i="11"/>
  <c r="F3" i="11"/>
  <c r="E3" i="11"/>
  <c r="B3" i="11"/>
  <c r="A3" i="11"/>
  <c r="I47" i="10"/>
  <c r="D47" i="10"/>
  <c r="A47" i="10"/>
  <c r="I46" i="10"/>
  <c r="D46" i="10"/>
  <c r="A46" i="10"/>
  <c r="J39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F10" i="10"/>
  <c r="K7" i="10"/>
  <c r="J7" i="10"/>
  <c r="A7" i="10"/>
  <c r="A6" i="10"/>
  <c r="E4" i="10"/>
  <c r="B4" i="10"/>
  <c r="A4" i="10"/>
  <c r="J3" i="10"/>
  <c r="F3" i="10"/>
  <c r="E3" i="10"/>
  <c r="B3" i="10"/>
  <c r="A3" i="10"/>
  <c r="I47" i="9"/>
  <c r="D47" i="9"/>
  <c r="A47" i="9"/>
  <c r="I46" i="9"/>
  <c r="D46" i="9"/>
  <c r="A46" i="9"/>
  <c r="J39" i="9"/>
  <c r="K37" i="9"/>
  <c r="K36" i="9"/>
  <c r="K35" i="9"/>
  <c r="K34" i="9"/>
  <c r="F10" i="9"/>
  <c r="K7" i="9"/>
  <c r="J7" i="9"/>
  <c r="A7" i="9"/>
  <c r="A6" i="9"/>
  <c r="E4" i="9"/>
  <c r="B4" i="9"/>
  <c r="A4" i="9"/>
  <c r="J3" i="9"/>
  <c r="F3" i="9"/>
  <c r="E3" i="9"/>
  <c r="B3" i="9"/>
  <c r="A3" i="9"/>
  <c r="I47" i="8"/>
  <c r="D47" i="8"/>
  <c r="A47" i="8"/>
  <c r="I46" i="8"/>
  <c r="D46" i="8"/>
  <c r="A46" i="8"/>
  <c r="J39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F10" i="8"/>
  <c r="K7" i="8"/>
  <c r="J7" i="8"/>
  <c r="A7" i="8"/>
  <c r="A6" i="8"/>
  <c r="E4" i="8"/>
  <c r="B4" i="8"/>
  <c r="A4" i="8"/>
  <c r="J3" i="8"/>
  <c r="F3" i="8"/>
  <c r="E3" i="8"/>
  <c r="B3" i="8"/>
  <c r="A3" i="8"/>
  <c r="I47" i="7"/>
  <c r="D47" i="7"/>
  <c r="A47" i="7"/>
  <c r="I46" i="7"/>
  <c r="D46" i="7"/>
  <c r="A46" i="7"/>
  <c r="K39" i="7"/>
  <c r="J39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F10" i="7"/>
  <c r="K7" i="7"/>
  <c r="J7" i="7"/>
  <c r="A7" i="7"/>
  <c r="A6" i="7"/>
  <c r="E4" i="7"/>
  <c r="B4" i="7"/>
  <c r="A4" i="7"/>
  <c r="J3" i="7"/>
  <c r="F3" i="7"/>
  <c r="E3" i="7"/>
  <c r="B3" i="7"/>
  <c r="A3" i="7"/>
  <c r="K11" i="1"/>
  <c r="I47" i="1"/>
  <c r="I46" i="1"/>
  <c r="J39" i="1"/>
  <c r="K29" i="1"/>
  <c r="K30" i="1"/>
  <c r="K31" i="1"/>
  <c r="K32" i="1"/>
  <c r="K33" i="1"/>
  <c r="K34" i="1"/>
  <c r="K35" i="1"/>
  <c r="K36" i="1"/>
  <c r="K37" i="1"/>
  <c r="K28" i="1"/>
  <c r="K21" i="1"/>
  <c r="K22" i="1"/>
  <c r="K23" i="1"/>
  <c r="K24" i="1"/>
  <c r="K25" i="1"/>
  <c r="K26" i="1"/>
  <c r="K27" i="1"/>
  <c r="K12" i="1"/>
  <c r="K13" i="1"/>
  <c r="K14" i="1"/>
  <c r="K15" i="1"/>
  <c r="K16" i="1"/>
  <c r="K17" i="1"/>
  <c r="K18" i="1"/>
  <c r="K19" i="1"/>
  <c r="K20" i="1"/>
  <c r="J3" i="1"/>
  <c r="F10" i="1"/>
  <c r="A47" i="1"/>
  <c r="A46" i="1"/>
  <c r="D47" i="1"/>
  <c r="D46" i="1"/>
  <c r="K7" i="1"/>
  <c r="J7" i="1"/>
  <c r="A7" i="1"/>
  <c r="A6" i="1"/>
  <c r="E3" i="1"/>
  <c r="A4" i="1"/>
  <c r="A3" i="1"/>
  <c r="E4" i="1"/>
  <c r="F3" i="1"/>
  <c r="B4" i="1"/>
  <c r="B3" i="1"/>
  <c r="K38" i="61" l="1"/>
  <c r="K39" i="59"/>
  <c r="K40" i="58"/>
  <c r="K44" i="57"/>
  <c r="K44" i="51"/>
  <c r="K38" i="46"/>
  <c r="K38" i="45"/>
  <c r="K37" i="41"/>
  <c r="K38" i="39"/>
  <c r="K38" i="37"/>
  <c r="K38" i="35"/>
  <c r="K39" i="33"/>
  <c r="K39" i="32"/>
  <c r="K39" i="31"/>
  <c r="K39" i="30"/>
  <c r="K39" i="29"/>
  <c r="K39" i="28"/>
  <c r="K39" i="27"/>
  <c r="K39" i="21"/>
  <c r="K39" i="20"/>
  <c r="K39" i="19"/>
  <c r="L39" i="17"/>
  <c r="K39" i="16"/>
  <c r="K39" i="15"/>
  <c r="K39" i="14"/>
  <c r="K39" i="12"/>
  <c r="K39" i="10"/>
  <c r="K39" i="9"/>
  <c r="K39" i="8"/>
  <c r="K39" i="1"/>
</calcChain>
</file>

<file path=xl/sharedStrings.xml><?xml version="1.0" encoding="utf-8"?>
<sst xmlns="http://schemas.openxmlformats.org/spreadsheetml/2006/main" count="2306" uniqueCount="244">
  <si>
    <t>CLAVE</t>
  </si>
  <si>
    <t>CONCEPTO</t>
  </si>
  <si>
    <t>L O C A L I Z A C I O N</t>
  </si>
  <si>
    <t>LARGO</t>
  </si>
  <si>
    <t>ANCHO</t>
  </si>
  <si>
    <t>ALTO</t>
  </si>
  <si>
    <t>PZAS</t>
  </si>
  <si>
    <t>UNIDAD</t>
  </si>
  <si>
    <t>TOTAL</t>
  </si>
  <si>
    <t>EJE</t>
  </si>
  <si>
    <t>TRAMO</t>
  </si>
  <si>
    <t>Elaboró</t>
  </si>
  <si>
    <t>Revisó</t>
  </si>
  <si>
    <t>Vo. Bo.</t>
  </si>
  <si>
    <t>NÚMEROS GENERADORES ACERO</t>
  </si>
  <si>
    <t>NÚMEROS GENERADORES</t>
  </si>
  <si>
    <t xml:space="preserve">DATOS GENERALES </t>
  </si>
  <si>
    <t>Dependencia/Contratante/Cliente</t>
  </si>
  <si>
    <t>Obra</t>
  </si>
  <si>
    <t>Dirección</t>
  </si>
  <si>
    <t>Contratista</t>
  </si>
  <si>
    <t>Responsable</t>
  </si>
  <si>
    <t>Fecha de inicio</t>
  </si>
  <si>
    <t>Tipo de contrato</t>
  </si>
  <si>
    <t>Logotipo</t>
  </si>
  <si>
    <t>Periodo</t>
  </si>
  <si>
    <t>Supervisor</t>
  </si>
  <si>
    <t>Responsable de la empresa</t>
  </si>
  <si>
    <t>Luis D. Peregrina García</t>
  </si>
  <si>
    <t>A</t>
  </si>
  <si>
    <t>B</t>
  </si>
  <si>
    <t>C</t>
  </si>
  <si>
    <t>m2</t>
  </si>
  <si>
    <t>E</t>
  </si>
  <si>
    <t>F</t>
  </si>
  <si>
    <t>G</t>
  </si>
  <si>
    <t>HOJA: 1</t>
  </si>
  <si>
    <t>DE: 1</t>
  </si>
  <si>
    <t>De: 11/10/2021</t>
  </si>
  <si>
    <t>Al: 16/10/2021</t>
  </si>
  <si>
    <t>Partida</t>
  </si>
  <si>
    <t>Total</t>
  </si>
  <si>
    <t>mL</t>
  </si>
  <si>
    <t>Luis Alberto Gamboa Ruelas</t>
  </si>
  <si>
    <t>Casa Altata</t>
  </si>
  <si>
    <t>Precio Unitario</t>
  </si>
  <si>
    <t>Limpieza de terreno por medios mecánicos para trabajos preliminares. Incluye: desmonte, despalme, apile de material producto de los trabajos, herramienta menor, equipo, mano de obra y todo lo necesario para su correcta ejecución.</t>
  </si>
  <si>
    <t>Limpiezas de terreno</t>
  </si>
  <si>
    <t>PRE_LIM_01</t>
  </si>
  <si>
    <t>A-G</t>
  </si>
  <si>
    <t>PRE_TYN_01</t>
  </si>
  <si>
    <t>Trazo y nivelación por medios manuales para trabajos preliminares. Incluye: material, mano de obra, herramienta menor y todo lo necesario para su correcta ejecución.</t>
  </si>
  <si>
    <t>Trazo y nivelación</t>
  </si>
  <si>
    <t>Protección provisional de 2.50m fabricado con malla electrosoldada 6-6,8'8', con bastidor de polín 3.5"x3.5"x10' y anclaje con dado de sección  0.20x0.20x0.50m. Incluye material, mano de obra, herramienta menor y todo lo necesario para su correcta ejecución.</t>
  </si>
  <si>
    <t>PRE_OSP_01</t>
  </si>
  <si>
    <t>CIM_PCP_01</t>
  </si>
  <si>
    <t>D</t>
  </si>
  <si>
    <t>Plantillas concreto pobre en CT-1</t>
  </si>
  <si>
    <t>Plantilla de 5 cm para desplante de cimentación en CT-1 de concreto fc = 100 kg/cm2, fabricado en obra con revolvedora. Incluye: nivelación del terreno para desplante, compactacion del fondo, cimbra en fronteras, colado y curado con agua.</t>
  </si>
  <si>
    <t>Plantilla de 5 cm para desplante de cimentación por losa de concreto fc = 100 kg/cm2, fabricado en obra con revolvedora. Incluye: nivelación del terreno para desplante, compactacion del fondo, cimbra en fronteras, colado y curado con agua.</t>
  </si>
  <si>
    <t>Plantillas concreto pobre en losa</t>
  </si>
  <si>
    <t>Nota:</t>
  </si>
  <si>
    <t>Se toma el valor como plataforma completa, por lo que el desgloce por ejes no se indica</t>
  </si>
  <si>
    <t>CIM_IMP_CIM_02</t>
  </si>
  <si>
    <t xml:space="preserve">Se toma el valor como plataforma completa, por lo que el desgloce por ejes no se indica. Se incluye la colcoación de hule en CT-1 </t>
  </si>
  <si>
    <t>Plantilla de 5 cm para desplante de cimentación por zapata aislada de concreto fc = 100 kg/cm2, fabricado en obra con revolvedora. Incluye: nivelación del terreno para desplante, compactacion del fondo, cimbra en fronteras, colado y curado con agua.</t>
  </si>
  <si>
    <t>Plantillas concreto pobre en ZC-1</t>
  </si>
  <si>
    <t>Hule negro en ZC-1</t>
  </si>
  <si>
    <t>Hule negro en CT-1 y Losa</t>
  </si>
  <si>
    <t>Suministro y colocación de hule negro en ZC-1 grado industrial en cimentación. Incluye material y mano de obra.</t>
  </si>
  <si>
    <t>Suministro y colocación de hule negro en CT-1 y Losa grado industrial en cimentación. Incluye material y mano de obra.</t>
  </si>
  <si>
    <t>kg</t>
  </si>
  <si>
    <t>CIM_HDA_ARM_CT-1</t>
  </si>
  <si>
    <t>Acero refuerzo en CT-1</t>
  </si>
  <si>
    <t>Habilitación de acero en CT-1 con armex 15x30-4. Incluye mano de obra, material y lo necesario para su correcta ejecución.</t>
  </si>
  <si>
    <t>Habilitación de acero de refuerzo en CT-1 con vrs #3. Incluye mano de obra, material y lo necesario para su correcta ejecución.</t>
  </si>
  <si>
    <t>CIM_HDA_VRS-38</t>
  </si>
  <si>
    <t>KG*ML</t>
  </si>
  <si>
    <t xml:space="preserve">Ø
</t>
  </si>
  <si>
    <t>Habilitación de acero para bastones y vrs. longitudinales para losa de cimentación de acuerdo a detalle proporcionado por el cliente. Incluye material y desperdicio. No incluye mano de obra.</t>
  </si>
  <si>
    <t>CIM_HDA_VRS-38_BST</t>
  </si>
  <si>
    <t>Habilitado de acero en bastones de losa de cimentación</t>
  </si>
  <si>
    <t>Se incluye un 6% de alambre recocido por kg</t>
  </si>
  <si>
    <t>Habilitado de acero en ZC-1 con parrilla sencilla armada con 3 vrs #3 AT y vrs #3 @25cm en AL. Incluye material, mano de obra y desperdicio.</t>
  </si>
  <si>
    <t>Habilitado de acero en ZC-1</t>
  </si>
  <si>
    <t>AT (mL)</t>
  </si>
  <si>
    <t>AL (pza)</t>
  </si>
  <si>
    <t>Suministro de malla electrosoldada 6x6, 8/8. Incluye material. No incluye mano de obra.</t>
  </si>
  <si>
    <t>LC_HDA_MES_01</t>
  </si>
  <si>
    <t>CIM_HDC_01</t>
  </si>
  <si>
    <t>Cimbra perimetral en losa de cimentación</t>
  </si>
  <si>
    <t>Habilitado de cimbra para perimetral de losa de cimentación con triplay de 3/4" y barrotes 3x3x8' como puntal @50cm. Incluye material y lo necesario para su correcta ejecución.</t>
  </si>
  <si>
    <t xml:space="preserve">Suministro de concreto premezclado en -0.30m a -0.12m  f'c:200kg/cm2 rev. 8 a 10cm. Tamaño máximo del agregado a 3/4". Incluye todo lo necesario. </t>
  </si>
  <si>
    <t>m3</t>
  </si>
  <si>
    <t>CIM_CPC_200_01</t>
  </si>
  <si>
    <t>CIM_CPC_200_02</t>
  </si>
  <si>
    <t xml:space="preserve">Suministro de concreto premezclado en -0.12m a -0.08m  f'c:200kg/cm2 rev. 8 a 10cm. Tamaño máximo del agregado a 3/4". Incluye todo lo necesario. </t>
  </si>
  <si>
    <t>Se toma el valor como plataforma completa, por lo que el desgloce por ejes no se indica.</t>
  </si>
  <si>
    <t>CIM_CPC_200_03</t>
  </si>
  <si>
    <t xml:space="preserve">Suministro de concreto premezclado en -0.08m a -0.00m  f'c:200kg/cm2 rev. 8 a 10cm. Tamaño máximo del agregado a 3/4". Incluye todo lo necesario. </t>
  </si>
  <si>
    <t>CIM_MOC_01</t>
  </si>
  <si>
    <t>Mano de obra para trabajos en losa de cimentación. Incluye mano de obra.</t>
  </si>
  <si>
    <t>Mano de obra para trabajos de cimentación</t>
  </si>
  <si>
    <t>CIM_MOC_02</t>
  </si>
  <si>
    <t>Mano de obra para trabajos en ZC-1. Incluye mano de obra.</t>
  </si>
  <si>
    <t>MUR_BLC_01</t>
  </si>
  <si>
    <t>Muro de block 12x20x40 asentado con mortero/arena. 1:5, incluye: material, mano de obra y herramienta.</t>
  </si>
  <si>
    <t xml:space="preserve">Muro de block </t>
  </si>
  <si>
    <t>A'</t>
  </si>
  <si>
    <t>Refuerzo vertícal con varilla 3/8" @3 celdas, ahogada en concreto f'c:100kg/cm2 o según indicación estructural. Incluye material, mano de obra y todo lo necesario para su correcta ejecución.</t>
  </si>
  <si>
    <t>Refuerzo vertical en muro con varilla</t>
  </si>
  <si>
    <t>MUR_REF_01</t>
  </si>
  <si>
    <t>CAS_HAC_K1</t>
  </si>
  <si>
    <t>Habilitado de acero en castillo K-1</t>
  </si>
  <si>
    <t>8'</t>
  </si>
  <si>
    <t>CAS_HAC_K2</t>
  </si>
  <si>
    <t>Habilitado de acero en castillo K-2</t>
  </si>
  <si>
    <t>CAS_HCC_01</t>
  </si>
  <si>
    <t>Habilitado de cimbra para castillos K-1 a centro de muro, con triplay de 3/4", fajillas y bastones de 3x3x8' como puntal. Incluye material y lo necesario para su correcta ejecución.</t>
  </si>
  <si>
    <t>Habilitado de cimbra para castillos K-1</t>
  </si>
  <si>
    <t>Habilitado de cimbra para castillos K-2 a centro de muro, con triplay de 3/4", fajillas y bastones de 3x3x8' como puntal. Incluye material y lo necesario para su correcta ejecución.</t>
  </si>
  <si>
    <t>Habilitado de acero en castillo K-2 con armex 15x20-4. Incluye colocación, material y lo necesario para su correcta ejecución.</t>
  </si>
  <si>
    <t>Habilitado de acero en castillo K-1 con armex 15x15-4. Incluye colocación, material y lo necesario para su correcta ejecución.</t>
  </si>
  <si>
    <t>Habilitado de cimbra para castillos K-2</t>
  </si>
  <si>
    <t>CAS_HCC_02</t>
  </si>
  <si>
    <t>CAS_CEC_01</t>
  </si>
  <si>
    <t>Fabricación de concreto f'c=150 kg/cm2, rev. 13 cm, TMA 3/4", incluye: material y todo lo necesario para su correcta ejecución.</t>
  </si>
  <si>
    <t>Fabricación de concreto f'c=150 kg/cm2</t>
  </si>
  <si>
    <t>DDC_HAD_01</t>
  </si>
  <si>
    <t>Habilitado de acero en dala CD-1</t>
  </si>
  <si>
    <t>A''</t>
  </si>
  <si>
    <t>Habilitado de cimbra para dala de cerramiento con triplay 3/4", fajillas, clavos y alambre recocido, incluye: material y desperdicio.</t>
  </si>
  <si>
    <t>DDC_HCD_01</t>
  </si>
  <si>
    <t>Habilitado de cimbra para dala de cerramiento</t>
  </si>
  <si>
    <t>DDC_HCD_02</t>
  </si>
  <si>
    <t>Fabricación de concreto f'c=200 kg/cm2, rev. 13 cm, TMA 3/4" para dala de cerramiento, incluye: material y todo lo necesario para su correcta ejecución.</t>
  </si>
  <si>
    <t>Fabricación de concreto f'c=200 kg/cm2</t>
  </si>
  <si>
    <t>DDC_MOD_01</t>
  </si>
  <si>
    <t>Habilitado de acero para firmes con malla electrosoldada 6x6-8/8. Incluye: material y desperdicio.</t>
  </si>
  <si>
    <t>Habilitado de acero para firmes con malla electrosoldada 6x6-8/8</t>
  </si>
  <si>
    <t>1'</t>
  </si>
  <si>
    <t>FIR-HAF_02</t>
  </si>
  <si>
    <t>FIR-HCF_01</t>
  </si>
  <si>
    <t>Habilitado de cimbra para firmes con triplay 3/4" y varilla 3/8" para huellas. Incluye: material y desperdicio.</t>
  </si>
  <si>
    <t>Habilitado de cimbra para firmes</t>
  </si>
  <si>
    <t>Fabricación de concreto f'c=200 kg/cm2, rev. 13 cm, TMA 3/4". Incluye: material y todo lo necesario para su correcta ejecución.</t>
  </si>
  <si>
    <t>FIR_CEF_02</t>
  </si>
  <si>
    <t>Habilitado de acero para dala de desplante armex 15x20-4, incluye: material y desperdicio.</t>
  </si>
  <si>
    <t>Habilitado de cimbra para dala de desplante con triplay 3/4", fajillas, clavos y alambre recocido, incluye: material y desperdicio.</t>
  </si>
  <si>
    <t>Habilitado de cimbra para dala de desplante</t>
  </si>
  <si>
    <t>Fabricación de concreto f'c=200 kg/cm2, rev. 13 cm, TMA 3/4" para dala de desplante, incluye: material y todo lo necesario para su correcta ejecución.</t>
  </si>
  <si>
    <t>Mano de obra para trabajos en dalas de desplante, incluye: mano de obra y herramienta</t>
  </si>
  <si>
    <t>Mano de obra para trabajos en dalas de desplante</t>
  </si>
  <si>
    <t>Habilitado de acero para dala de cerramiento armex 15x20-4, incluye: material y desperdicio.</t>
  </si>
  <si>
    <t>Habilitado de acero en dala de cerramiento</t>
  </si>
  <si>
    <t>LOS-HAL_02</t>
  </si>
  <si>
    <t>Habilitado de acero en losa de azotea/entrepiso con armex 15x20-4</t>
  </si>
  <si>
    <t xml:space="preserve">Habilitado de acero en losa de azotea/entrepiso con armex 15x20-4 en ambos sentidos. Incluye material. </t>
  </si>
  <si>
    <t>A-B</t>
  </si>
  <si>
    <t>B-C</t>
  </si>
  <si>
    <t>D-E</t>
  </si>
  <si>
    <t>E-G</t>
  </si>
  <si>
    <t>1,2</t>
  </si>
  <si>
    <t>2,3</t>
  </si>
  <si>
    <t>4,5</t>
  </si>
  <si>
    <t>5,6</t>
  </si>
  <si>
    <t>6,7</t>
  </si>
  <si>
    <t>7,8</t>
  </si>
  <si>
    <t>LOS-HAL_03</t>
  </si>
  <si>
    <t>Habilitado de acero para losa aligerada con malla electrosoldada 6x6-10/10. Incluye: material y desperdicio.</t>
  </si>
  <si>
    <t>Habilitado de acero para losa aligerada con malla electrosoldada 6x6-10/10</t>
  </si>
  <si>
    <t>LOS-HCL_01</t>
  </si>
  <si>
    <t>Habilitado de cimbra para losa con duelas y puntales. Incluye material y lo necesario para su correcta ejecución. No incluye mano de obra.</t>
  </si>
  <si>
    <t>Habilitado de cimbra para losa con duelas y puntales</t>
  </si>
  <si>
    <t xml:space="preserve">Suministro de concreto premezclado en losa para nervadura, f'c:200kg/cm2 rev. 13cm. Tamaño máximo del agregado a 3/4". Incluye todo lo necesario. </t>
  </si>
  <si>
    <t>Suministro de concreto premezclado en losa para nervadura, f'c:200kg/cm2</t>
  </si>
  <si>
    <t>LOS-CPL_NERV</t>
  </si>
  <si>
    <t>LOS-CPL_COM</t>
  </si>
  <si>
    <t xml:space="preserve">Suministro de concreto premezclado en losa para capa de compresión, f'c:200kg/cm2 rev. 13cm. Tamaño máximo del agregado a 3/4". Incluye todo lo necesario. </t>
  </si>
  <si>
    <t>Suministro de concreto premezclado en losa para capa de compresión, f'c:200kg/cm2</t>
  </si>
  <si>
    <t>LOS-MOL_01</t>
  </si>
  <si>
    <t>Mano de obra para trabajos en losa. Incluye mano de obra.</t>
  </si>
  <si>
    <t>ALB_MUR_ENJ_01</t>
  </si>
  <si>
    <t>PZAS (CARAS)</t>
  </si>
  <si>
    <t>ALB_PLA_ENJ_01</t>
  </si>
  <si>
    <t>Enjarre mortero/arena en plafón PB de tabique o block (según sea el caso) elaborado con mortero/arena en acabado fino. Incluye mano de obra, material y lo necesario para su correcta ejecución.</t>
  </si>
  <si>
    <t>Enjarre mortero/arena en plafón PB</t>
  </si>
  <si>
    <t>LOS_ALI_EP_ENTOR_01</t>
  </si>
  <si>
    <t>Entortado con mortero/arena 1:5 en losa de entrepiso. Incluye mano de obra, material y pendiente en 1 sentido.</t>
  </si>
  <si>
    <t>Entortado con mortero/arena 1:5 en losa de entrepiso</t>
  </si>
  <si>
    <t>Enjarre en cornisa/pretíl EP de tabique o block hasta 0.5m (según sea el caso) elaborado con mortero/arena en acabado fino. Incluye mano de obra, material y lo necesario para su correcta ejecución.</t>
  </si>
  <si>
    <t>Enjarre en cornisa/pretíl EP de tabique o block hasta 0.5m</t>
  </si>
  <si>
    <t>ALB_CORN_ENJ_02</t>
  </si>
  <si>
    <t>MUR_PRE_EP_01</t>
  </si>
  <si>
    <t>Pretíl en EP con block 12x20x40 asentado con mortero/arena 1:5. H=10cm, incluye material, mano de obra y todo lo necesario para su correcta ejecución.</t>
  </si>
  <si>
    <t>Pretíl en EP con block 12x20x40</t>
  </si>
  <si>
    <t>FILOS</t>
  </si>
  <si>
    <t>P1</t>
  </si>
  <si>
    <t>P2</t>
  </si>
  <si>
    <t>P3</t>
  </si>
  <si>
    <t>P4</t>
  </si>
  <si>
    <t>P5</t>
  </si>
  <si>
    <t>Recamara 2</t>
  </si>
  <si>
    <t>Recamara PP</t>
  </si>
  <si>
    <t>Baño PP</t>
  </si>
  <si>
    <t>Puerta servicio</t>
  </si>
  <si>
    <t>P6</t>
  </si>
  <si>
    <t>Baño 2</t>
  </si>
  <si>
    <t>Puerta acceso</t>
  </si>
  <si>
    <t>V1</t>
  </si>
  <si>
    <t>Corrediza</t>
  </si>
  <si>
    <t>V2</t>
  </si>
  <si>
    <t>V3</t>
  </si>
  <si>
    <t>V4</t>
  </si>
  <si>
    <t>V5</t>
  </si>
  <si>
    <t>Proyección</t>
  </si>
  <si>
    <t>Enjarre mortero/arena en muro y filos PB de tabique o block (según sea el caso) elaborado con mortero/arena en acabado fino. Incluye mano de obra, material y lo necesario para su correcta ejecución.</t>
  </si>
  <si>
    <t>Enjarre mortero/arena en muro y filos PB de tabique o block</t>
  </si>
  <si>
    <t>PIN_INT_VIN_01</t>
  </si>
  <si>
    <t>Suministro y colocación de pintura vinílica en interior(color según muestra) en PB  a 2 manos. Incluye curado con sellador,  material, mano de obra y lo necesario para su correcta ejecución.</t>
  </si>
  <si>
    <t>Suministro y colocación de pintura vinílica en interior(color según muestra) en PB  a 2 manos</t>
  </si>
  <si>
    <t>PIN_EXT_VIN_01</t>
  </si>
  <si>
    <t>Suministro y colocación de pintura vinílica en exterior(color según muestra) en PB  a 2 manos. Incluye curado con sellador,  material, mano de obra y lo necesario para su correcta ejecución.</t>
  </si>
  <si>
    <t>Suministro y colocación de pintura vinílica en exterior</t>
  </si>
  <si>
    <t>Suministro y colocación de impermeabilizante fibratado (rojo) a 2 manos en losa virgen</t>
  </si>
  <si>
    <t>PRETILES</t>
  </si>
  <si>
    <t>REC_IMP_AZ_02</t>
  </si>
  <si>
    <t>Suministro y colocación de impermeabilizante fibratado (rojo) a 2 manos en losa virgen y pretíl. Incluye curado con sellador, reparación de grietas con cemento plástico, material, mano de obra y lo necesario para su correcta ejecución.</t>
  </si>
  <si>
    <t>PIS_CER_01</t>
  </si>
  <si>
    <t>Suministro y colocación de cerámico Solaris crema 60x60. Incluye material, mano de obra, y lo necesario para su correcta ejecución.</t>
  </si>
  <si>
    <t>Piso cerámico Solaris beige 60x60</t>
  </si>
  <si>
    <t>Nota</t>
  </si>
  <si>
    <t>No se incluye el baño al ser un concepto por "lote"</t>
  </si>
  <si>
    <t>3.49m2</t>
  </si>
  <si>
    <t>3.89m2</t>
  </si>
  <si>
    <t>CAN_VEN_01</t>
  </si>
  <si>
    <t>Subcontrato de lote de cancelerías fabricadas en aluminio de 2" con cristal claro. Incluye colocación.</t>
  </si>
  <si>
    <t>Cancelerías en ventana y vanos</t>
  </si>
  <si>
    <t>CAR_PUE_01</t>
  </si>
  <si>
    <t>Carpintería y puertas</t>
  </si>
  <si>
    <t>Carpintería según especificación por diseño. Incluye colocación.</t>
  </si>
  <si>
    <t>Definido por parte contratante</t>
  </si>
  <si>
    <t>Altata, Navolato, Sinaloa.</t>
  </si>
  <si>
    <t>Sin definir por contratista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</si>
</sst>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color rgb="FF000000"/>
      <name val="Arial"/>
    </font>
    <font>
      <sz val="9"/>
      <name val="Arial"/>
    </font>
    <font>
      <b/>
      <sz val="9"/>
      <name val="Arial"/>
    </font>
    <font>
      <sz val="10"/>
      <name val="Arial"/>
    </font>
    <font>
      <sz val="8"/>
      <name val="Arial"/>
    </font>
    <font>
      <b/>
      <sz val="9"/>
      <color rgb="FFFF0000"/>
      <name val="Arial"/>
    </font>
    <font>
      <sz val="10"/>
      <name val="Arial"/>
    </font>
    <font>
      <b/>
      <sz val="8"/>
      <name val="Arial"/>
    </font>
    <font>
      <b/>
      <sz val="10"/>
      <name val="Arial"/>
    </font>
    <font>
      <b/>
      <sz val="10"/>
      <color rgb="FFFF0000"/>
      <name val="Arial"/>
    </font>
    <font>
      <b/>
      <sz val="12"/>
      <name val="Arial"/>
      <family val="2"/>
    </font>
    <font>
      <sz val="12"/>
      <name val="Arial"/>
      <family val="2"/>
    </font>
    <font>
      <b/>
      <sz val="11"/>
      <color rgb="FFFF9900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rgb="FFFF000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6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hair">
        <color rgb="FF000000"/>
      </left>
      <right style="hair">
        <color rgb="FF000000"/>
      </right>
      <top style="medium">
        <color indexed="64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84">
    <xf numFmtId="0" fontId="0" fillId="0" borderId="0" xfId="0" applyFont="1" applyAlignment="1"/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 vertical="top" wrapText="1"/>
    </xf>
    <xf numFmtId="2" fontId="6" fillId="0" borderId="0" xfId="0" applyNumberFormat="1" applyFont="1"/>
    <xf numFmtId="0" fontId="8" fillId="0" borderId="0" xfId="0" applyFont="1" applyAlignment="1">
      <alignment horizontal="right"/>
    </xf>
    <xf numFmtId="0" fontId="9" fillId="2" borderId="45" xfId="0" applyFont="1" applyFill="1" applyBorder="1" applyAlignment="1">
      <alignment horizontal="center" vertical="center"/>
    </xf>
    <xf numFmtId="2" fontId="9" fillId="2" borderId="46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2" fontId="6" fillId="0" borderId="0" xfId="0" applyNumberFormat="1" applyFont="1" applyAlignment="1">
      <alignment horizontal="center"/>
    </xf>
    <xf numFmtId="16" fontId="6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6" fillId="0" borderId="0" xfId="0" applyFont="1" applyAlignment="1"/>
    <xf numFmtId="0" fontId="11" fillId="0" borderId="0" xfId="0" applyFont="1" applyAlignment="1"/>
    <xf numFmtId="0" fontId="12" fillId="0" borderId="0" xfId="0" applyFont="1" applyAlignment="1">
      <alignment vertical="center"/>
    </xf>
    <xf numFmtId="0" fontId="13" fillId="0" borderId="0" xfId="0" applyFont="1" applyAlignment="1"/>
    <xf numFmtId="0" fontId="12" fillId="0" borderId="0" xfId="0" applyFont="1"/>
    <xf numFmtId="0" fontId="14" fillId="0" borderId="0" xfId="0" applyFont="1" applyAlignment="1">
      <alignment vertical="center"/>
    </xf>
    <xf numFmtId="0" fontId="15" fillId="0" borderId="0" xfId="0" applyFont="1" applyAlignment="1"/>
    <xf numFmtId="0" fontId="14" fillId="0" borderId="0" xfId="0" applyFont="1" applyAlignment="1"/>
    <xf numFmtId="14" fontId="15" fillId="0" borderId="0" xfId="0" applyNumberFormat="1" applyFont="1" applyAlignment="1"/>
    <xf numFmtId="0" fontId="17" fillId="0" borderId="1" xfId="0" applyFont="1" applyBorder="1" applyAlignment="1">
      <alignment horizontal="left" vertical="center"/>
    </xf>
    <xf numFmtId="0" fontId="17" fillId="0" borderId="26" xfId="0" applyFont="1" applyBorder="1" applyAlignment="1">
      <alignment horizontal="left" vertical="center"/>
    </xf>
    <xf numFmtId="0" fontId="17" fillId="0" borderId="33" xfId="0" applyFont="1" applyBorder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20" fillId="0" borderId="53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/>
    </xf>
    <xf numFmtId="0" fontId="16" fillId="0" borderId="51" xfId="0" applyFont="1" applyBorder="1" applyAlignment="1">
      <alignment horizontal="center"/>
    </xf>
    <xf numFmtId="0" fontId="16" fillId="0" borderId="38" xfId="0" applyFont="1" applyBorder="1" applyAlignment="1">
      <alignment vertical="top" wrapText="1"/>
    </xf>
    <xf numFmtId="0" fontId="16" fillId="0" borderId="50" xfId="0" applyFont="1" applyBorder="1" applyAlignment="1">
      <alignment horizontal="center"/>
    </xf>
    <xf numFmtId="2" fontId="16" fillId="0" borderId="50" xfId="0" applyNumberFormat="1" applyFont="1" applyBorder="1" applyAlignment="1">
      <alignment horizontal="center"/>
    </xf>
    <xf numFmtId="2" fontId="16" fillId="0" borderId="57" xfId="0" applyNumberFormat="1" applyFont="1" applyBorder="1" applyAlignment="1">
      <alignment horizontal="center"/>
    </xf>
    <xf numFmtId="0" fontId="16" fillId="0" borderId="37" xfId="0" applyFont="1" applyBorder="1"/>
    <xf numFmtId="0" fontId="16" fillId="0" borderId="38" xfId="0" applyFont="1" applyBorder="1" applyAlignment="1"/>
    <xf numFmtId="2" fontId="16" fillId="0" borderId="39" xfId="0" applyNumberFormat="1" applyFont="1" applyBorder="1" applyAlignment="1">
      <alignment horizontal="center"/>
    </xf>
    <xf numFmtId="2" fontId="16" fillId="0" borderId="40" xfId="0" applyNumberFormat="1" applyFont="1" applyBorder="1" applyAlignment="1">
      <alignment horizontal="center"/>
    </xf>
    <xf numFmtId="0" fontId="16" fillId="0" borderId="41" xfId="0" applyFont="1" applyBorder="1"/>
    <xf numFmtId="0" fontId="16" fillId="0" borderId="42" xfId="0" applyFont="1" applyBorder="1" applyAlignment="1"/>
    <xf numFmtId="0" fontId="16" fillId="0" borderId="43" xfId="0" applyFont="1" applyBorder="1"/>
    <xf numFmtId="2" fontId="16" fillId="0" borderId="43" xfId="0" applyNumberFormat="1" applyFont="1" applyBorder="1"/>
    <xf numFmtId="2" fontId="16" fillId="0" borderId="44" xfId="0" applyNumberFormat="1" applyFont="1" applyBorder="1"/>
    <xf numFmtId="0" fontId="6" fillId="0" borderId="0" xfId="0" applyFont="1" applyAlignment="1">
      <alignment horizontal="center"/>
    </xf>
    <xf numFmtId="0" fontId="0" fillId="0" borderId="0" xfId="0" applyFont="1" applyAlignment="1"/>
    <xf numFmtId="0" fontId="6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6" fillId="0" borderId="27" xfId="0" applyFont="1" applyBorder="1" applyAlignment="1">
      <alignment vertical="center"/>
    </xf>
    <xf numFmtId="14" fontId="16" fillId="0" borderId="23" xfId="0" applyNumberFormat="1" applyFont="1" applyBorder="1" applyAlignment="1">
      <alignment horizontal="left" vertical="center"/>
    </xf>
    <xf numFmtId="14" fontId="20" fillId="0" borderId="34" xfId="0" applyNumberFormat="1" applyFont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12" fontId="16" fillId="0" borderId="5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Font="1" applyAlignment="1"/>
    <xf numFmtId="0" fontId="6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6" fillId="0" borderId="61" xfId="0" applyFont="1" applyBorder="1" applyAlignment="1">
      <alignment vertical="center"/>
    </xf>
    <xf numFmtId="0" fontId="16" fillId="0" borderId="62" xfId="0" applyFont="1" applyBorder="1" applyAlignment="1">
      <alignment vertical="center"/>
    </xf>
    <xf numFmtId="0" fontId="16" fillId="0" borderId="63" xfId="0" applyFont="1" applyBorder="1" applyAlignment="1">
      <alignment vertical="center"/>
    </xf>
    <xf numFmtId="0" fontId="16" fillId="0" borderId="64" xfId="0" applyFont="1" applyBorder="1" applyAlignment="1">
      <alignment vertical="center"/>
    </xf>
    <xf numFmtId="0" fontId="16" fillId="0" borderId="65" xfId="0" applyFont="1" applyBorder="1" applyAlignment="1">
      <alignment vertical="center"/>
    </xf>
    <xf numFmtId="0" fontId="16" fillId="0" borderId="66" xfId="0" applyFont="1" applyBorder="1" applyAlignment="1">
      <alignment vertical="center"/>
    </xf>
    <xf numFmtId="0" fontId="6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center"/>
    </xf>
    <xf numFmtId="16" fontId="16" fillId="0" borderId="39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3" fillId="0" borderId="47" xfId="0" applyFont="1" applyBorder="1"/>
    <xf numFmtId="0" fontId="6" fillId="0" borderId="0" xfId="0" applyFont="1" applyAlignment="1">
      <alignment horizontal="left" vertical="top" wrapText="1"/>
    </xf>
    <xf numFmtId="0" fontId="17" fillId="0" borderId="11" xfId="0" applyFont="1" applyBorder="1" applyAlignment="1">
      <alignment horizontal="left" vertical="center" wrapText="1"/>
    </xf>
    <xf numFmtId="0" fontId="17" fillId="0" borderId="17" xfId="0" applyFont="1" applyBorder="1" applyAlignment="1">
      <alignment wrapText="1"/>
    </xf>
    <xf numFmtId="0" fontId="19" fillId="0" borderId="12" xfId="0" applyFont="1" applyBorder="1" applyAlignment="1">
      <alignment horizontal="center" vertical="center" wrapText="1"/>
    </xf>
    <xf numFmtId="0" fontId="17" fillId="0" borderId="13" xfId="0" applyFont="1" applyBorder="1"/>
    <xf numFmtId="0" fontId="17" fillId="0" borderId="21" xfId="0" applyFont="1" applyBorder="1"/>
    <xf numFmtId="0" fontId="17" fillId="0" borderId="22" xfId="0" applyFont="1" applyBorder="1"/>
    <xf numFmtId="0" fontId="18" fillId="0" borderId="8" xfId="0" applyFont="1" applyBorder="1" applyAlignment="1">
      <alignment horizontal="center" vertical="center" wrapText="1"/>
    </xf>
    <xf numFmtId="0" fontId="17" fillId="0" borderId="9" xfId="0" applyFont="1" applyBorder="1"/>
    <xf numFmtId="0" fontId="17" fillId="0" borderId="10" xfId="0" applyFont="1" applyBorder="1"/>
    <xf numFmtId="0" fontId="17" fillId="0" borderId="18" xfId="0" applyFont="1" applyBorder="1"/>
    <xf numFmtId="0" fontId="17" fillId="0" borderId="19" xfId="0" applyFont="1" applyBorder="1"/>
    <xf numFmtId="0" fontId="17" fillId="0" borderId="20" xfId="0" applyFont="1" applyBorder="1"/>
    <xf numFmtId="0" fontId="20" fillId="0" borderId="35" xfId="0" applyFont="1" applyBorder="1" applyAlignment="1">
      <alignment horizontal="center" vertical="center"/>
    </xf>
    <xf numFmtId="0" fontId="16" fillId="0" borderId="52" xfId="0" applyFont="1" applyBorder="1"/>
    <xf numFmtId="0" fontId="18" fillId="0" borderId="14" xfId="0" applyFont="1" applyBorder="1" applyAlignment="1">
      <alignment horizontal="center" vertical="center" wrapText="1"/>
    </xf>
    <xf numFmtId="0" fontId="17" fillId="0" borderId="23" xfId="0" applyFont="1" applyBorder="1"/>
    <xf numFmtId="0" fontId="18" fillId="0" borderId="15" xfId="0" applyFont="1" applyBorder="1" applyAlignment="1">
      <alignment horizontal="center" vertical="center" wrapText="1"/>
    </xf>
    <xf numFmtId="0" fontId="17" fillId="0" borderId="16" xfId="0" applyFont="1" applyBorder="1"/>
    <xf numFmtId="0" fontId="17" fillId="0" borderId="7" xfId="0" applyFont="1" applyBorder="1" applyAlignment="1">
      <alignment horizontal="left" vertical="center"/>
    </xf>
    <xf numFmtId="0" fontId="17" fillId="0" borderId="17" xfId="0" applyFont="1" applyBorder="1"/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/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/>
    <xf numFmtId="0" fontId="17" fillId="0" borderId="30" xfId="0" applyFont="1" applyBorder="1"/>
    <xf numFmtId="0" fontId="17" fillId="0" borderId="31" xfId="0" applyFont="1" applyBorder="1"/>
    <xf numFmtId="0" fontId="18" fillId="0" borderId="28" xfId="0" applyFont="1" applyBorder="1" applyAlignment="1">
      <alignment horizontal="center" vertical="center"/>
    </xf>
    <xf numFmtId="0" fontId="17" fillId="0" borderId="29" xfId="0" applyFont="1" applyBorder="1"/>
    <xf numFmtId="0" fontId="20" fillId="0" borderId="10" xfId="0" applyFont="1" applyBorder="1" applyAlignment="1">
      <alignment horizontal="center" vertical="center"/>
    </xf>
    <xf numFmtId="0" fontId="16" fillId="0" borderId="13" xfId="0" applyFont="1" applyBorder="1"/>
    <xf numFmtId="0" fontId="18" fillId="0" borderId="2" xfId="0" applyFont="1" applyBorder="1" applyAlignment="1">
      <alignment horizontal="center" vertical="center" wrapText="1"/>
    </xf>
    <xf numFmtId="0" fontId="17" fillId="0" borderId="3" xfId="0" applyFont="1" applyBorder="1"/>
    <xf numFmtId="0" fontId="17" fillId="0" borderId="4" xfId="0" applyFont="1" applyBorder="1"/>
    <xf numFmtId="0" fontId="17" fillId="0" borderId="5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/>
    </xf>
    <xf numFmtId="0" fontId="16" fillId="0" borderId="36" xfId="0" applyFont="1" applyBorder="1"/>
    <xf numFmtId="0" fontId="16" fillId="0" borderId="6" xfId="0" applyFont="1" applyBorder="1"/>
    <xf numFmtId="0" fontId="17" fillId="0" borderId="7" xfId="0" applyFont="1" applyBorder="1" applyAlignment="1">
      <alignment horizontal="left" vertical="center" wrapText="1"/>
    </xf>
    <xf numFmtId="0" fontId="17" fillId="0" borderId="32" xfId="0" applyFont="1" applyBorder="1"/>
    <xf numFmtId="0" fontId="16" fillId="0" borderId="60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16" fillId="0" borderId="50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0" fontId="20" fillId="0" borderId="59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7" fillId="0" borderId="6" xfId="0" applyFont="1" applyBorder="1" applyAlignment="1">
      <alignment horizontal="center" vertical="center"/>
    </xf>
    <xf numFmtId="0" fontId="16" fillId="0" borderId="54" xfId="0" applyFont="1" applyBorder="1" applyAlignment="1">
      <alignment horizontal="center"/>
    </xf>
    <xf numFmtId="0" fontId="16" fillId="0" borderId="55" xfId="0" applyFont="1" applyBorder="1" applyAlignment="1">
      <alignment horizontal="center"/>
    </xf>
    <xf numFmtId="0" fontId="16" fillId="0" borderId="56" xfId="0" applyFont="1" applyBorder="1" applyAlignment="1">
      <alignment horizontal="center"/>
    </xf>
    <xf numFmtId="0" fontId="16" fillId="0" borderId="60" xfId="0" applyFont="1" applyBorder="1" applyAlignment="1">
      <alignment horizontal="left" vertical="top" wrapText="1"/>
    </xf>
    <xf numFmtId="0" fontId="16" fillId="0" borderId="38" xfId="0" applyFont="1" applyBorder="1" applyAlignment="1">
      <alignment horizontal="left" vertical="top" wrapText="1"/>
    </xf>
    <xf numFmtId="0" fontId="16" fillId="0" borderId="61" xfId="0" applyFont="1" applyBorder="1" applyAlignment="1">
      <alignment horizontal="left" vertical="center" wrapText="1"/>
    </xf>
    <xf numFmtId="0" fontId="16" fillId="0" borderId="62" xfId="0" applyFont="1" applyBorder="1" applyAlignment="1">
      <alignment horizontal="left" vertical="center" wrapText="1"/>
    </xf>
    <xf numFmtId="0" fontId="16" fillId="0" borderId="63" xfId="0" applyFont="1" applyBorder="1" applyAlignment="1">
      <alignment horizontal="left" vertical="center" wrapText="1"/>
    </xf>
    <xf numFmtId="0" fontId="16" fillId="0" borderId="64" xfId="0" applyFont="1" applyBorder="1" applyAlignment="1">
      <alignment horizontal="left" vertical="center" wrapText="1"/>
    </xf>
    <xf numFmtId="0" fontId="16" fillId="0" borderId="65" xfId="0" applyFont="1" applyBorder="1" applyAlignment="1">
      <alignment horizontal="left" vertical="center" wrapText="1"/>
    </xf>
    <xf numFmtId="0" fontId="16" fillId="0" borderId="66" xfId="0" applyFont="1" applyBorder="1" applyAlignment="1">
      <alignment horizontal="left" vertical="center" wrapText="1"/>
    </xf>
    <xf numFmtId="0" fontId="20" fillId="0" borderId="35" xfId="0" applyFont="1" applyBorder="1" applyAlignment="1">
      <alignment horizontal="center" vertical="center" wrapText="1"/>
    </xf>
    <xf numFmtId="2" fontId="16" fillId="0" borderId="48" xfId="0" applyNumberFormat="1" applyFont="1" applyBorder="1" applyAlignment="1">
      <alignment horizontal="left"/>
    </xf>
    <xf numFmtId="2" fontId="16" fillId="0" borderId="67" xfId="0" applyNumberFormat="1" applyFont="1" applyBorder="1" applyAlignment="1">
      <alignment horizontal="left"/>
    </xf>
    <xf numFmtId="2" fontId="16" fillId="0" borderId="49" xfId="0" applyNumberFormat="1" applyFont="1" applyBorder="1" applyAlignment="1">
      <alignment horizontal="left"/>
    </xf>
    <xf numFmtId="0" fontId="18" fillId="0" borderId="3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6" fillId="0" borderId="42" xfId="0" applyFont="1" applyBorder="1" applyAlignment="1">
      <alignment horizontal="center" vertical="center"/>
    </xf>
    <xf numFmtId="0" fontId="16" fillId="0" borderId="48" xfId="0" applyFont="1" applyBorder="1" applyAlignment="1">
      <alignment horizontal="center"/>
    </xf>
    <xf numFmtId="0" fontId="16" fillId="0" borderId="49" xfId="0" applyFont="1" applyBorder="1" applyAlignment="1">
      <alignment horizontal="center"/>
    </xf>
    <xf numFmtId="0" fontId="20" fillId="0" borderId="48" xfId="0" applyFont="1" applyBorder="1" applyAlignment="1">
      <alignment horizontal="center" vertical="center"/>
    </xf>
    <xf numFmtId="0" fontId="20" fillId="0" borderId="67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/>
    </xf>
    <xf numFmtId="0" fontId="20" fillId="0" borderId="67" xfId="0" applyFont="1" applyBorder="1" applyAlignment="1">
      <alignment horizontal="center"/>
    </xf>
    <xf numFmtId="0" fontId="20" fillId="0" borderId="49" xfId="0" applyFont="1" applyBorder="1" applyAlignment="1">
      <alignment horizontal="center"/>
    </xf>
    <xf numFmtId="0" fontId="16" fillId="0" borderId="39" xfId="0" applyFont="1" applyBorder="1" applyAlignment="1">
      <alignment horizontal="left"/>
    </xf>
    <xf numFmtId="2" fontId="16" fillId="0" borderId="50" xfId="0" applyNumberFormat="1" applyFont="1" applyBorder="1" applyAlignment="1">
      <alignment horizontal="left"/>
    </xf>
    <xf numFmtId="2" fontId="20" fillId="0" borderId="57" xfId="0" applyNumberFormat="1" applyFont="1" applyBorder="1" applyAlignment="1">
      <alignment horizontal="center"/>
    </xf>
    <xf numFmtId="0" fontId="2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jpg"/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10.jpg"/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12.jpeg"/><Relationship Id="rId1" Type="http://schemas.openxmlformats.org/officeDocument/2006/relationships/image" Target="../media/image1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12.jpeg"/><Relationship Id="rId1" Type="http://schemas.openxmlformats.org/officeDocument/2006/relationships/image" Target="../media/image11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9.png"/><Relationship Id="rId1" Type="http://schemas.openxmlformats.org/officeDocument/2006/relationships/image" Target="../media/image13.jp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4.jp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5.jpe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6.jpe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6.jpe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7.jpe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7.jpe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8.jpe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19.png"/><Relationship Id="rId1" Type="http://schemas.openxmlformats.org/officeDocument/2006/relationships/image" Target="../media/image20.jp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image" Target="../media/image22.jp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5.png"/><Relationship Id="rId1" Type="http://schemas.openxmlformats.org/officeDocument/2006/relationships/image" Target="../media/image24.jp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5.png"/><Relationship Id="rId1" Type="http://schemas.openxmlformats.org/officeDocument/2006/relationships/image" Target="../media/image24.jp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5.png"/><Relationship Id="rId1" Type="http://schemas.openxmlformats.org/officeDocument/2006/relationships/image" Target="../media/image24.jp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26.jp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27.jp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9.png"/><Relationship Id="rId1" Type="http://schemas.openxmlformats.org/officeDocument/2006/relationships/image" Target="../media/image28.jpe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9.png"/><Relationship Id="rId1" Type="http://schemas.openxmlformats.org/officeDocument/2006/relationships/image" Target="../media/image31.jpe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9.png"/><Relationship Id="rId1" Type="http://schemas.openxmlformats.org/officeDocument/2006/relationships/image" Target="../media/image31.jpe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9.png"/><Relationship Id="rId1" Type="http://schemas.openxmlformats.org/officeDocument/2006/relationships/image" Target="../media/image31.jpe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png"/><Relationship Id="rId1" Type="http://schemas.openxmlformats.org/officeDocument/2006/relationships/image" Target="../media/image32.jpe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png"/><Relationship Id="rId1" Type="http://schemas.openxmlformats.org/officeDocument/2006/relationships/image" Target="../media/image32.jpe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png"/><Relationship Id="rId1" Type="http://schemas.openxmlformats.org/officeDocument/2006/relationships/image" Target="../media/image32.jpe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9.png"/><Relationship Id="rId1" Type="http://schemas.openxmlformats.org/officeDocument/2006/relationships/image" Target="../media/image33.jpe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9.png"/><Relationship Id="rId1" Type="http://schemas.openxmlformats.org/officeDocument/2006/relationships/image" Target="../media/image34.jpe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9.png"/><Relationship Id="rId1" Type="http://schemas.openxmlformats.org/officeDocument/2006/relationships/image" Target="../media/image34.jpe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29.png"/><Relationship Id="rId1" Type="http://schemas.openxmlformats.org/officeDocument/2006/relationships/image" Target="../media/image35.jp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29.png"/><Relationship Id="rId1" Type="http://schemas.openxmlformats.org/officeDocument/2006/relationships/image" Target="../media/image35.jp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29.png"/><Relationship Id="rId1" Type="http://schemas.openxmlformats.org/officeDocument/2006/relationships/image" Target="../media/image37.jp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29.png"/><Relationship Id="rId1" Type="http://schemas.openxmlformats.org/officeDocument/2006/relationships/image" Target="../media/image38.jp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29.png"/><Relationship Id="rId1" Type="http://schemas.openxmlformats.org/officeDocument/2006/relationships/image" Target="../media/image38.jp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29.png"/><Relationship Id="rId1" Type="http://schemas.openxmlformats.org/officeDocument/2006/relationships/image" Target="../media/image37.jpg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0.png"/><Relationship Id="rId1" Type="http://schemas.openxmlformats.org/officeDocument/2006/relationships/image" Target="../media/image39.jpeg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image" Target="../media/image41.jpg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0.png"/><Relationship Id="rId1" Type="http://schemas.openxmlformats.org/officeDocument/2006/relationships/image" Target="../media/image42.jpeg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image" Target="../media/image41.jpg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0.png"/><Relationship Id="rId1" Type="http://schemas.openxmlformats.org/officeDocument/2006/relationships/image" Target="../media/image43.jpeg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0.png"/><Relationship Id="rId1" Type="http://schemas.openxmlformats.org/officeDocument/2006/relationships/image" Target="../media/image43.jpeg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image" Target="../media/image44.jpeg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0.png"/><Relationship Id="rId1" Type="http://schemas.openxmlformats.org/officeDocument/2006/relationships/image" Target="../media/image45.jpeg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6.png"/><Relationship Id="rId1" Type="http://schemas.openxmlformats.org/officeDocument/2006/relationships/image" Target="../media/image40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39414</xdr:colOff>
      <xdr:row>40</xdr:row>
      <xdr:rowOff>26276</xdr:rowOff>
    </xdr:from>
    <xdr:to>
      <xdr:col>10</xdr:col>
      <xdr:colOff>416950</xdr:colOff>
      <xdr:row>45</xdr:row>
      <xdr:rowOff>206744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90B918-EAF6-45A4-B8A8-E25150C0C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98724" y="9754914"/>
          <a:ext cx="1428571" cy="1428571"/>
        </a:xfrm>
        <a:prstGeom prst="rect">
          <a:avLst/>
        </a:prstGeom>
      </xdr:spPr>
    </xdr:pic>
    <xdr:clientData/>
  </xdr:twoCellAnchor>
  <xdr:twoCellAnchor editAs="oneCell">
    <xdr:from>
      <xdr:col>7</xdr:col>
      <xdr:colOff>137948</xdr:colOff>
      <xdr:row>40</xdr:row>
      <xdr:rowOff>59121</xdr:rowOff>
    </xdr:from>
    <xdr:to>
      <xdr:col>8</xdr:col>
      <xdr:colOff>777882</xdr:colOff>
      <xdr:row>45</xdr:row>
      <xdr:rowOff>118242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CDD543E-DCE2-44A4-86F9-4A48A7DD4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495189" y="9787759"/>
          <a:ext cx="1690969" cy="130722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14652</xdr:colOff>
      <xdr:row>19</xdr:row>
      <xdr:rowOff>263769</xdr:rowOff>
    </xdr:from>
    <xdr:to>
      <xdr:col>1</xdr:col>
      <xdr:colOff>3031880</xdr:colOff>
      <xdr:row>34</xdr:row>
      <xdr:rowOff>63744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50BCF0A-81D6-4DC5-B48A-B965CD342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2402" y="5377961"/>
          <a:ext cx="3017228" cy="4525841"/>
        </a:xfrm>
        <a:prstGeom prst="rect">
          <a:avLst/>
        </a:prstGeom>
      </xdr:spPr>
    </xdr:pic>
    <xdr:clientData/>
  </xdr:twoCellAnchor>
  <xdr:twoCellAnchor editAs="oneCell">
    <xdr:from>
      <xdr:col>1</xdr:col>
      <xdr:colOff>95249</xdr:colOff>
      <xdr:row>12</xdr:row>
      <xdr:rowOff>165516</xdr:rowOff>
    </xdr:from>
    <xdr:to>
      <xdr:col>1</xdr:col>
      <xdr:colOff>3009899</xdr:colOff>
      <xdr:row>18</xdr:row>
      <xdr:rowOff>220863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A85F4E0-6499-4514-A1EC-B6C3D4D2A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999" y="3074304"/>
          <a:ext cx="2914650" cy="194569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14652</xdr:colOff>
      <xdr:row>19</xdr:row>
      <xdr:rowOff>263769</xdr:rowOff>
    </xdr:from>
    <xdr:to>
      <xdr:col>1</xdr:col>
      <xdr:colOff>3031880</xdr:colOff>
      <xdr:row>34</xdr:row>
      <xdr:rowOff>63744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3D948D4-F726-4726-B9D9-AACAE04FD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2402" y="5359644"/>
          <a:ext cx="3017228" cy="4514850"/>
        </a:xfrm>
        <a:prstGeom prst="rect">
          <a:avLst/>
        </a:prstGeom>
      </xdr:spPr>
    </xdr:pic>
    <xdr:clientData/>
  </xdr:twoCellAnchor>
  <xdr:twoCellAnchor editAs="oneCell">
    <xdr:from>
      <xdr:col>1</xdr:col>
      <xdr:colOff>58614</xdr:colOff>
      <xdr:row>12</xdr:row>
      <xdr:rowOff>230986</xdr:rowOff>
    </xdr:from>
    <xdr:to>
      <xdr:col>1</xdr:col>
      <xdr:colOff>2973264</xdr:colOff>
      <xdr:row>18</xdr:row>
      <xdr:rowOff>67469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27D5EF-63AF-43AC-957C-3BEE8D6DD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06364" y="3139774"/>
          <a:ext cx="2914650" cy="172683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14652</xdr:colOff>
      <xdr:row>19</xdr:row>
      <xdr:rowOff>263769</xdr:rowOff>
    </xdr:from>
    <xdr:to>
      <xdr:col>1</xdr:col>
      <xdr:colOff>3031880</xdr:colOff>
      <xdr:row>34</xdr:row>
      <xdr:rowOff>63744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2047842-0BF0-457B-B66A-59AEC48FB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2402" y="5359644"/>
          <a:ext cx="3017228" cy="4514850"/>
        </a:xfrm>
        <a:prstGeom prst="rect">
          <a:avLst/>
        </a:prstGeom>
      </xdr:spPr>
    </xdr:pic>
    <xdr:clientData/>
  </xdr:twoCellAnchor>
  <xdr:twoCellAnchor editAs="oneCell">
    <xdr:from>
      <xdr:col>1</xdr:col>
      <xdr:colOff>58614</xdr:colOff>
      <xdr:row>12</xdr:row>
      <xdr:rowOff>230986</xdr:rowOff>
    </xdr:from>
    <xdr:to>
      <xdr:col>1</xdr:col>
      <xdr:colOff>2973264</xdr:colOff>
      <xdr:row>18</xdr:row>
      <xdr:rowOff>67469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B5F3DA-246F-4EEE-8275-2709E71D1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06364" y="3126586"/>
          <a:ext cx="2914650" cy="172243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14652</xdr:colOff>
      <xdr:row>19</xdr:row>
      <xdr:rowOff>263769</xdr:rowOff>
    </xdr:from>
    <xdr:to>
      <xdr:col>1</xdr:col>
      <xdr:colOff>3031880</xdr:colOff>
      <xdr:row>34</xdr:row>
      <xdr:rowOff>63744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949F67D-3993-42C2-BF4B-8FA4E2361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2402" y="5359644"/>
          <a:ext cx="3017228" cy="4514850"/>
        </a:xfrm>
        <a:prstGeom prst="rect">
          <a:avLst/>
        </a:prstGeom>
      </xdr:spPr>
    </xdr:pic>
    <xdr:clientData/>
  </xdr:twoCellAnchor>
  <xdr:twoCellAnchor editAs="oneCell">
    <xdr:from>
      <xdr:col>1</xdr:col>
      <xdr:colOff>364719</xdr:colOff>
      <xdr:row>12</xdr:row>
      <xdr:rowOff>230986</xdr:rowOff>
    </xdr:from>
    <xdr:to>
      <xdr:col>1</xdr:col>
      <xdr:colOff>2667159</xdr:colOff>
      <xdr:row>18</xdr:row>
      <xdr:rowOff>67469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CDFBA8-475B-4C01-B0FA-E200E3074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12469" y="3139774"/>
          <a:ext cx="2302440" cy="172683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14652</xdr:colOff>
      <xdr:row>19</xdr:row>
      <xdr:rowOff>263769</xdr:rowOff>
    </xdr:from>
    <xdr:to>
      <xdr:col>1</xdr:col>
      <xdr:colOff>3031880</xdr:colOff>
      <xdr:row>34</xdr:row>
      <xdr:rowOff>63744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1EEF029-B97D-4551-8B93-9515012B6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2402" y="5359644"/>
          <a:ext cx="3017228" cy="4514850"/>
        </a:xfrm>
        <a:prstGeom prst="rect">
          <a:avLst/>
        </a:prstGeom>
      </xdr:spPr>
    </xdr:pic>
    <xdr:clientData/>
  </xdr:twoCellAnchor>
  <xdr:twoCellAnchor editAs="oneCell">
    <xdr:from>
      <xdr:col>1</xdr:col>
      <xdr:colOff>364719</xdr:colOff>
      <xdr:row>12</xdr:row>
      <xdr:rowOff>230986</xdr:rowOff>
    </xdr:from>
    <xdr:to>
      <xdr:col>1</xdr:col>
      <xdr:colOff>2667159</xdr:colOff>
      <xdr:row>18</xdr:row>
      <xdr:rowOff>67469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FBB0A5-EA1B-49FB-B446-7D329BB71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12469" y="3126586"/>
          <a:ext cx="2302440" cy="172243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14652</xdr:colOff>
      <xdr:row>19</xdr:row>
      <xdr:rowOff>263769</xdr:rowOff>
    </xdr:from>
    <xdr:to>
      <xdr:col>1</xdr:col>
      <xdr:colOff>3031880</xdr:colOff>
      <xdr:row>34</xdr:row>
      <xdr:rowOff>63744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40BEEE0-E776-40B4-A5FF-7B251A481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2402" y="5359644"/>
          <a:ext cx="3017228" cy="4514850"/>
        </a:xfrm>
        <a:prstGeom prst="rect">
          <a:avLst/>
        </a:prstGeom>
      </xdr:spPr>
    </xdr:pic>
    <xdr:clientData/>
  </xdr:twoCellAnchor>
  <xdr:twoCellAnchor editAs="oneCell">
    <xdr:from>
      <xdr:col>1</xdr:col>
      <xdr:colOff>364719</xdr:colOff>
      <xdr:row>12</xdr:row>
      <xdr:rowOff>230986</xdr:rowOff>
    </xdr:from>
    <xdr:to>
      <xdr:col>1</xdr:col>
      <xdr:colOff>2667159</xdr:colOff>
      <xdr:row>18</xdr:row>
      <xdr:rowOff>67469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2E12F8-1D4B-4D42-B84D-8DDB8F043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12469" y="3126586"/>
          <a:ext cx="2302440" cy="172243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14652</xdr:colOff>
      <xdr:row>19</xdr:row>
      <xdr:rowOff>263769</xdr:rowOff>
    </xdr:from>
    <xdr:to>
      <xdr:col>1</xdr:col>
      <xdr:colOff>3031880</xdr:colOff>
      <xdr:row>34</xdr:row>
      <xdr:rowOff>63744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9307A87-56A3-474E-B680-A177774BA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2402" y="5359644"/>
          <a:ext cx="3017228" cy="4514850"/>
        </a:xfrm>
        <a:prstGeom prst="rect">
          <a:avLst/>
        </a:prstGeom>
      </xdr:spPr>
    </xdr:pic>
    <xdr:clientData/>
  </xdr:twoCellAnchor>
  <xdr:twoCellAnchor editAs="oneCell">
    <xdr:from>
      <xdr:col>1</xdr:col>
      <xdr:colOff>364719</xdr:colOff>
      <xdr:row>12</xdr:row>
      <xdr:rowOff>232097</xdr:rowOff>
    </xdr:from>
    <xdr:to>
      <xdr:col>1</xdr:col>
      <xdr:colOff>2667159</xdr:colOff>
      <xdr:row>18</xdr:row>
      <xdr:rowOff>66357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B8159E-255E-4954-8B2D-DA419748A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12469" y="3140885"/>
          <a:ext cx="2302440" cy="172460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14652</xdr:colOff>
      <xdr:row>19</xdr:row>
      <xdr:rowOff>263769</xdr:rowOff>
    </xdr:from>
    <xdr:to>
      <xdr:col>1</xdr:col>
      <xdr:colOff>3031880</xdr:colOff>
      <xdr:row>34</xdr:row>
      <xdr:rowOff>63744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D23464F-1CA3-40FF-AAED-35B62063D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2402" y="5359644"/>
          <a:ext cx="3017228" cy="4514850"/>
        </a:xfrm>
        <a:prstGeom prst="rect">
          <a:avLst/>
        </a:prstGeom>
      </xdr:spPr>
    </xdr:pic>
    <xdr:clientData/>
  </xdr:twoCellAnchor>
  <xdr:twoCellAnchor editAs="oneCell">
    <xdr:from>
      <xdr:col>1</xdr:col>
      <xdr:colOff>364719</xdr:colOff>
      <xdr:row>12</xdr:row>
      <xdr:rowOff>232097</xdr:rowOff>
    </xdr:from>
    <xdr:to>
      <xdr:col>1</xdr:col>
      <xdr:colOff>2667159</xdr:colOff>
      <xdr:row>18</xdr:row>
      <xdr:rowOff>66357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2A10121-30DE-4EC6-9BD3-C1B69DAF8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12469" y="3127697"/>
          <a:ext cx="2302440" cy="172021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14652</xdr:colOff>
      <xdr:row>19</xdr:row>
      <xdr:rowOff>263769</xdr:rowOff>
    </xdr:from>
    <xdr:to>
      <xdr:col>1</xdr:col>
      <xdr:colOff>3031880</xdr:colOff>
      <xdr:row>34</xdr:row>
      <xdr:rowOff>63744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1F73248-4236-474C-87DD-D6C86720E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2402" y="5359644"/>
          <a:ext cx="3017228" cy="4514850"/>
        </a:xfrm>
        <a:prstGeom prst="rect">
          <a:avLst/>
        </a:prstGeom>
      </xdr:spPr>
    </xdr:pic>
    <xdr:clientData/>
  </xdr:twoCellAnchor>
  <xdr:twoCellAnchor editAs="oneCell">
    <xdr:from>
      <xdr:col>1</xdr:col>
      <xdr:colOff>653635</xdr:colOff>
      <xdr:row>12</xdr:row>
      <xdr:rowOff>232097</xdr:rowOff>
    </xdr:from>
    <xdr:to>
      <xdr:col>1</xdr:col>
      <xdr:colOff>2378242</xdr:colOff>
      <xdr:row>18</xdr:row>
      <xdr:rowOff>66357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A6E383-841A-407F-95FA-72AA92F16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01385" y="3140885"/>
          <a:ext cx="1724607" cy="1724607"/>
        </a:xfrm>
        <a:prstGeom prst="rect">
          <a:avLst/>
        </a:prstGeom>
      </xdr:spPr>
    </xdr:pic>
    <xdr:clientData/>
  </xdr:twoCellAnchor>
  <xdr:twoCellAnchor editAs="oneCell">
    <xdr:from>
      <xdr:col>2</xdr:col>
      <xdr:colOff>65943</xdr:colOff>
      <xdr:row>29</xdr:row>
      <xdr:rowOff>14655</xdr:rowOff>
    </xdr:from>
    <xdr:to>
      <xdr:col>9</xdr:col>
      <xdr:colOff>430824</xdr:colOff>
      <xdr:row>37</xdr:row>
      <xdr:rowOff>153866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7CFC25C-7D6F-4D8F-8242-2F50EB00B6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882" b="32228"/>
        <a:stretch/>
      </xdr:blipFill>
      <xdr:spPr>
        <a:xfrm>
          <a:off x="4161693" y="8279424"/>
          <a:ext cx="5391150" cy="265967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14652</xdr:colOff>
      <xdr:row>19</xdr:row>
      <xdr:rowOff>263769</xdr:rowOff>
    </xdr:from>
    <xdr:to>
      <xdr:col>1</xdr:col>
      <xdr:colOff>3031880</xdr:colOff>
      <xdr:row>34</xdr:row>
      <xdr:rowOff>63744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2915F42-4536-43B0-ADB2-CD258B1FB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2402" y="5359644"/>
          <a:ext cx="3017228" cy="4514850"/>
        </a:xfrm>
        <a:prstGeom prst="rect">
          <a:avLst/>
        </a:prstGeom>
      </xdr:spPr>
    </xdr:pic>
    <xdr:clientData/>
  </xdr:twoCellAnchor>
  <xdr:twoCellAnchor editAs="oneCell">
    <xdr:from>
      <xdr:col>1</xdr:col>
      <xdr:colOff>560052</xdr:colOff>
      <xdr:row>12</xdr:row>
      <xdr:rowOff>232097</xdr:rowOff>
    </xdr:from>
    <xdr:to>
      <xdr:col>1</xdr:col>
      <xdr:colOff>2471825</xdr:colOff>
      <xdr:row>18</xdr:row>
      <xdr:rowOff>66357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30CFEB-368D-4259-B607-CEA13B4E1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07802" y="3140885"/>
          <a:ext cx="1911773" cy="1724607"/>
        </a:xfrm>
        <a:prstGeom prst="rect">
          <a:avLst/>
        </a:prstGeom>
      </xdr:spPr>
    </xdr:pic>
    <xdr:clientData/>
  </xdr:twoCellAnchor>
  <xdr:twoCellAnchor editAs="oneCell">
    <xdr:from>
      <xdr:col>2</xdr:col>
      <xdr:colOff>161192</xdr:colOff>
      <xdr:row>28</xdr:row>
      <xdr:rowOff>161192</xdr:rowOff>
    </xdr:from>
    <xdr:to>
      <xdr:col>9</xdr:col>
      <xdr:colOff>526073</xdr:colOff>
      <xdr:row>36</xdr:row>
      <xdr:rowOff>300404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5208BFD-AF9D-4CDA-960C-5A421DAF03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882" b="32228"/>
        <a:stretch/>
      </xdr:blipFill>
      <xdr:spPr>
        <a:xfrm>
          <a:off x="4256942" y="8110904"/>
          <a:ext cx="5391150" cy="265967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14652</xdr:colOff>
      <xdr:row>19</xdr:row>
      <xdr:rowOff>263769</xdr:rowOff>
    </xdr:from>
    <xdr:to>
      <xdr:col>1</xdr:col>
      <xdr:colOff>3031879</xdr:colOff>
      <xdr:row>34</xdr:row>
      <xdr:rowOff>63744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18F6CBA-DC5B-44D7-BFEA-52AD3511D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62402" y="5377961"/>
          <a:ext cx="3017227" cy="4525841"/>
        </a:xfrm>
        <a:prstGeom prst="rect">
          <a:avLst/>
        </a:prstGeom>
      </xdr:spPr>
    </xdr:pic>
    <xdr:clientData/>
  </xdr:twoCellAnchor>
  <xdr:twoCellAnchor editAs="oneCell">
    <xdr:from>
      <xdr:col>1</xdr:col>
      <xdr:colOff>560052</xdr:colOff>
      <xdr:row>13</xdr:row>
      <xdr:rowOff>241656</xdr:rowOff>
    </xdr:from>
    <xdr:to>
      <xdr:col>1</xdr:col>
      <xdr:colOff>2471825</xdr:colOff>
      <xdr:row>17</xdr:row>
      <xdr:rowOff>56797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6B08A8-F1F1-4431-8088-7C4112D28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07802" y="3465502"/>
          <a:ext cx="1911773" cy="1075372"/>
        </a:xfrm>
        <a:prstGeom prst="rect">
          <a:avLst/>
        </a:prstGeom>
      </xdr:spPr>
    </xdr:pic>
    <xdr:clientData/>
  </xdr:twoCellAnchor>
  <xdr:twoCellAnchor editAs="oneCell">
    <xdr:from>
      <xdr:col>2</xdr:col>
      <xdr:colOff>43961</xdr:colOff>
      <xdr:row>28</xdr:row>
      <xdr:rowOff>197826</xdr:rowOff>
    </xdr:from>
    <xdr:to>
      <xdr:col>9</xdr:col>
      <xdr:colOff>408842</xdr:colOff>
      <xdr:row>37</xdr:row>
      <xdr:rowOff>21980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D3DBA67-0564-4498-9A51-7E0008056F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882" b="32228"/>
        <a:stretch/>
      </xdr:blipFill>
      <xdr:spPr>
        <a:xfrm>
          <a:off x="4139711" y="8147538"/>
          <a:ext cx="5391150" cy="265967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14652</xdr:colOff>
      <xdr:row>19</xdr:row>
      <xdr:rowOff>263769</xdr:rowOff>
    </xdr:from>
    <xdr:to>
      <xdr:col>1</xdr:col>
      <xdr:colOff>3031879</xdr:colOff>
      <xdr:row>34</xdr:row>
      <xdr:rowOff>63744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3E92032-26F0-46C0-84B6-85D4713BC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62402" y="5359644"/>
          <a:ext cx="3017227" cy="4514850"/>
        </a:xfrm>
        <a:prstGeom prst="rect">
          <a:avLst/>
        </a:prstGeom>
      </xdr:spPr>
    </xdr:pic>
    <xdr:clientData/>
  </xdr:twoCellAnchor>
  <xdr:twoCellAnchor editAs="oneCell">
    <xdr:from>
      <xdr:col>1</xdr:col>
      <xdr:colOff>560052</xdr:colOff>
      <xdr:row>13</xdr:row>
      <xdr:rowOff>241656</xdr:rowOff>
    </xdr:from>
    <xdr:to>
      <xdr:col>1</xdr:col>
      <xdr:colOff>2471825</xdr:colOff>
      <xdr:row>17</xdr:row>
      <xdr:rowOff>56797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5B4522-9A8F-4160-B835-586AC4AB3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07802" y="3451581"/>
          <a:ext cx="1911773" cy="1072441"/>
        </a:xfrm>
        <a:prstGeom prst="rect">
          <a:avLst/>
        </a:prstGeom>
      </xdr:spPr>
    </xdr:pic>
    <xdr:clientData/>
  </xdr:twoCellAnchor>
  <xdr:twoCellAnchor editAs="oneCell">
    <xdr:from>
      <xdr:col>2</xdr:col>
      <xdr:colOff>43961</xdr:colOff>
      <xdr:row>28</xdr:row>
      <xdr:rowOff>197826</xdr:rowOff>
    </xdr:from>
    <xdr:to>
      <xdr:col>9</xdr:col>
      <xdr:colOff>408842</xdr:colOff>
      <xdr:row>37</xdr:row>
      <xdr:rowOff>21980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1B4D6F8-15BC-496B-97B1-6506ED8BEA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882" b="32228"/>
        <a:stretch/>
      </xdr:blipFill>
      <xdr:spPr>
        <a:xfrm>
          <a:off x="4139711" y="8122626"/>
          <a:ext cx="5365506" cy="265307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653635</xdr:colOff>
      <xdr:row>13</xdr:row>
      <xdr:rowOff>218845</xdr:rowOff>
    </xdr:from>
    <xdr:to>
      <xdr:col>1</xdr:col>
      <xdr:colOff>2378242</xdr:colOff>
      <xdr:row>17</xdr:row>
      <xdr:rowOff>79608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C4064F-7BC0-4275-8FCF-D1FCC135B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01385" y="3442691"/>
          <a:ext cx="1724607" cy="1120994"/>
        </a:xfrm>
        <a:prstGeom prst="rect">
          <a:avLst/>
        </a:prstGeom>
      </xdr:spPr>
    </xdr:pic>
    <xdr:clientData/>
  </xdr:twoCellAnchor>
  <xdr:twoCellAnchor editAs="oneCell">
    <xdr:from>
      <xdr:col>2</xdr:col>
      <xdr:colOff>65943</xdr:colOff>
      <xdr:row>29</xdr:row>
      <xdr:rowOff>14655</xdr:rowOff>
    </xdr:from>
    <xdr:to>
      <xdr:col>9</xdr:col>
      <xdr:colOff>430824</xdr:colOff>
      <xdr:row>37</xdr:row>
      <xdr:rowOff>153866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C988CDB-2139-4F4A-B7DB-89EC66BA9F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882" b="32228"/>
        <a:stretch/>
      </xdr:blipFill>
      <xdr:spPr>
        <a:xfrm>
          <a:off x="4161693" y="8253780"/>
          <a:ext cx="5365506" cy="2653811"/>
        </a:xfrm>
        <a:prstGeom prst="rect">
          <a:avLst/>
        </a:prstGeom>
      </xdr:spPr>
    </xdr:pic>
    <xdr:clientData/>
  </xdr:twoCellAnchor>
  <xdr:twoCellAnchor editAs="oneCell">
    <xdr:from>
      <xdr:col>0</xdr:col>
      <xdr:colOff>1040423</xdr:colOff>
      <xdr:row>20</xdr:row>
      <xdr:rowOff>80595</xdr:rowOff>
    </xdr:from>
    <xdr:to>
      <xdr:col>1</xdr:col>
      <xdr:colOff>3009900</xdr:colOff>
      <xdr:row>34</xdr:row>
      <xdr:rowOff>195628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62E018E-BBFF-419F-986E-F472708CB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40423" y="5509845"/>
          <a:ext cx="3017227" cy="452584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764757</xdr:colOff>
      <xdr:row>13</xdr:row>
      <xdr:rowOff>218845</xdr:rowOff>
    </xdr:from>
    <xdr:to>
      <xdr:col>1</xdr:col>
      <xdr:colOff>2267120</xdr:colOff>
      <xdr:row>17</xdr:row>
      <xdr:rowOff>79608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37D82C4-4E42-47A9-80C0-A8C607C0E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12507" y="3442691"/>
          <a:ext cx="1502363" cy="1120994"/>
        </a:xfrm>
        <a:prstGeom prst="rect">
          <a:avLst/>
        </a:prstGeom>
      </xdr:spPr>
    </xdr:pic>
    <xdr:clientData/>
  </xdr:twoCellAnchor>
  <xdr:twoCellAnchor editAs="oneCell">
    <xdr:from>
      <xdr:col>0</xdr:col>
      <xdr:colOff>1040423</xdr:colOff>
      <xdr:row>20</xdr:row>
      <xdr:rowOff>80595</xdr:rowOff>
    </xdr:from>
    <xdr:to>
      <xdr:col>1</xdr:col>
      <xdr:colOff>3009900</xdr:colOff>
      <xdr:row>34</xdr:row>
      <xdr:rowOff>195628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06AD558-C9FB-4612-A14F-343E7EAFC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40423" y="5490795"/>
          <a:ext cx="3017227" cy="451558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614744</xdr:colOff>
      <xdr:row>13</xdr:row>
      <xdr:rowOff>204191</xdr:rowOff>
    </xdr:from>
    <xdr:to>
      <xdr:col>1</xdr:col>
      <xdr:colOff>2530796</xdr:colOff>
      <xdr:row>18</xdr:row>
      <xdr:rowOff>65942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9E7DDC0-E637-4548-99B1-134BF3B8D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62494" y="3428037"/>
          <a:ext cx="1916052" cy="1437040"/>
        </a:xfrm>
        <a:prstGeom prst="rect">
          <a:avLst/>
        </a:prstGeom>
      </xdr:spPr>
    </xdr:pic>
    <xdr:clientData/>
  </xdr:twoCellAnchor>
  <xdr:twoCellAnchor editAs="oneCell">
    <xdr:from>
      <xdr:col>0</xdr:col>
      <xdr:colOff>1040423</xdr:colOff>
      <xdr:row>20</xdr:row>
      <xdr:rowOff>80595</xdr:rowOff>
    </xdr:from>
    <xdr:to>
      <xdr:col>1</xdr:col>
      <xdr:colOff>3009900</xdr:colOff>
      <xdr:row>34</xdr:row>
      <xdr:rowOff>195627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AEF0C9-2EA0-4A2D-BBC4-CABC7C292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40423" y="5509845"/>
          <a:ext cx="3017227" cy="452584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614744</xdr:colOff>
      <xdr:row>14</xdr:row>
      <xdr:rowOff>69029</xdr:rowOff>
    </xdr:from>
    <xdr:to>
      <xdr:col>1</xdr:col>
      <xdr:colOff>2530796</xdr:colOff>
      <xdr:row>17</xdr:row>
      <xdr:rowOff>201103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0D3BAE-43E0-4448-ACCA-DFCBD9137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62494" y="3607933"/>
          <a:ext cx="1916052" cy="1077247"/>
        </a:xfrm>
        <a:prstGeom prst="rect">
          <a:avLst/>
        </a:prstGeom>
      </xdr:spPr>
    </xdr:pic>
    <xdr:clientData/>
  </xdr:twoCellAnchor>
  <xdr:twoCellAnchor editAs="oneCell">
    <xdr:from>
      <xdr:col>0</xdr:col>
      <xdr:colOff>1040423</xdr:colOff>
      <xdr:row>20</xdr:row>
      <xdr:rowOff>80595</xdr:rowOff>
    </xdr:from>
    <xdr:to>
      <xdr:col>1</xdr:col>
      <xdr:colOff>3009900</xdr:colOff>
      <xdr:row>34</xdr:row>
      <xdr:rowOff>195627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13A5FE-34FB-485A-BDA6-A54086236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40423" y="5490795"/>
          <a:ext cx="3017227" cy="4515582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614744</xdr:colOff>
      <xdr:row>14</xdr:row>
      <xdr:rowOff>69029</xdr:rowOff>
    </xdr:from>
    <xdr:to>
      <xdr:col>1</xdr:col>
      <xdr:colOff>2530796</xdr:colOff>
      <xdr:row>17</xdr:row>
      <xdr:rowOff>201103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08B2DD2-CD45-45ED-B6EC-C6DE92A8B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62494" y="3593279"/>
          <a:ext cx="1916052" cy="1075049"/>
        </a:xfrm>
        <a:prstGeom prst="rect">
          <a:avLst/>
        </a:prstGeom>
      </xdr:spPr>
    </xdr:pic>
    <xdr:clientData/>
  </xdr:twoCellAnchor>
  <xdr:twoCellAnchor editAs="oneCell">
    <xdr:from>
      <xdr:col>0</xdr:col>
      <xdr:colOff>1040423</xdr:colOff>
      <xdr:row>20</xdr:row>
      <xdr:rowOff>80595</xdr:rowOff>
    </xdr:from>
    <xdr:to>
      <xdr:col>1</xdr:col>
      <xdr:colOff>3009900</xdr:colOff>
      <xdr:row>34</xdr:row>
      <xdr:rowOff>195627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38F73E-7B56-45EF-878D-434D9FA0F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40423" y="5490795"/>
          <a:ext cx="3017227" cy="4515582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614744</xdr:colOff>
      <xdr:row>14</xdr:row>
      <xdr:rowOff>69828</xdr:rowOff>
    </xdr:from>
    <xdr:to>
      <xdr:col>1</xdr:col>
      <xdr:colOff>2530796</xdr:colOff>
      <xdr:row>17</xdr:row>
      <xdr:rowOff>200304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9912AB9-0F8F-4CF0-81F9-0C450A361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62494" y="3608732"/>
          <a:ext cx="1916052" cy="1075649"/>
        </a:xfrm>
        <a:prstGeom prst="rect">
          <a:avLst/>
        </a:prstGeom>
      </xdr:spPr>
    </xdr:pic>
    <xdr:clientData/>
  </xdr:twoCellAnchor>
  <xdr:twoCellAnchor editAs="oneCell">
    <xdr:from>
      <xdr:col>0</xdr:col>
      <xdr:colOff>1040423</xdr:colOff>
      <xdr:row>20</xdr:row>
      <xdr:rowOff>80595</xdr:rowOff>
    </xdr:from>
    <xdr:to>
      <xdr:col>1</xdr:col>
      <xdr:colOff>3009900</xdr:colOff>
      <xdr:row>34</xdr:row>
      <xdr:rowOff>195627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84B2AC-01E6-404A-BA88-D723B8D4A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40423" y="5490795"/>
          <a:ext cx="3017227" cy="4515582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614744</xdr:colOff>
      <xdr:row>14</xdr:row>
      <xdr:rowOff>69828</xdr:rowOff>
    </xdr:from>
    <xdr:to>
      <xdr:col>1</xdr:col>
      <xdr:colOff>2530796</xdr:colOff>
      <xdr:row>17</xdr:row>
      <xdr:rowOff>200304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D2DFF38-FE36-41FE-9B71-7F4A6534C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62494" y="3594078"/>
          <a:ext cx="1916052" cy="1073451"/>
        </a:xfrm>
        <a:prstGeom prst="rect">
          <a:avLst/>
        </a:prstGeom>
      </xdr:spPr>
    </xdr:pic>
    <xdr:clientData/>
  </xdr:twoCellAnchor>
  <xdr:twoCellAnchor editAs="oneCell">
    <xdr:from>
      <xdr:col>0</xdr:col>
      <xdr:colOff>1040423</xdr:colOff>
      <xdr:row>20</xdr:row>
      <xdr:rowOff>80595</xdr:rowOff>
    </xdr:from>
    <xdr:to>
      <xdr:col>1</xdr:col>
      <xdr:colOff>3009900</xdr:colOff>
      <xdr:row>34</xdr:row>
      <xdr:rowOff>195627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55AFD6-3F40-49D7-9515-18043C32A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40423" y="5490795"/>
          <a:ext cx="3017227" cy="4515582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759067</xdr:colOff>
      <xdr:row>14</xdr:row>
      <xdr:rowOff>69828</xdr:rowOff>
    </xdr:from>
    <xdr:to>
      <xdr:col>1</xdr:col>
      <xdr:colOff>2386473</xdr:colOff>
      <xdr:row>17</xdr:row>
      <xdr:rowOff>200304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F291FC-3354-4A37-8437-5BEC9D9CB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06817" y="3608732"/>
          <a:ext cx="1627406" cy="1075649"/>
        </a:xfrm>
        <a:prstGeom prst="rect">
          <a:avLst/>
        </a:prstGeom>
      </xdr:spPr>
    </xdr:pic>
    <xdr:clientData/>
  </xdr:twoCellAnchor>
  <xdr:twoCellAnchor editAs="oneCell">
    <xdr:from>
      <xdr:col>0</xdr:col>
      <xdr:colOff>1040423</xdr:colOff>
      <xdr:row>20</xdr:row>
      <xdr:rowOff>80595</xdr:rowOff>
    </xdr:from>
    <xdr:to>
      <xdr:col>1</xdr:col>
      <xdr:colOff>3009899</xdr:colOff>
      <xdr:row>34</xdr:row>
      <xdr:rowOff>195627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0D8069-2A4D-43B9-9695-3A4B66E77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40423" y="5509845"/>
          <a:ext cx="3017226" cy="452584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1037390</xdr:colOff>
      <xdr:row>14</xdr:row>
      <xdr:rowOff>69828</xdr:rowOff>
    </xdr:from>
    <xdr:to>
      <xdr:col>1</xdr:col>
      <xdr:colOff>2108149</xdr:colOff>
      <xdr:row>17</xdr:row>
      <xdr:rowOff>200304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DF13C0B-75EB-4F69-B2C5-33A0CCB78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85140" y="3608732"/>
          <a:ext cx="1070759" cy="1075649"/>
        </a:xfrm>
        <a:prstGeom prst="rect">
          <a:avLst/>
        </a:prstGeom>
      </xdr:spPr>
    </xdr:pic>
    <xdr:clientData/>
  </xdr:twoCellAnchor>
  <xdr:twoCellAnchor editAs="oneCell">
    <xdr:from>
      <xdr:col>0</xdr:col>
      <xdr:colOff>1040423</xdr:colOff>
      <xdr:row>20</xdr:row>
      <xdr:rowOff>80595</xdr:rowOff>
    </xdr:from>
    <xdr:to>
      <xdr:col>1</xdr:col>
      <xdr:colOff>3009899</xdr:colOff>
      <xdr:row>34</xdr:row>
      <xdr:rowOff>195627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AE541F-0228-4BD6-841E-DAD38D294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40423" y="5490795"/>
          <a:ext cx="3017226" cy="4515582"/>
        </a:xfrm>
        <a:prstGeom prst="rect">
          <a:avLst/>
        </a:prstGeom>
      </xdr:spPr>
    </xdr:pic>
    <xdr:clientData/>
  </xdr:twoCellAnchor>
  <xdr:twoCellAnchor editAs="oneCell">
    <xdr:from>
      <xdr:col>2</xdr:col>
      <xdr:colOff>205152</xdr:colOff>
      <xdr:row>31</xdr:row>
      <xdr:rowOff>234461</xdr:rowOff>
    </xdr:from>
    <xdr:to>
      <xdr:col>6</xdr:col>
      <xdr:colOff>124557</xdr:colOff>
      <xdr:row>35</xdr:row>
      <xdr:rowOff>201216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6A92FA8-BCC6-4A1D-AFD3-966AC51D51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159" b="36539"/>
        <a:stretch/>
      </xdr:blipFill>
      <xdr:spPr>
        <a:xfrm>
          <a:off x="4300902" y="9129346"/>
          <a:ext cx="2791559" cy="122698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649439</xdr:colOff>
      <xdr:row>13</xdr:row>
      <xdr:rowOff>314018</xdr:rowOff>
    </xdr:from>
    <xdr:to>
      <xdr:col>1</xdr:col>
      <xdr:colOff>2108375</xdr:colOff>
      <xdr:row>17</xdr:row>
      <xdr:rowOff>146580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D58A4F2-448E-4E6F-AF55-471F6D912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97189" y="3537864"/>
          <a:ext cx="1458936" cy="1092793"/>
        </a:xfrm>
        <a:prstGeom prst="rect">
          <a:avLst/>
        </a:prstGeom>
      </xdr:spPr>
    </xdr:pic>
    <xdr:clientData/>
  </xdr:twoCellAnchor>
  <xdr:twoCellAnchor editAs="oneCell">
    <xdr:from>
      <xdr:col>0</xdr:col>
      <xdr:colOff>1040423</xdr:colOff>
      <xdr:row>19</xdr:row>
      <xdr:rowOff>80595</xdr:rowOff>
    </xdr:from>
    <xdr:to>
      <xdr:col>1</xdr:col>
      <xdr:colOff>3009899</xdr:colOff>
      <xdr:row>33</xdr:row>
      <xdr:rowOff>195626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B4A6C1-E37A-4FEB-B5FE-770CECC7F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40423" y="5176470"/>
          <a:ext cx="3017226" cy="4515581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385294</xdr:colOff>
      <xdr:row>14</xdr:row>
      <xdr:rowOff>272714</xdr:rowOff>
    </xdr:from>
    <xdr:to>
      <xdr:col>1</xdr:col>
      <xdr:colOff>2471042</xdr:colOff>
      <xdr:row>19</xdr:row>
      <xdr:rowOff>87924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B60EED3-96B0-4C44-8AD9-BB22EAF66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33044" y="3811618"/>
          <a:ext cx="2085748" cy="1390498"/>
        </a:xfrm>
        <a:prstGeom prst="rect">
          <a:avLst/>
        </a:prstGeom>
      </xdr:spPr>
    </xdr:pic>
    <xdr:clientData/>
  </xdr:twoCellAnchor>
  <xdr:twoCellAnchor editAs="oneCell">
    <xdr:from>
      <xdr:col>0</xdr:col>
      <xdr:colOff>1040423</xdr:colOff>
      <xdr:row>20</xdr:row>
      <xdr:rowOff>80595</xdr:rowOff>
    </xdr:from>
    <xdr:to>
      <xdr:col>1</xdr:col>
      <xdr:colOff>3009899</xdr:colOff>
      <xdr:row>34</xdr:row>
      <xdr:rowOff>195626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E7C93A-FB72-4965-8FB9-1121090AC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40423" y="5509845"/>
          <a:ext cx="3017226" cy="4525839"/>
        </a:xfrm>
        <a:prstGeom prst="rect">
          <a:avLst/>
        </a:prstGeom>
      </xdr:spPr>
    </xdr:pic>
    <xdr:clientData/>
  </xdr:twoCellAnchor>
  <xdr:twoCellAnchor editAs="oneCell">
    <xdr:from>
      <xdr:col>3</xdr:col>
      <xdr:colOff>446940</xdr:colOff>
      <xdr:row>21</xdr:row>
      <xdr:rowOff>161191</xdr:rowOff>
    </xdr:from>
    <xdr:to>
      <xdr:col>7</xdr:col>
      <xdr:colOff>366345</xdr:colOff>
      <xdr:row>25</xdr:row>
      <xdr:rowOff>127946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8901D92-7EA4-47A2-9FDE-6B9856450D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159" b="36539"/>
        <a:stretch/>
      </xdr:blipFill>
      <xdr:spPr>
        <a:xfrm>
          <a:off x="5260728" y="5905499"/>
          <a:ext cx="2791559" cy="122698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385294</xdr:colOff>
      <xdr:row>14</xdr:row>
      <xdr:rowOff>272714</xdr:rowOff>
    </xdr:from>
    <xdr:to>
      <xdr:col>1</xdr:col>
      <xdr:colOff>2471042</xdr:colOff>
      <xdr:row>19</xdr:row>
      <xdr:rowOff>87924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2B22283-DFDA-4275-B008-2BBC82258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33044" y="3796964"/>
          <a:ext cx="2085748" cy="1386835"/>
        </a:xfrm>
        <a:prstGeom prst="rect">
          <a:avLst/>
        </a:prstGeom>
      </xdr:spPr>
    </xdr:pic>
    <xdr:clientData/>
  </xdr:twoCellAnchor>
  <xdr:twoCellAnchor editAs="oneCell">
    <xdr:from>
      <xdr:col>0</xdr:col>
      <xdr:colOff>1040423</xdr:colOff>
      <xdr:row>20</xdr:row>
      <xdr:rowOff>80595</xdr:rowOff>
    </xdr:from>
    <xdr:to>
      <xdr:col>1</xdr:col>
      <xdr:colOff>3009899</xdr:colOff>
      <xdr:row>34</xdr:row>
      <xdr:rowOff>195626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5CB0A8-8321-4AFE-867D-61642753B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40423" y="5490795"/>
          <a:ext cx="3017226" cy="4515581"/>
        </a:xfrm>
        <a:prstGeom prst="rect">
          <a:avLst/>
        </a:prstGeom>
      </xdr:spPr>
    </xdr:pic>
    <xdr:clientData/>
  </xdr:twoCellAnchor>
  <xdr:twoCellAnchor editAs="oneCell">
    <xdr:from>
      <xdr:col>3</xdr:col>
      <xdr:colOff>446940</xdr:colOff>
      <xdr:row>21</xdr:row>
      <xdr:rowOff>161191</xdr:rowOff>
    </xdr:from>
    <xdr:to>
      <xdr:col>7</xdr:col>
      <xdr:colOff>366345</xdr:colOff>
      <xdr:row>25</xdr:row>
      <xdr:rowOff>127946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2E007DB-B399-46D0-86F8-FFFB45F384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159" b="36539"/>
        <a:stretch/>
      </xdr:blipFill>
      <xdr:spPr>
        <a:xfrm>
          <a:off x="5257065" y="5885716"/>
          <a:ext cx="2776905" cy="122405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385294</xdr:colOff>
      <xdr:row>14</xdr:row>
      <xdr:rowOff>272714</xdr:rowOff>
    </xdr:from>
    <xdr:to>
      <xdr:col>1</xdr:col>
      <xdr:colOff>2471042</xdr:colOff>
      <xdr:row>19</xdr:row>
      <xdr:rowOff>87924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0597E33-439A-4F22-AA15-5FDB807AC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33044" y="3796964"/>
          <a:ext cx="2085748" cy="1386835"/>
        </a:xfrm>
        <a:prstGeom prst="rect">
          <a:avLst/>
        </a:prstGeom>
      </xdr:spPr>
    </xdr:pic>
    <xdr:clientData/>
  </xdr:twoCellAnchor>
  <xdr:twoCellAnchor editAs="oneCell">
    <xdr:from>
      <xdr:col>0</xdr:col>
      <xdr:colOff>1040423</xdr:colOff>
      <xdr:row>20</xdr:row>
      <xdr:rowOff>80595</xdr:rowOff>
    </xdr:from>
    <xdr:to>
      <xdr:col>1</xdr:col>
      <xdr:colOff>3009899</xdr:colOff>
      <xdr:row>34</xdr:row>
      <xdr:rowOff>195626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5ADB8F-FA4B-44E1-A1CE-0169C75A3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40423" y="5490795"/>
          <a:ext cx="3017226" cy="4515581"/>
        </a:xfrm>
        <a:prstGeom prst="rect">
          <a:avLst/>
        </a:prstGeom>
      </xdr:spPr>
    </xdr:pic>
    <xdr:clientData/>
  </xdr:twoCellAnchor>
  <xdr:twoCellAnchor editAs="oneCell">
    <xdr:from>
      <xdr:col>3</xdr:col>
      <xdr:colOff>446940</xdr:colOff>
      <xdr:row>21</xdr:row>
      <xdr:rowOff>161191</xdr:rowOff>
    </xdr:from>
    <xdr:to>
      <xdr:col>7</xdr:col>
      <xdr:colOff>366345</xdr:colOff>
      <xdr:row>25</xdr:row>
      <xdr:rowOff>127946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348669A-27D0-495D-9785-4DC4D77FB5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159" b="36539"/>
        <a:stretch/>
      </xdr:blipFill>
      <xdr:spPr>
        <a:xfrm>
          <a:off x="5257065" y="5885716"/>
          <a:ext cx="2776905" cy="122405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501169</xdr:colOff>
      <xdr:row>14</xdr:row>
      <xdr:rowOff>272714</xdr:rowOff>
    </xdr:from>
    <xdr:to>
      <xdr:col>1</xdr:col>
      <xdr:colOff>2355166</xdr:colOff>
      <xdr:row>19</xdr:row>
      <xdr:rowOff>87924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0F9C9AC-0DFD-435B-854D-066E9EEF6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48919" y="3811618"/>
          <a:ext cx="1853997" cy="1390498"/>
        </a:xfrm>
        <a:prstGeom prst="rect">
          <a:avLst/>
        </a:prstGeom>
      </xdr:spPr>
    </xdr:pic>
    <xdr:clientData/>
  </xdr:twoCellAnchor>
  <xdr:twoCellAnchor editAs="oneCell">
    <xdr:from>
      <xdr:col>0</xdr:col>
      <xdr:colOff>1040423</xdr:colOff>
      <xdr:row>20</xdr:row>
      <xdr:rowOff>80595</xdr:rowOff>
    </xdr:from>
    <xdr:to>
      <xdr:col>1</xdr:col>
      <xdr:colOff>3009899</xdr:colOff>
      <xdr:row>34</xdr:row>
      <xdr:rowOff>195626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221189-74EE-4642-80DF-328074779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40423" y="5490795"/>
          <a:ext cx="3017226" cy="4515581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612006</xdr:colOff>
      <xdr:row>14</xdr:row>
      <xdr:rowOff>272714</xdr:rowOff>
    </xdr:from>
    <xdr:to>
      <xdr:col>1</xdr:col>
      <xdr:colOff>2244329</xdr:colOff>
      <xdr:row>19</xdr:row>
      <xdr:rowOff>87924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9DACB86-AF0C-4658-A3FA-D1E7CB64C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59756" y="3811618"/>
          <a:ext cx="1632323" cy="1390498"/>
        </a:xfrm>
        <a:prstGeom prst="rect">
          <a:avLst/>
        </a:prstGeom>
      </xdr:spPr>
    </xdr:pic>
    <xdr:clientData/>
  </xdr:twoCellAnchor>
  <xdr:twoCellAnchor editAs="oneCell">
    <xdr:from>
      <xdr:col>0</xdr:col>
      <xdr:colOff>1040423</xdr:colOff>
      <xdr:row>20</xdr:row>
      <xdr:rowOff>80595</xdr:rowOff>
    </xdr:from>
    <xdr:to>
      <xdr:col>1</xdr:col>
      <xdr:colOff>3009899</xdr:colOff>
      <xdr:row>34</xdr:row>
      <xdr:rowOff>195626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0EAF46-D310-40D1-968D-6DCDEE426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40423" y="5490795"/>
          <a:ext cx="3017226" cy="4515581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385294</xdr:colOff>
      <xdr:row>14</xdr:row>
      <xdr:rowOff>108922</xdr:rowOff>
    </xdr:from>
    <xdr:to>
      <xdr:col>1</xdr:col>
      <xdr:colOff>2471042</xdr:colOff>
      <xdr:row>18</xdr:row>
      <xdr:rowOff>21344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B5B9D82-FBFD-4AC0-91B0-29F0956A9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33044" y="3647826"/>
          <a:ext cx="2085748" cy="1172653"/>
        </a:xfrm>
        <a:prstGeom prst="rect">
          <a:avLst/>
        </a:prstGeom>
      </xdr:spPr>
    </xdr:pic>
    <xdr:clientData/>
  </xdr:twoCellAnchor>
  <xdr:twoCellAnchor editAs="oneCell">
    <xdr:from>
      <xdr:col>0</xdr:col>
      <xdr:colOff>1040423</xdr:colOff>
      <xdr:row>19</xdr:row>
      <xdr:rowOff>80595</xdr:rowOff>
    </xdr:from>
    <xdr:to>
      <xdr:col>1</xdr:col>
      <xdr:colOff>3009899</xdr:colOff>
      <xdr:row>33</xdr:row>
      <xdr:rowOff>195626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DEA716-5C26-43CE-86B8-3A0FA5A2D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40423" y="5509845"/>
          <a:ext cx="3017226" cy="4525839"/>
        </a:xfrm>
        <a:prstGeom prst="rect">
          <a:avLst/>
        </a:prstGeom>
      </xdr:spPr>
    </xdr:pic>
    <xdr:clientData/>
  </xdr:twoCellAnchor>
  <xdr:twoCellAnchor editAs="oneCell">
    <xdr:from>
      <xdr:col>4</xdr:col>
      <xdr:colOff>222249</xdr:colOff>
      <xdr:row>26</xdr:row>
      <xdr:rowOff>293076</xdr:rowOff>
    </xdr:from>
    <xdr:to>
      <xdr:col>6</xdr:col>
      <xdr:colOff>548053</xdr:colOff>
      <xdr:row>35</xdr:row>
      <xdr:rowOff>100378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5F81DDB-BF28-4C40-9083-D078CD443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54076" y="7612672"/>
          <a:ext cx="1761881" cy="2642821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499975</xdr:colOff>
      <xdr:row>14</xdr:row>
      <xdr:rowOff>173398</xdr:rowOff>
    </xdr:from>
    <xdr:to>
      <xdr:col>1</xdr:col>
      <xdr:colOff>2356361</xdr:colOff>
      <xdr:row>17</xdr:row>
      <xdr:rowOff>271926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3322FF8-5EE5-478E-81DA-AE4D3AF5B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47725" y="3712302"/>
          <a:ext cx="1856386" cy="1043701"/>
        </a:xfrm>
        <a:prstGeom prst="rect">
          <a:avLst/>
        </a:prstGeom>
      </xdr:spPr>
    </xdr:pic>
    <xdr:clientData/>
  </xdr:twoCellAnchor>
  <xdr:twoCellAnchor editAs="oneCell">
    <xdr:from>
      <xdr:col>0</xdr:col>
      <xdr:colOff>1040423</xdr:colOff>
      <xdr:row>19</xdr:row>
      <xdr:rowOff>80595</xdr:rowOff>
    </xdr:from>
    <xdr:to>
      <xdr:col>1</xdr:col>
      <xdr:colOff>3009899</xdr:colOff>
      <xdr:row>33</xdr:row>
      <xdr:rowOff>195626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17CB71-2725-43D5-B3B0-D74B092A4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40423" y="5176470"/>
          <a:ext cx="3017226" cy="4515581"/>
        </a:xfrm>
        <a:prstGeom prst="rect">
          <a:avLst/>
        </a:prstGeom>
      </xdr:spPr>
    </xdr:pic>
    <xdr:clientData/>
  </xdr:twoCellAnchor>
  <xdr:twoCellAnchor editAs="oneCell">
    <xdr:from>
      <xdr:col>4</xdr:col>
      <xdr:colOff>222249</xdr:colOff>
      <xdr:row>26</xdr:row>
      <xdr:rowOff>293076</xdr:rowOff>
    </xdr:from>
    <xdr:to>
      <xdr:col>6</xdr:col>
      <xdr:colOff>548053</xdr:colOff>
      <xdr:row>35</xdr:row>
      <xdr:rowOff>100378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9530D22-7689-4D4B-879C-D95251AC8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49" y="7589226"/>
          <a:ext cx="1754554" cy="2636227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499975</xdr:colOff>
      <xdr:row>14</xdr:row>
      <xdr:rowOff>173398</xdr:rowOff>
    </xdr:from>
    <xdr:to>
      <xdr:col>1</xdr:col>
      <xdr:colOff>2356361</xdr:colOff>
      <xdr:row>17</xdr:row>
      <xdr:rowOff>271926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D6BEFB7-A1BE-4964-9B09-602514FE9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47725" y="3712302"/>
          <a:ext cx="1856386" cy="1043701"/>
        </a:xfrm>
        <a:prstGeom prst="rect">
          <a:avLst/>
        </a:prstGeom>
      </xdr:spPr>
    </xdr:pic>
    <xdr:clientData/>
  </xdr:twoCellAnchor>
  <xdr:twoCellAnchor editAs="oneCell">
    <xdr:from>
      <xdr:col>0</xdr:col>
      <xdr:colOff>1040423</xdr:colOff>
      <xdr:row>19</xdr:row>
      <xdr:rowOff>80595</xdr:rowOff>
    </xdr:from>
    <xdr:to>
      <xdr:col>1</xdr:col>
      <xdr:colOff>3009899</xdr:colOff>
      <xdr:row>33</xdr:row>
      <xdr:rowOff>195626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C98370-581C-4408-85D6-9CFD0DCA9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40423" y="5176470"/>
          <a:ext cx="3017226" cy="4515581"/>
        </a:xfrm>
        <a:prstGeom prst="rect">
          <a:avLst/>
        </a:prstGeom>
      </xdr:spPr>
    </xdr:pic>
    <xdr:clientData/>
  </xdr:twoCellAnchor>
  <xdr:twoCellAnchor editAs="oneCell">
    <xdr:from>
      <xdr:col>4</xdr:col>
      <xdr:colOff>222249</xdr:colOff>
      <xdr:row>26</xdr:row>
      <xdr:rowOff>293076</xdr:rowOff>
    </xdr:from>
    <xdr:to>
      <xdr:col>6</xdr:col>
      <xdr:colOff>548053</xdr:colOff>
      <xdr:row>35</xdr:row>
      <xdr:rowOff>100378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A926F53-0A07-4E4D-B7A8-463524DDB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49" y="7589226"/>
          <a:ext cx="1754554" cy="2636227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499975</xdr:colOff>
      <xdr:row>14</xdr:row>
      <xdr:rowOff>173398</xdr:rowOff>
    </xdr:from>
    <xdr:to>
      <xdr:col>1</xdr:col>
      <xdr:colOff>2356361</xdr:colOff>
      <xdr:row>17</xdr:row>
      <xdr:rowOff>271926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2B5A4D5-9F86-4F87-9EE5-AB9689B65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47725" y="3712302"/>
          <a:ext cx="1856386" cy="1043701"/>
        </a:xfrm>
        <a:prstGeom prst="rect">
          <a:avLst/>
        </a:prstGeom>
      </xdr:spPr>
    </xdr:pic>
    <xdr:clientData/>
  </xdr:twoCellAnchor>
  <xdr:twoCellAnchor editAs="oneCell">
    <xdr:from>
      <xdr:col>0</xdr:col>
      <xdr:colOff>1040423</xdr:colOff>
      <xdr:row>19</xdr:row>
      <xdr:rowOff>80595</xdr:rowOff>
    </xdr:from>
    <xdr:to>
      <xdr:col>1</xdr:col>
      <xdr:colOff>3009899</xdr:colOff>
      <xdr:row>33</xdr:row>
      <xdr:rowOff>195626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B39590-FBFD-4C20-9E2E-0E6F7CA2E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40423" y="5176470"/>
          <a:ext cx="3017226" cy="4515581"/>
        </a:xfrm>
        <a:prstGeom prst="rect">
          <a:avLst/>
        </a:prstGeom>
      </xdr:spPr>
    </xdr:pic>
    <xdr:clientData/>
  </xdr:twoCellAnchor>
  <xdr:twoCellAnchor editAs="oneCell">
    <xdr:from>
      <xdr:col>4</xdr:col>
      <xdr:colOff>222249</xdr:colOff>
      <xdr:row>26</xdr:row>
      <xdr:rowOff>293076</xdr:rowOff>
    </xdr:from>
    <xdr:to>
      <xdr:col>6</xdr:col>
      <xdr:colOff>548053</xdr:colOff>
      <xdr:row>35</xdr:row>
      <xdr:rowOff>100378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A9F69D9-6E53-4DE6-A002-B95874E4D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49" y="7589226"/>
          <a:ext cx="1754554" cy="2636227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504908</xdr:colOff>
      <xdr:row>15</xdr:row>
      <xdr:rowOff>29064</xdr:rowOff>
    </xdr:from>
    <xdr:to>
      <xdr:col>1</xdr:col>
      <xdr:colOff>2225577</xdr:colOff>
      <xdr:row>18</xdr:row>
      <xdr:rowOff>51288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9083E29-DAED-4492-9C45-D3E4C14EC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52658" y="3883026"/>
          <a:ext cx="1720669" cy="967397"/>
        </a:xfrm>
        <a:prstGeom prst="rect">
          <a:avLst/>
        </a:prstGeom>
      </xdr:spPr>
    </xdr:pic>
    <xdr:clientData/>
  </xdr:twoCellAnchor>
  <xdr:twoCellAnchor editAs="oneCell">
    <xdr:from>
      <xdr:col>0</xdr:col>
      <xdr:colOff>1040423</xdr:colOff>
      <xdr:row>19</xdr:row>
      <xdr:rowOff>80595</xdr:rowOff>
    </xdr:from>
    <xdr:to>
      <xdr:col>1</xdr:col>
      <xdr:colOff>3009899</xdr:colOff>
      <xdr:row>33</xdr:row>
      <xdr:rowOff>195626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965FF4-2D2B-47BB-AE13-FAC1B711D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40423" y="5176470"/>
          <a:ext cx="3017226" cy="4515581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504908</xdr:colOff>
      <xdr:row>14</xdr:row>
      <xdr:rowOff>29064</xdr:rowOff>
    </xdr:from>
    <xdr:to>
      <xdr:col>1</xdr:col>
      <xdr:colOff>2225577</xdr:colOff>
      <xdr:row>17</xdr:row>
      <xdr:rowOff>51288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1C7519B-20C3-4F35-ABF1-778A6E660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52658" y="3867639"/>
          <a:ext cx="1720669" cy="965199"/>
        </a:xfrm>
        <a:prstGeom prst="rect">
          <a:avLst/>
        </a:prstGeom>
      </xdr:spPr>
    </xdr:pic>
    <xdr:clientData/>
  </xdr:twoCellAnchor>
  <xdr:twoCellAnchor editAs="oneCell">
    <xdr:from>
      <xdr:col>0</xdr:col>
      <xdr:colOff>1040423</xdr:colOff>
      <xdr:row>18</xdr:row>
      <xdr:rowOff>80595</xdr:rowOff>
    </xdr:from>
    <xdr:to>
      <xdr:col>1</xdr:col>
      <xdr:colOff>3009899</xdr:colOff>
      <xdr:row>32</xdr:row>
      <xdr:rowOff>195626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EA299A-DAE2-4370-A9F2-2BD858F2D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40423" y="5176470"/>
          <a:ext cx="3017226" cy="4515581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504908</xdr:colOff>
      <xdr:row>14</xdr:row>
      <xdr:rowOff>29064</xdr:rowOff>
    </xdr:from>
    <xdr:to>
      <xdr:col>1</xdr:col>
      <xdr:colOff>2225577</xdr:colOff>
      <xdr:row>17</xdr:row>
      <xdr:rowOff>51288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FD461DE-E083-48A4-B733-90726290B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52658" y="3553314"/>
          <a:ext cx="1720669" cy="965199"/>
        </a:xfrm>
        <a:prstGeom prst="rect">
          <a:avLst/>
        </a:prstGeom>
      </xdr:spPr>
    </xdr:pic>
    <xdr:clientData/>
  </xdr:twoCellAnchor>
  <xdr:twoCellAnchor editAs="oneCell">
    <xdr:from>
      <xdr:col>0</xdr:col>
      <xdr:colOff>1040423</xdr:colOff>
      <xdr:row>18</xdr:row>
      <xdr:rowOff>80595</xdr:rowOff>
    </xdr:from>
    <xdr:to>
      <xdr:col>1</xdr:col>
      <xdr:colOff>3009899</xdr:colOff>
      <xdr:row>32</xdr:row>
      <xdr:rowOff>195626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147D47-1577-4105-90B0-3CE06DFAF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40423" y="4862145"/>
          <a:ext cx="3017226" cy="4515581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989400</xdr:colOff>
      <xdr:row>14</xdr:row>
      <xdr:rowOff>108922</xdr:rowOff>
    </xdr:from>
    <xdr:to>
      <xdr:col>1</xdr:col>
      <xdr:colOff>1866935</xdr:colOff>
      <xdr:row>18</xdr:row>
      <xdr:rowOff>21344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169F30D-77CA-458D-8224-5A675CAFF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7150" y="3647826"/>
          <a:ext cx="877535" cy="1172653"/>
        </a:xfrm>
        <a:prstGeom prst="rect">
          <a:avLst/>
        </a:prstGeom>
      </xdr:spPr>
    </xdr:pic>
    <xdr:clientData/>
  </xdr:twoCellAnchor>
  <xdr:twoCellAnchor editAs="oneCell">
    <xdr:from>
      <xdr:col>0</xdr:col>
      <xdr:colOff>1040423</xdr:colOff>
      <xdr:row>19</xdr:row>
      <xdr:rowOff>80595</xdr:rowOff>
    </xdr:from>
    <xdr:to>
      <xdr:col>1</xdr:col>
      <xdr:colOff>3009899</xdr:colOff>
      <xdr:row>33</xdr:row>
      <xdr:rowOff>195626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5695EE-1315-4E61-90AE-AD9CE049D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40423" y="5176470"/>
          <a:ext cx="3017226" cy="4515581"/>
        </a:xfrm>
        <a:prstGeom prst="rect">
          <a:avLst/>
        </a:prstGeom>
      </xdr:spPr>
    </xdr:pic>
    <xdr:clientData/>
  </xdr:twoCellAnchor>
  <xdr:twoCellAnchor editAs="oneCell">
    <xdr:from>
      <xdr:col>4</xdr:col>
      <xdr:colOff>222249</xdr:colOff>
      <xdr:row>26</xdr:row>
      <xdr:rowOff>293076</xdr:rowOff>
    </xdr:from>
    <xdr:to>
      <xdr:col>6</xdr:col>
      <xdr:colOff>548053</xdr:colOff>
      <xdr:row>35</xdr:row>
      <xdr:rowOff>100378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0C558FA-2378-4E4A-956D-81057C63C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49" y="7589226"/>
          <a:ext cx="1754554" cy="2636227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1037650</xdr:colOff>
      <xdr:row>14</xdr:row>
      <xdr:rowOff>173398</xdr:rowOff>
    </xdr:from>
    <xdr:to>
      <xdr:col>1</xdr:col>
      <xdr:colOff>1818686</xdr:colOff>
      <xdr:row>17</xdr:row>
      <xdr:rowOff>271926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4BFF54E-40F2-4E95-84B0-3B3D42967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85400" y="3712302"/>
          <a:ext cx="781036" cy="1043701"/>
        </a:xfrm>
        <a:prstGeom prst="rect">
          <a:avLst/>
        </a:prstGeom>
      </xdr:spPr>
    </xdr:pic>
    <xdr:clientData/>
  </xdr:twoCellAnchor>
  <xdr:twoCellAnchor editAs="oneCell">
    <xdr:from>
      <xdr:col>0</xdr:col>
      <xdr:colOff>1040423</xdr:colOff>
      <xdr:row>19</xdr:row>
      <xdr:rowOff>80595</xdr:rowOff>
    </xdr:from>
    <xdr:to>
      <xdr:col>1</xdr:col>
      <xdr:colOff>3009899</xdr:colOff>
      <xdr:row>33</xdr:row>
      <xdr:rowOff>195626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9DA8B0-59C3-49ED-BB9D-0AAFB37A1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40423" y="5176470"/>
          <a:ext cx="3017226" cy="4515581"/>
        </a:xfrm>
        <a:prstGeom prst="rect">
          <a:avLst/>
        </a:prstGeom>
      </xdr:spPr>
    </xdr:pic>
    <xdr:clientData/>
  </xdr:twoCellAnchor>
  <xdr:twoCellAnchor editAs="oneCell">
    <xdr:from>
      <xdr:col>4</xdr:col>
      <xdr:colOff>222249</xdr:colOff>
      <xdr:row>26</xdr:row>
      <xdr:rowOff>293076</xdr:rowOff>
    </xdr:from>
    <xdr:to>
      <xdr:col>6</xdr:col>
      <xdr:colOff>548053</xdr:colOff>
      <xdr:row>35</xdr:row>
      <xdr:rowOff>100378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42A71BC-D66F-4CDD-AE12-6FA9AB0D8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49" y="7589226"/>
          <a:ext cx="1754554" cy="2636227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1037650</xdr:colOff>
      <xdr:row>14</xdr:row>
      <xdr:rowOff>173398</xdr:rowOff>
    </xdr:from>
    <xdr:to>
      <xdr:col>1</xdr:col>
      <xdr:colOff>1818686</xdr:colOff>
      <xdr:row>17</xdr:row>
      <xdr:rowOff>271926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99DAD41-0390-4FFE-A859-06928A509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85400" y="3712302"/>
          <a:ext cx="781036" cy="1043701"/>
        </a:xfrm>
        <a:prstGeom prst="rect">
          <a:avLst/>
        </a:prstGeom>
      </xdr:spPr>
    </xdr:pic>
    <xdr:clientData/>
  </xdr:twoCellAnchor>
  <xdr:twoCellAnchor editAs="oneCell">
    <xdr:from>
      <xdr:col>0</xdr:col>
      <xdr:colOff>1040423</xdr:colOff>
      <xdr:row>19</xdr:row>
      <xdr:rowOff>80595</xdr:rowOff>
    </xdr:from>
    <xdr:to>
      <xdr:col>1</xdr:col>
      <xdr:colOff>3009899</xdr:colOff>
      <xdr:row>33</xdr:row>
      <xdr:rowOff>195626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6C36BB-6CED-4D6B-B270-110052F8D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40423" y="5176470"/>
          <a:ext cx="3017226" cy="4515581"/>
        </a:xfrm>
        <a:prstGeom prst="rect">
          <a:avLst/>
        </a:prstGeom>
      </xdr:spPr>
    </xdr:pic>
    <xdr:clientData/>
  </xdr:twoCellAnchor>
  <xdr:twoCellAnchor editAs="oneCell">
    <xdr:from>
      <xdr:col>4</xdr:col>
      <xdr:colOff>222249</xdr:colOff>
      <xdr:row>26</xdr:row>
      <xdr:rowOff>293076</xdr:rowOff>
    </xdr:from>
    <xdr:to>
      <xdr:col>6</xdr:col>
      <xdr:colOff>548053</xdr:colOff>
      <xdr:row>35</xdr:row>
      <xdr:rowOff>100378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CAA4910-2D6F-4C2C-BBE0-5F70DE093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49" y="7589226"/>
          <a:ext cx="1754554" cy="2636227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407534</xdr:colOff>
      <xdr:row>13</xdr:row>
      <xdr:rowOff>131886</xdr:rowOff>
    </xdr:from>
    <xdr:to>
      <xdr:col>1</xdr:col>
      <xdr:colOff>2350281</xdr:colOff>
      <xdr:row>18</xdr:row>
      <xdr:rowOff>13657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D81132C-24A6-4BE8-ACF8-55FDC448E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5284" y="3355732"/>
          <a:ext cx="1942747" cy="1457060"/>
        </a:xfrm>
        <a:prstGeom prst="rect">
          <a:avLst/>
        </a:prstGeom>
      </xdr:spPr>
    </xdr:pic>
    <xdr:clientData/>
  </xdr:twoCellAnchor>
  <xdr:twoCellAnchor editAs="oneCell">
    <xdr:from>
      <xdr:col>0</xdr:col>
      <xdr:colOff>1040423</xdr:colOff>
      <xdr:row>19</xdr:row>
      <xdr:rowOff>80595</xdr:rowOff>
    </xdr:from>
    <xdr:to>
      <xdr:col>1</xdr:col>
      <xdr:colOff>3009899</xdr:colOff>
      <xdr:row>33</xdr:row>
      <xdr:rowOff>195626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126B29-3AFE-46C3-AF9D-83EC951D8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40423" y="5176470"/>
          <a:ext cx="3017226" cy="4515581"/>
        </a:xfrm>
        <a:prstGeom prst="rect">
          <a:avLst/>
        </a:prstGeom>
      </xdr:spPr>
    </xdr:pic>
    <xdr:clientData/>
  </xdr:twoCellAnchor>
  <xdr:twoCellAnchor editAs="oneCell">
    <xdr:from>
      <xdr:col>2</xdr:col>
      <xdr:colOff>43962</xdr:colOff>
      <xdr:row>27</xdr:row>
      <xdr:rowOff>87923</xdr:rowOff>
    </xdr:from>
    <xdr:to>
      <xdr:col>9</xdr:col>
      <xdr:colOff>408843</xdr:colOff>
      <xdr:row>31</xdr:row>
      <xdr:rowOff>109904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6068FA4-525E-400B-8E92-5A58494047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" t="41587" r="-1087" b="42557"/>
        <a:stretch/>
      </xdr:blipFill>
      <xdr:spPr>
        <a:xfrm>
          <a:off x="4139712" y="7722577"/>
          <a:ext cx="5391150" cy="1282212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407534</xdr:colOff>
      <xdr:row>13</xdr:row>
      <xdr:rowOff>131886</xdr:rowOff>
    </xdr:from>
    <xdr:to>
      <xdr:col>1</xdr:col>
      <xdr:colOff>2350281</xdr:colOff>
      <xdr:row>18</xdr:row>
      <xdr:rowOff>13657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DEF3FBC-DED4-4D58-A110-8BFA4FBE1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5284" y="3341811"/>
          <a:ext cx="1942747" cy="1453396"/>
        </a:xfrm>
        <a:prstGeom prst="rect">
          <a:avLst/>
        </a:prstGeom>
      </xdr:spPr>
    </xdr:pic>
    <xdr:clientData/>
  </xdr:twoCellAnchor>
  <xdr:twoCellAnchor editAs="oneCell">
    <xdr:from>
      <xdr:col>0</xdr:col>
      <xdr:colOff>1040423</xdr:colOff>
      <xdr:row>19</xdr:row>
      <xdr:rowOff>80595</xdr:rowOff>
    </xdr:from>
    <xdr:to>
      <xdr:col>1</xdr:col>
      <xdr:colOff>3009899</xdr:colOff>
      <xdr:row>33</xdr:row>
      <xdr:rowOff>195626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861FC7-65AC-4612-9390-EFE57A337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40423" y="5176470"/>
          <a:ext cx="3017226" cy="4515581"/>
        </a:xfrm>
        <a:prstGeom prst="rect">
          <a:avLst/>
        </a:prstGeom>
      </xdr:spPr>
    </xdr:pic>
    <xdr:clientData/>
  </xdr:twoCellAnchor>
  <xdr:twoCellAnchor editAs="oneCell">
    <xdr:from>
      <xdr:col>2</xdr:col>
      <xdr:colOff>43962</xdr:colOff>
      <xdr:row>27</xdr:row>
      <xdr:rowOff>87923</xdr:rowOff>
    </xdr:from>
    <xdr:to>
      <xdr:col>9</xdr:col>
      <xdr:colOff>408843</xdr:colOff>
      <xdr:row>31</xdr:row>
      <xdr:rowOff>109904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1C7B949-F456-49BE-8FA0-B1634B111D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" t="41587" r="-1087" b="42557"/>
        <a:stretch/>
      </xdr:blipFill>
      <xdr:spPr>
        <a:xfrm>
          <a:off x="4139712" y="7698398"/>
          <a:ext cx="5365506" cy="1279281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407534</xdr:colOff>
      <xdr:row>13</xdr:row>
      <xdr:rowOff>131886</xdr:rowOff>
    </xdr:from>
    <xdr:to>
      <xdr:col>1</xdr:col>
      <xdr:colOff>2350280</xdr:colOff>
      <xdr:row>18</xdr:row>
      <xdr:rowOff>13657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337A4F5-EECA-42C3-8EA0-A8E2A5D77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5284" y="3355732"/>
          <a:ext cx="1942746" cy="1457060"/>
        </a:xfrm>
        <a:prstGeom prst="rect">
          <a:avLst/>
        </a:prstGeom>
      </xdr:spPr>
    </xdr:pic>
    <xdr:clientData/>
  </xdr:twoCellAnchor>
  <xdr:twoCellAnchor editAs="oneCell">
    <xdr:from>
      <xdr:col>0</xdr:col>
      <xdr:colOff>1040423</xdr:colOff>
      <xdr:row>19</xdr:row>
      <xdr:rowOff>80595</xdr:rowOff>
    </xdr:from>
    <xdr:to>
      <xdr:col>1</xdr:col>
      <xdr:colOff>3009899</xdr:colOff>
      <xdr:row>33</xdr:row>
      <xdr:rowOff>195626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0BFEB0-4160-4188-AE20-497F76F92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40423" y="5176470"/>
          <a:ext cx="3017226" cy="4515581"/>
        </a:xfrm>
        <a:prstGeom prst="rect">
          <a:avLst/>
        </a:prstGeom>
      </xdr:spPr>
    </xdr:pic>
    <xdr:clientData/>
  </xdr:twoCellAnchor>
  <xdr:twoCellAnchor editAs="oneCell">
    <xdr:from>
      <xdr:col>2</xdr:col>
      <xdr:colOff>43962</xdr:colOff>
      <xdr:row>27</xdr:row>
      <xdr:rowOff>87923</xdr:rowOff>
    </xdr:from>
    <xdr:to>
      <xdr:col>9</xdr:col>
      <xdr:colOff>408843</xdr:colOff>
      <xdr:row>31</xdr:row>
      <xdr:rowOff>109904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AD7160C-72B2-4ECB-90BB-3B594EBBAD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" t="41587" r="-1087" b="42557"/>
        <a:stretch/>
      </xdr:blipFill>
      <xdr:spPr>
        <a:xfrm>
          <a:off x="4139712" y="7698398"/>
          <a:ext cx="5365506" cy="1279281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407534</xdr:colOff>
      <xdr:row>13</xdr:row>
      <xdr:rowOff>131886</xdr:rowOff>
    </xdr:from>
    <xdr:to>
      <xdr:col>1</xdr:col>
      <xdr:colOff>2350280</xdr:colOff>
      <xdr:row>18</xdr:row>
      <xdr:rowOff>13656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F22CC5B-55F5-4FF2-875D-4017AA5FB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5284" y="3355732"/>
          <a:ext cx="1942746" cy="1457059"/>
        </a:xfrm>
        <a:prstGeom prst="rect">
          <a:avLst/>
        </a:prstGeom>
      </xdr:spPr>
    </xdr:pic>
    <xdr:clientData/>
  </xdr:twoCellAnchor>
  <xdr:twoCellAnchor editAs="oneCell">
    <xdr:from>
      <xdr:col>0</xdr:col>
      <xdr:colOff>1040423</xdr:colOff>
      <xdr:row>19</xdr:row>
      <xdr:rowOff>80595</xdr:rowOff>
    </xdr:from>
    <xdr:to>
      <xdr:col>1</xdr:col>
      <xdr:colOff>3009899</xdr:colOff>
      <xdr:row>33</xdr:row>
      <xdr:rowOff>195626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244CC5-FB4D-4717-8FFC-51BF1E6E8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40423" y="5176470"/>
          <a:ext cx="3017226" cy="4515581"/>
        </a:xfrm>
        <a:prstGeom prst="rect">
          <a:avLst/>
        </a:prstGeom>
      </xdr:spPr>
    </xdr:pic>
    <xdr:clientData/>
  </xdr:twoCellAnchor>
  <xdr:twoCellAnchor editAs="oneCell">
    <xdr:from>
      <xdr:col>2</xdr:col>
      <xdr:colOff>43962</xdr:colOff>
      <xdr:row>27</xdr:row>
      <xdr:rowOff>87923</xdr:rowOff>
    </xdr:from>
    <xdr:to>
      <xdr:col>9</xdr:col>
      <xdr:colOff>408843</xdr:colOff>
      <xdr:row>31</xdr:row>
      <xdr:rowOff>109904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348C7E3-1D19-4BC6-B199-72FC97407E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" t="41587" r="-1087" b="42557"/>
        <a:stretch/>
      </xdr:blipFill>
      <xdr:spPr>
        <a:xfrm>
          <a:off x="4139712" y="7698398"/>
          <a:ext cx="5365506" cy="1279281"/>
        </a:xfrm>
        <a:prstGeom prst="rect">
          <a:avLst/>
        </a:prstGeom>
      </xdr:spPr>
    </xdr:pic>
    <xdr:clientData/>
  </xdr:twoCellAnchor>
  <xdr:twoCellAnchor editAs="oneCell">
    <xdr:from>
      <xdr:col>2</xdr:col>
      <xdr:colOff>43962</xdr:colOff>
      <xdr:row>27</xdr:row>
      <xdr:rowOff>87923</xdr:rowOff>
    </xdr:from>
    <xdr:to>
      <xdr:col>9</xdr:col>
      <xdr:colOff>408843</xdr:colOff>
      <xdr:row>31</xdr:row>
      <xdr:rowOff>109904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DD21F3A-2B5A-4111-9F8D-80B6848149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" t="41587" r="-1087" b="42557"/>
        <a:stretch/>
      </xdr:blipFill>
      <xdr:spPr>
        <a:xfrm>
          <a:off x="4139712" y="7698398"/>
          <a:ext cx="5365506" cy="1279281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407534</xdr:colOff>
      <xdr:row>13</xdr:row>
      <xdr:rowOff>131886</xdr:rowOff>
    </xdr:from>
    <xdr:to>
      <xdr:col>1</xdr:col>
      <xdr:colOff>2350280</xdr:colOff>
      <xdr:row>18</xdr:row>
      <xdr:rowOff>13656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46698F8-9203-4E6B-9B18-EE9072313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5284" y="3341811"/>
          <a:ext cx="1942746" cy="1453395"/>
        </a:xfrm>
        <a:prstGeom prst="rect">
          <a:avLst/>
        </a:prstGeom>
      </xdr:spPr>
    </xdr:pic>
    <xdr:clientData/>
  </xdr:twoCellAnchor>
  <xdr:twoCellAnchor editAs="oneCell">
    <xdr:from>
      <xdr:col>0</xdr:col>
      <xdr:colOff>1040423</xdr:colOff>
      <xdr:row>19</xdr:row>
      <xdr:rowOff>80595</xdr:rowOff>
    </xdr:from>
    <xdr:to>
      <xdr:col>1</xdr:col>
      <xdr:colOff>3009899</xdr:colOff>
      <xdr:row>33</xdr:row>
      <xdr:rowOff>195626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6C5CA7-8871-458F-AC31-8F6B68380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40423" y="5176470"/>
          <a:ext cx="3017226" cy="4515581"/>
        </a:xfrm>
        <a:prstGeom prst="rect">
          <a:avLst/>
        </a:prstGeom>
      </xdr:spPr>
    </xdr:pic>
    <xdr:clientData/>
  </xdr:twoCellAnchor>
  <xdr:twoCellAnchor editAs="oneCell">
    <xdr:from>
      <xdr:col>2</xdr:col>
      <xdr:colOff>43962</xdr:colOff>
      <xdr:row>27</xdr:row>
      <xdr:rowOff>87923</xdr:rowOff>
    </xdr:from>
    <xdr:to>
      <xdr:col>9</xdr:col>
      <xdr:colOff>408843</xdr:colOff>
      <xdr:row>31</xdr:row>
      <xdr:rowOff>109904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4D37CFA-D013-49CE-99AA-81F5CF817D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" t="41587" r="-1087" b="42557"/>
        <a:stretch/>
      </xdr:blipFill>
      <xdr:spPr>
        <a:xfrm>
          <a:off x="4139712" y="7698398"/>
          <a:ext cx="5365506" cy="1279281"/>
        </a:xfrm>
        <a:prstGeom prst="rect">
          <a:avLst/>
        </a:prstGeom>
      </xdr:spPr>
    </xdr:pic>
    <xdr:clientData/>
  </xdr:twoCellAnchor>
  <xdr:twoCellAnchor editAs="oneCell">
    <xdr:from>
      <xdr:col>2</xdr:col>
      <xdr:colOff>43962</xdr:colOff>
      <xdr:row>27</xdr:row>
      <xdr:rowOff>87923</xdr:rowOff>
    </xdr:from>
    <xdr:to>
      <xdr:col>9</xdr:col>
      <xdr:colOff>408843</xdr:colOff>
      <xdr:row>31</xdr:row>
      <xdr:rowOff>109904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CF563C5-4308-4E8B-8213-C1D1D4CF02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" t="41587" r="-1087" b="42557"/>
        <a:stretch/>
      </xdr:blipFill>
      <xdr:spPr>
        <a:xfrm>
          <a:off x="4139712" y="7698398"/>
          <a:ext cx="5365506" cy="1279281"/>
        </a:xfrm>
        <a:prstGeom prst="rect">
          <a:avLst/>
        </a:prstGeom>
      </xdr:spPr>
    </xdr:pic>
    <xdr:clientData/>
  </xdr:twoCellAnchor>
  <xdr:twoCellAnchor editAs="oneCell">
    <xdr:from>
      <xdr:col>2</xdr:col>
      <xdr:colOff>43962</xdr:colOff>
      <xdr:row>27</xdr:row>
      <xdr:rowOff>87923</xdr:rowOff>
    </xdr:from>
    <xdr:to>
      <xdr:col>9</xdr:col>
      <xdr:colOff>408843</xdr:colOff>
      <xdr:row>31</xdr:row>
      <xdr:rowOff>109904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5299428-B83C-4F58-ABBB-63762CD6CC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" t="41587" r="-1087" b="42557"/>
        <a:stretch/>
      </xdr:blipFill>
      <xdr:spPr>
        <a:xfrm>
          <a:off x="4139712" y="7698398"/>
          <a:ext cx="5365506" cy="1279281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407534</xdr:colOff>
      <xdr:row>13</xdr:row>
      <xdr:rowOff>131886</xdr:rowOff>
    </xdr:from>
    <xdr:to>
      <xdr:col>1</xdr:col>
      <xdr:colOff>2350280</xdr:colOff>
      <xdr:row>18</xdr:row>
      <xdr:rowOff>13657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9A65675-A150-4A78-B947-EE890C62B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5284" y="3341811"/>
          <a:ext cx="1942746" cy="1453396"/>
        </a:xfrm>
        <a:prstGeom prst="rect">
          <a:avLst/>
        </a:prstGeom>
      </xdr:spPr>
    </xdr:pic>
    <xdr:clientData/>
  </xdr:twoCellAnchor>
  <xdr:twoCellAnchor editAs="oneCell">
    <xdr:from>
      <xdr:col>0</xdr:col>
      <xdr:colOff>1040423</xdr:colOff>
      <xdr:row>19</xdr:row>
      <xdr:rowOff>80595</xdr:rowOff>
    </xdr:from>
    <xdr:to>
      <xdr:col>1</xdr:col>
      <xdr:colOff>3009899</xdr:colOff>
      <xdr:row>33</xdr:row>
      <xdr:rowOff>195626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68DF0D-E8EB-4C65-A2E4-B61238182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40423" y="5176470"/>
          <a:ext cx="3017226" cy="4515581"/>
        </a:xfrm>
        <a:prstGeom prst="rect">
          <a:avLst/>
        </a:prstGeom>
      </xdr:spPr>
    </xdr:pic>
    <xdr:clientData/>
  </xdr:twoCellAnchor>
  <xdr:twoCellAnchor editAs="oneCell">
    <xdr:from>
      <xdr:col>2</xdr:col>
      <xdr:colOff>43962</xdr:colOff>
      <xdr:row>27</xdr:row>
      <xdr:rowOff>87923</xdr:rowOff>
    </xdr:from>
    <xdr:to>
      <xdr:col>9</xdr:col>
      <xdr:colOff>408843</xdr:colOff>
      <xdr:row>31</xdr:row>
      <xdr:rowOff>109904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F9BBFF2-613C-4460-8CB1-329DE997CB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" t="41587" r="-1087" b="42557"/>
        <a:stretch/>
      </xdr:blipFill>
      <xdr:spPr>
        <a:xfrm>
          <a:off x="4139712" y="7698398"/>
          <a:ext cx="5365506" cy="1279281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407534</xdr:colOff>
      <xdr:row>13</xdr:row>
      <xdr:rowOff>131886</xdr:rowOff>
    </xdr:from>
    <xdr:to>
      <xdr:col>1</xdr:col>
      <xdr:colOff>2350280</xdr:colOff>
      <xdr:row>18</xdr:row>
      <xdr:rowOff>13656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4AA236E-C4F1-41F4-AEC7-124B87132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5284" y="3355732"/>
          <a:ext cx="1942746" cy="1457059"/>
        </a:xfrm>
        <a:prstGeom prst="rect">
          <a:avLst/>
        </a:prstGeom>
      </xdr:spPr>
    </xdr:pic>
    <xdr:clientData/>
  </xdr:twoCellAnchor>
  <xdr:twoCellAnchor editAs="oneCell">
    <xdr:from>
      <xdr:col>0</xdr:col>
      <xdr:colOff>1040423</xdr:colOff>
      <xdr:row>19</xdr:row>
      <xdr:rowOff>80595</xdr:rowOff>
    </xdr:from>
    <xdr:to>
      <xdr:col>1</xdr:col>
      <xdr:colOff>3009899</xdr:colOff>
      <xdr:row>33</xdr:row>
      <xdr:rowOff>195626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0BA8BE-89AB-4BF6-8440-D58F74288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40423" y="5194787"/>
          <a:ext cx="3017226" cy="4525839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649439</xdr:colOff>
      <xdr:row>13</xdr:row>
      <xdr:rowOff>314018</xdr:rowOff>
    </xdr:from>
    <xdr:to>
      <xdr:col>1</xdr:col>
      <xdr:colOff>2108375</xdr:colOff>
      <xdr:row>17</xdr:row>
      <xdr:rowOff>146581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0E12544-0C3D-42B4-900D-0118B0137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97189" y="3523943"/>
          <a:ext cx="1458936" cy="1089863"/>
        </a:xfrm>
        <a:prstGeom prst="rect">
          <a:avLst/>
        </a:prstGeom>
      </xdr:spPr>
    </xdr:pic>
    <xdr:clientData/>
  </xdr:twoCellAnchor>
  <xdr:twoCellAnchor editAs="oneCell">
    <xdr:from>
      <xdr:col>0</xdr:col>
      <xdr:colOff>1040423</xdr:colOff>
      <xdr:row>19</xdr:row>
      <xdr:rowOff>80595</xdr:rowOff>
    </xdr:from>
    <xdr:to>
      <xdr:col>1</xdr:col>
      <xdr:colOff>3009899</xdr:colOff>
      <xdr:row>33</xdr:row>
      <xdr:rowOff>195626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0A16CD-356F-4FD2-999B-6C2327B2E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40423" y="5176470"/>
          <a:ext cx="3017226" cy="4515581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407534</xdr:colOff>
      <xdr:row>13</xdr:row>
      <xdr:rowOff>314018</xdr:rowOff>
    </xdr:from>
    <xdr:to>
      <xdr:col>1</xdr:col>
      <xdr:colOff>2350280</xdr:colOff>
      <xdr:row>17</xdr:row>
      <xdr:rowOff>146581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6AD3461-5642-491B-A0B6-361C41832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5284" y="3537864"/>
          <a:ext cx="1942746" cy="1092794"/>
        </a:xfrm>
        <a:prstGeom prst="rect">
          <a:avLst/>
        </a:prstGeom>
      </xdr:spPr>
    </xdr:pic>
    <xdr:clientData/>
  </xdr:twoCellAnchor>
  <xdr:twoCellAnchor editAs="oneCell">
    <xdr:from>
      <xdr:col>0</xdr:col>
      <xdr:colOff>1040423</xdr:colOff>
      <xdr:row>19</xdr:row>
      <xdr:rowOff>80595</xdr:rowOff>
    </xdr:from>
    <xdr:to>
      <xdr:col>1</xdr:col>
      <xdr:colOff>3009899</xdr:colOff>
      <xdr:row>33</xdr:row>
      <xdr:rowOff>195626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9C16CE-80C0-493D-ABDD-EC2FEA454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40423" y="5176470"/>
          <a:ext cx="3017226" cy="4515581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649439</xdr:colOff>
      <xdr:row>13</xdr:row>
      <xdr:rowOff>314018</xdr:rowOff>
    </xdr:from>
    <xdr:to>
      <xdr:col>1</xdr:col>
      <xdr:colOff>2108375</xdr:colOff>
      <xdr:row>17</xdr:row>
      <xdr:rowOff>146581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7723755-4267-4069-98CF-CA00626BD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97189" y="3537864"/>
          <a:ext cx="1458936" cy="1092794"/>
        </a:xfrm>
        <a:prstGeom prst="rect">
          <a:avLst/>
        </a:prstGeom>
      </xdr:spPr>
    </xdr:pic>
    <xdr:clientData/>
  </xdr:twoCellAnchor>
  <xdr:twoCellAnchor editAs="oneCell">
    <xdr:from>
      <xdr:col>0</xdr:col>
      <xdr:colOff>1040423</xdr:colOff>
      <xdr:row>19</xdr:row>
      <xdr:rowOff>80595</xdr:rowOff>
    </xdr:from>
    <xdr:to>
      <xdr:col>1</xdr:col>
      <xdr:colOff>3009899</xdr:colOff>
      <xdr:row>33</xdr:row>
      <xdr:rowOff>195626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C69A66-50C0-4964-BC3D-B536E2F29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40423" y="5194787"/>
          <a:ext cx="3017226" cy="4525839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832510</xdr:colOff>
      <xdr:row>13</xdr:row>
      <xdr:rowOff>131886</xdr:rowOff>
    </xdr:from>
    <xdr:to>
      <xdr:col>1</xdr:col>
      <xdr:colOff>1925304</xdr:colOff>
      <xdr:row>18</xdr:row>
      <xdr:rowOff>13656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161412B-440B-4C00-BE68-732C5B327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0260" y="3355732"/>
          <a:ext cx="1092794" cy="1457059"/>
        </a:xfrm>
        <a:prstGeom prst="rect">
          <a:avLst/>
        </a:prstGeom>
      </xdr:spPr>
    </xdr:pic>
    <xdr:clientData/>
  </xdr:twoCellAnchor>
  <xdr:twoCellAnchor editAs="oneCell">
    <xdr:from>
      <xdr:col>0</xdr:col>
      <xdr:colOff>1040423</xdr:colOff>
      <xdr:row>19</xdr:row>
      <xdr:rowOff>80595</xdr:rowOff>
    </xdr:from>
    <xdr:to>
      <xdr:col>1</xdr:col>
      <xdr:colOff>3009899</xdr:colOff>
      <xdr:row>33</xdr:row>
      <xdr:rowOff>195626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2638FD-5625-42E2-BC01-5392FC8E6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40423" y="5176470"/>
          <a:ext cx="3017226" cy="4515581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832510</xdr:colOff>
      <xdr:row>13</xdr:row>
      <xdr:rowOff>131886</xdr:rowOff>
    </xdr:from>
    <xdr:to>
      <xdr:col>1</xdr:col>
      <xdr:colOff>1925304</xdr:colOff>
      <xdr:row>18</xdr:row>
      <xdr:rowOff>13656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50EBD9B-C61E-44C5-BFBA-DCB6558C6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0260" y="3341811"/>
          <a:ext cx="1092794" cy="1453395"/>
        </a:xfrm>
        <a:prstGeom prst="rect">
          <a:avLst/>
        </a:prstGeom>
      </xdr:spPr>
    </xdr:pic>
    <xdr:clientData/>
  </xdr:twoCellAnchor>
  <xdr:twoCellAnchor editAs="oneCell">
    <xdr:from>
      <xdr:col>0</xdr:col>
      <xdr:colOff>1040423</xdr:colOff>
      <xdr:row>19</xdr:row>
      <xdr:rowOff>80595</xdr:rowOff>
    </xdr:from>
    <xdr:to>
      <xdr:col>1</xdr:col>
      <xdr:colOff>3009899</xdr:colOff>
      <xdr:row>33</xdr:row>
      <xdr:rowOff>195626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55EC04-DC5A-4EED-AD6D-552411A1A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40423" y="5176470"/>
          <a:ext cx="3017226" cy="4515581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590823</xdr:colOff>
      <xdr:row>13</xdr:row>
      <xdr:rowOff>219613</xdr:rowOff>
    </xdr:from>
    <xdr:to>
      <xdr:col>1</xdr:col>
      <xdr:colOff>2557096</xdr:colOff>
      <xdr:row>17</xdr:row>
      <xdr:rowOff>82966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9D3BB0-9A78-4601-A927-4866CACEB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38573" y="3443459"/>
          <a:ext cx="1966273" cy="1123584"/>
        </a:xfrm>
        <a:prstGeom prst="rect">
          <a:avLst/>
        </a:prstGeom>
      </xdr:spPr>
    </xdr:pic>
    <xdr:clientData/>
  </xdr:twoCellAnchor>
  <xdr:twoCellAnchor editAs="oneCell">
    <xdr:from>
      <xdr:col>0</xdr:col>
      <xdr:colOff>1040423</xdr:colOff>
      <xdr:row>19</xdr:row>
      <xdr:rowOff>80595</xdr:rowOff>
    </xdr:from>
    <xdr:to>
      <xdr:col>1</xdr:col>
      <xdr:colOff>3009899</xdr:colOff>
      <xdr:row>33</xdr:row>
      <xdr:rowOff>195626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3A624F-63F5-4CBE-A24F-48878F985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40423" y="5176470"/>
          <a:ext cx="3017226" cy="4515581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407534</xdr:colOff>
      <xdr:row>13</xdr:row>
      <xdr:rowOff>131886</xdr:rowOff>
    </xdr:from>
    <xdr:to>
      <xdr:col>1</xdr:col>
      <xdr:colOff>2350280</xdr:colOff>
      <xdr:row>18</xdr:row>
      <xdr:rowOff>13656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F85FB38-DC63-48C1-BA63-EB9F2A19D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55284" y="3355732"/>
          <a:ext cx="1942746" cy="1457059"/>
        </a:xfrm>
        <a:prstGeom prst="rect">
          <a:avLst/>
        </a:prstGeom>
      </xdr:spPr>
    </xdr:pic>
    <xdr:clientData/>
  </xdr:twoCellAnchor>
  <xdr:twoCellAnchor editAs="oneCell">
    <xdr:from>
      <xdr:col>0</xdr:col>
      <xdr:colOff>1040423</xdr:colOff>
      <xdr:row>19</xdr:row>
      <xdr:rowOff>80595</xdr:rowOff>
    </xdr:from>
    <xdr:to>
      <xdr:col>1</xdr:col>
      <xdr:colOff>3009899</xdr:colOff>
      <xdr:row>33</xdr:row>
      <xdr:rowOff>195626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AA5AFB-D8D7-4DE6-BD90-AB12F33AA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40423" y="5194787"/>
          <a:ext cx="3017226" cy="4525839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21981</xdr:colOff>
      <xdr:row>16</xdr:row>
      <xdr:rowOff>197826</xdr:rowOff>
    </xdr:from>
    <xdr:to>
      <xdr:col>1</xdr:col>
      <xdr:colOff>3039207</xdr:colOff>
      <xdr:row>30</xdr:row>
      <xdr:rowOff>312857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2477A7-408C-4571-B33E-61BF1D025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69731" y="4366845"/>
          <a:ext cx="3017226" cy="4525839"/>
        </a:xfrm>
        <a:prstGeom prst="rect">
          <a:avLst/>
        </a:prstGeom>
      </xdr:spPr>
    </xdr:pic>
    <xdr:clientData/>
  </xdr:twoCellAnchor>
  <xdr:twoCellAnchor editAs="oneCell">
    <xdr:from>
      <xdr:col>3</xdr:col>
      <xdr:colOff>300403</xdr:colOff>
      <xdr:row>17</xdr:row>
      <xdr:rowOff>190500</xdr:rowOff>
    </xdr:from>
    <xdr:to>
      <xdr:col>7</xdr:col>
      <xdr:colOff>93783</xdr:colOff>
      <xdr:row>25</xdr:row>
      <xdr:rowOff>219808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8D74A9F-723B-4518-A386-76ED37BBEA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142" b="18087"/>
        <a:stretch/>
      </xdr:blipFill>
      <xdr:spPr>
        <a:xfrm>
          <a:off x="5114191" y="4674577"/>
          <a:ext cx="2665534" cy="2549769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1040423</xdr:colOff>
      <xdr:row>19</xdr:row>
      <xdr:rowOff>80595</xdr:rowOff>
    </xdr:from>
    <xdr:to>
      <xdr:col>1</xdr:col>
      <xdr:colOff>3009899</xdr:colOff>
      <xdr:row>33</xdr:row>
      <xdr:rowOff>195626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21AE857-91EB-4285-9649-B9A73B88F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40423" y="5176470"/>
          <a:ext cx="3017226" cy="45155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8FCBB-127F-4242-A549-E9D24A4642C6}">
  <dimension ref="A1:AB915"/>
  <sheetViews>
    <sheetView tabSelected="1" view="pageBreakPreview" zoomScale="145" zoomScaleNormal="100" zoomScaleSheetLayoutView="145" workbookViewId="0">
      <pane ySplit="3" topLeftCell="A31" activePane="bottomLeft" state="frozen"/>
      <selection pane="bottomLeft" activeCell="J38" sqref="J38"/>
    </sheetView>
  </sheetViews>
  <sheetFormatPr baseColWidth="10" defaultColWidth="14.42578125" defaultRowHeight="15" customHeight="1" x14ac:dyDescent="0.2"/>
  <cols>
    <col min="1" max="11" width="15.7109375" customWidth="1"/>
    <col min="12" max="28" width="10.7109375" customWidth="1"/>
  </cols>
  <sheetData>
    <row r="1" spans="1:28" s="29" customFormat="1" ht="12.75" customHeight="1" x14ac:dyDescent="0.25">
      <c r="A1" s="28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</row>
    <row r="2" spans="1:28" s="29" customFormat="1" ht="12.75" customHeight="1" x14ac:dyDescent="0.2"/>
    <row r="3" spans="1:28" s="29" customFormat="1" ht="12.75" customHeight="1" x14ac:dyDescent="0.2">
      <c r="A3" s="31" t="s">
        <v>16</v>
      </c>
      <c r="B3" s="31"/>
      <c r="C3" s="31"/>
    </row>
    <row r="4" spans="1:28" s="32" customFormat="1" ht="20.100000000000001" customHeight="1" x14ac:dyDescent="0.25">
      <c r="A4" s="33" t="s">
        <v>17</v>
      </c>
      <c r="C4" s="32" t="s">
        <v>43</v>
      </c>
    </row>
    <row r="5" spans="1:28" s="32" customFormat="1" ht="20.100000000000001" customHeight="1" x14ac:dyDescent="0.25">
      <c r="A5" s="33" t="s">
        <v>18</v>
      </c>
      <c r="B5" s="32" t="s">
        <v>44</v>
      </c>
    </row>
    <row r="6" spans="1:28" s="32" customFormat="1" ht="20.100000000000001" customHeight="1" x14ac:dyDescent="0.25">
      <c r="A6" s="33" t="s">
        <v>19</v>
      </c>
      <c r="B6" s="32" t="s">
        <v>242</v>
      </c>
    </row>
    <row r="7" spans="1:28" s="32" customFormat="1" ht="20.100000000000001" customHeight="1" x14ac:dyDescent="0.25">
      <c r="A7" s="33" t="s">
        <v>20</v>
      </c>
      <c r="B7" s="32" t="s">
        <v>43</v>
      </c>
    </row>
    <row r="8" spans="1:28" s="32" customFormat="1" ht="20.100000000000001" customHeight="1" x14ac:dyDescent="0.25">
      <c r="A8" s="33" t="s">
        <v>21</v>
      </c>
      <c r="B8" s="32" t="s">
        <v>28</v>
      </c>
    </row>
    <row r="9" spans="1:28" s="32" customFormat="1" ht="20.100000000000001" customHeight="1" x14ac:dyDescent="0.25">
      <c r="A9" s="33" t="s">
        <v>22</v>
      </c>
      <c r="B9" s="34" t="s">
        <v>243</v>
      </c>
    </row>
    <row r="10" spans="1:28" s="32" customFormat="1" ht="20.100000000000001" customHeight="1" x14ac:dyDescent="0.25">
      <c r="A10" s="33" t="s">
        <v>23</v>
      </c>
      <c r="B10" s="32" t="s">
        <v>45</v>
      </c>
    </row>
    <row r="11" spans="1:28" s="26" customFormat="1" ht="20.100000000000001" customHeight="1" x14ac:dyDescent="0.25">
      <c r="A11" s="33" t="s">
        <v>26</v>
      </c>
      <c r="B11" s="32" t="s">
        <v>241</v>
      </c>
      <c r="C11" s="27"/>
      <c r="D11" s="27"/>
      <c r="E11" s="27"/>
      <c r="F11" s="27"/>
      <c r="G11" s="27"/>
      <c r="H11" s="27"/>
      <c r="I11" s="27"/>
      <c r="J11" s="27"/>
      <c r="K11" s="27"/>
    </row>
    <row r="12" spans="1:28" s="26" customFormat="1" ht="20.100000000000001" customHeight="1" x14ac:dyDescent="0.2"/>
    <row r="13" spans="1:28" s="26" customFormat="1" ht="20.100000000000001" customHeight="1" x14ac:dyDescent="0.25">
      <c r="A13" s="33"/>
      <c r="B13" s="183"/>
    </row>
    <row r="14" spans="1:28" s="26" customFormat="1" ht="20.100000000000001" customHeight="1" x14ac:dyDescent="0.2"/>
    <row r="15" spans="1:28" s="26" customFormat="1" ht="20.100000000000001" customHeight="1" x14ac:dyDescent="0.2"/>
    <row r="16" spans="1:28" s="26" customFormat="1" ht="20.100000000000001" customHeight="1" x14ac:dyDescent="0.2"/>
    <row r="17" s="26" customFormat="1" ht="20.100000000000001" customHeight="1" x14ac:dyDescent="0.2"/>
    <row r="18" s="26" customFormat="1" ht="20.100000000000001" customHeight="1" x14ac:dyDescent="0.2"/>
    <row r="19" s="26" customFormat="1" ht="20.100000000000001" customHeight="1" x14ac:dyDescent="0.2"/>
    <row r="20" s="26" customFormat="1" ht="20.100000000000001" customHeight="1" x14ac:dyDescent="0.2"/>
    <row r="21" s="26" customFormat="1" ht="20.100000000000001" customHeight="1" x14ac:dyDescent="0.2"/>
    <row r="22" s="26" customFormat="1" ht="20.100000000000001" customHeight="1" x14ac:dyDescent="0.2"/>
    <row r="23" s="26" customFormat="1" ht="20.100000000000001" customHeight="1" x14ac:dyDescent="0.2"/>
    <row r="24" s="26" customFormat="1" ht="20.100000000000001" customHeight="1" x14ac:dyDescent="0.2"/>
    <row r="25" s="26" customFormat="1" ht="20.100000000000001" customHeight="1" x14ac:dyDescent="0.2"/>
    <row r="26" s="26" customFormat="1" ht="20.100000000000001" customHeight="1" x14ac:dyDescent="0.2"/>
    <row r="27" s="26" customFormat="1" ht="20.100000000000001" customHeight="1" x14ac:dyDescent="0.2"/>
    <row r="28" s="26" customFormat="1" ht="20.100000000000001" customHeight="1" x14ac:dyDescent="0.2"/>
    <row r="29" s="26" customFormat="1" ht="20.100000000000001" customHeight="1" x14ac:dyDescent="0.2"/>
    <row r="30" s="26" customFormat="1" ht="20.100000000000001" customHeight="1" x14ac:dyDescent="0.2"/>
    <row r="31" s="26" customFormat="1" ht="20.100000000000001" customHeight="1" x14ac:dyDescent="0.2"/>
    <row r="32" s="26" customFormat="1" ht="20.100000000000001" customHeight="1" x14ac:dyDescent="0.2"/>
    <row r="33" s="26" customFormat="1" ht="20.100000000000001" customHeight="1" x14ac:dyDescent="0.2"/>
    <row r="34" s="26" customFormat="1" ht="20.100000000000001" customHeight="1" x14ac:dyDescent="0.2"/>
    <row r="35" s="26" customFormat="1" ht="20.100000000000001" customHeight="1" x14ac:dyDescent="0.2"/>
    <row r="36" s="26" customFormat="1" ht="20.100000000000001" customHeight="1" x14ac:dyDescent="0.2"/>
    <row r="37" s="26" customFormat="1" ht="20.100000000000001" customHeight="1" x14ac:dyDescent="0.2"/>
    <row r="38" s="26" customFormat="1" ht="20.100000000000001" customHeight="1" x14ac:dyDescent="0.2"/>
    <row r="39" s="26" customFormat="1" ht="20.100000000000001" customHeight="1" x14ac:dyDescent="0.2"/>
    <row r="40" s="26" customFormat="1" ht="20.100000000000001" customHeight="1" x14ac:dyDescent="0.2"/>
    <row r="41" s="26" customFormat="1" ht="20.100000000000001" customHeight="1" x14ac:dyDescent="0.2"/>
    <row r="42" s="26" customFormat="1" ht="20.100000000000001" customHeight="1" x14ac:dyDescent="0.2"/>
    <row r="43" s="26" customFormat="1" ht="20.100000000000001" customHeight="1" x14ac:dyDescent="0.2"/>
    <row r="44" s="26" customFormat="1" ht="20.100000000000001" customHeight="1" x14ac:dyDescent="0.2"/>
    <row r="45" s="26" customFormat="1" ht="20.100000000000001" customHeight="1" x14ac:dyDescent="0.2"/>
    <row r="46" s="26" customFormat="1" ht="20.100000000000001" customHeight="1" x14ac:dyDescent="0.2"/>
    <row r="47" s="26" customFormat="1" ht="20.100000000000001" customHeight="1" x14ac:dyDescent="0.2"/>
    <row r="48" s="26" customFormat="1" ht="20.100000000000001" customHeight="1" x14ac:dyDescent="0.2"/>
    <row r="49" s="26" customFormat="1" ht="20.100000000000001" customHeight="1" x14ac:dyDescent="0.2"/>
    <row r="50" s="26" customFormat="1" ht="20.100000000000001" customHeight="1" x14ac:dyDescent="0.2"/>
    <row r="51" s="26" customFormat="1" ht="20.100000000000001" customHeight="1" x14ac:dyDescent="0.2"/>
    <row r="52" s="26" customFormat="1" ht="20.100000000000001" customHeight="1" x14ac:dyDescent="0.2"/>
    <row r="53" s="26" customFormat="1" ht="20.100000000000001" customHeight="1" x14ac:dyDescent="0.2"/>
    <row r="54" s="26" customFormat="1" ht="20.100000000000001" customHeight="1" x14ac:dyDescent="0.2"/>
    <row r="55" s="26" customFormat="1" ht="20.100000000000001" customHeight="1" x14ac:dyDescent="0.2"/>
    <row r="56" s="26" customFormat="1" ht="20.100000000000001" customHeight="1" x14ac:dyDescent="0.2"/>
    <row r="57" s="26" customFormat="1" ht="20.100000000000001" customHeight="1" x14ac:dyDescent="0.2"/>
    <row r="58" s="26" customFormat="1" ht="20.100000000000001" customHeight="1" x14ac:dyDescent="0.2"/>
    <row r="59" s="26" customFormat="1" ht="20.100000000000001" customHeight="1" x14ac:dyDescent="0.2"/>
    <row r="60" s="26" customFormat="1" ht="20.100000000000001" customHeight="1" x14ac:dyDescent="0.2"/>
    <row r="61" s="26" customFormat="1" ht="20.100000000000001" customHeight="1" x14ac:dyDescent="0.2"/>
    <row r="62" s="26" customFormat="1" ht="20.100000000000001" customHeight="1" x14ac:dyDescent="0.2"/>
    <row r="63" s="26" customFormat="1" ht="20.100000000000001" customHeight="1" x14ac:dyDescent="0.2"/>
    <row r="64" s="26" customFormat="1" ht="20.100000000000001" customHeight="1" x14ac:dyDescent="0.2"/>
    <row r="65" s="26" customFormat="1" ht="20.100000000000001" customHeight="1" x14ac:dyDescent="0.2"/>
    <row r="66" s="26" customFormat="1" ht="20.100000000000001" customHeight="1" x14ac:dyDescent="0.2"/>
    <row r="67" s="26" customFormat="1" ht="20.100000000000001" customHeight="1" x14ac:dyDescent="0.2"/>
    <row r="68" s="26" customFormat="1" ht="20.100000000000001" customHeight="1" x14ac:dyDescent="0.2"/>
    <row r="69" s="26" customFormat="1" ht="20.100000000000001" customHeight="1" x14ac:dyDescent="0.2"/>
    <row r="70" s="26" customFormat="1" ht="20.100000000000001" customHeight="1" x14ac:dyDescent="0.2"/>
    <row r="71" s="26" customFormat="1" ht="20.100000000000001" customHeight="1" x14ac:dyDescent="0.2"/>
    <row r="72" s="26" customFormat="1" ht="20.100000000000001" customHeight="1" x14ac:dyDescent="0.2"/>
    <row r="73" s="26" customFormat="1" ht="20.100000000000001" customHeight="1" x14ac:dyDescent="0.2"/>
    <row r="74" s="26" customFormat="1" ht="20.100000000000001" customHeight="1" x14ac:dyDescent="0.2"/>
    <row r="75" s="26" customFormat="1" ht="20.100000000000001" customHeight="1" x14ac:dyDescent="0.2"/>
    <row r="76" s="26" customFormat="1" ht="20.100000000000001" customHeight="1" x14ac:dyDescent="0.2"/>
    <row r="77" s="26" customFormat="1" ht="20.100000000000001" customHeight="1" x14ac:dyDescent="0.2"/>
    <row r="78" s="26" customFormat="1" ht="20.100000000000001" customHeight="1" x14ac:dyDescent="0.2"/>
    <row r="79" s="26" customFormat="1" ht="20.100000000000001" customHeight="1" x14ac:dyDescent="0.2"/>
    <row r="80" s="26" customFormat="1" ht="20.100000000000001" customHeight="1" x14ac:dyDescent="0.2"/>
    <row r="81" s="26" customFormat="1" ht="20.100000000000001" customHeight="1" x14ac:dyDescent="0.2"/>
    <row r="82" s="26" customFormat="1" ht="20.100000000000001" customHeight="1" x14ac:dyDescent="0.2"/>
    <row r="83" s="26" customFormat="1" ht="20.100000000000001" customHeight="1" x14ac:dyDescent="0.2"/>
    <row r="84" s="26" customFormat="1" ht="20.100000000000001" customHeight="1" x14ac:dyDescent="0.2"/>
    <row r="85" s="26" customFormat="1" ht="20.100000000000001" customHeight="1" x14ac:dyDescent="0.2"/>
    <row r="86" s="26" customFormat="1" ht="20.100000000000001" customHeight="1" x14ac:dyDescent="0.2"/>
    <row r="87" s="26" customFormat="1" ht="20.100000000000001" customHeight="1" x14ac:dyDescent="0.2"/>
    <row r="88" s="26" customFormat="1" ht="20.100000000000001" customHeight="1" x14ac:dyDescent="0.2"/>
    <row r="89" s="26" customFormat="1" ht="20.100000000000001" customHeight="1" x14ac:dyDescent="0.2"/>
    <row r="90" s="26" customFormat="1" ht="20.100000000000001" customHeight="1" x14ac:dyDescent="0.2"/>
    <row r="91" s="26" customFormat="1" ht="20.100000000000001" customHeight="1" x14ac:dyDescent="0.2"/>
    <row r="92" s="26" customFormat="1" ht="20.100000000000001" customHeight="1" x14ac:dyDescent="0.2"/>
    <row r="93" s="26" customFormat="1" ht="20.100000000000001" customHeight="1" x14ac:dyDescent="0.2"/>
    <row r="94" s="26" customFormat="1" ht="20.100000000000001" customHeight="1" x14ac:dyDescent="0.2"/>
    <row r="95" s="26" customFormat="1" ht="20.100000000000001" customHeight="1" x14ac:dyDescent="0.2"/>
    <row r="96" s="26" customFormat="1" ht="20.100000000000001" customHeight="1" x14ac:dyDescent="0.2"/>
    <row r="97" s="26" customFormat="1" ht="20.100000000000001" customHeight="1" x14ac:dyDescent="0.2"/>
    <row r="98" s="26" customFormat="1" ht="20.100000000000001" customHeight="1" x14ac:dyDescent="0.2"/>
    <row r="99" s="26" customFormat="1" ht="20.100000000000001" customHeight="1" x14ac:dyDescent="0.2"/>
    <row r="100" s="26" customFormat="1" ht="20.100000000000001" customHeight="1" x14ac:dyDescent="0.2"/>
    <row r="101" s="26" customFormat="1" ht="20.100000000000001" customHeight="1" x14ac:dyDescent="0.2"/>
    <row r="102" s="26" customFormat="1" ht="20.100000000000001" customHeight="1" x14ac:dyDescent="0.2"/>
    <row r="103" s="26" customFormat="1" ht="20.100000000000001" customHeight="1" x14ac:dyDescent="0.2"/>
    <row r="104" s="26" customFormat="1" ht="20.100000000000001" customHeight="1" x14ac:dyDescent="0.2"/>
    <row r="105" s="26" customFormat="1" ht="20.100000000000001" customHeight="1" x14ac:dyDescent="0.2"/>
    <row r="106" s="26" customFormat="1" ht="20.100000000000001" customHeight="1" x14ac:dyDescent="0.2"/>
    <row r="107" s="26" customFormat="1" ht="20.100000000000001" customHeight="1" x14ac:dyDescent="0.2"/>
    <row r="108" s="26" customFormat="1" ht="20.100000000000001" customHeight="1" x14ac:dyDescent="0.2"/>
    <row r="109" s="26" customFormat="1" ht="20.100000000000001" customHeight="1" x14ac:dyDescent="0.2"/>
    <row r="110" s="26" customFormat="1" ht="20.100000000000001" customHeight="1" x14ac:dyDescent="0.2"/>
    <row r="111" s="26" customFormat="1" ht="20.100000000000001" customHeight="1" x14ac:dyDescent="0.2"/>
    <row r="112" s="26" customFormat="1" ht="20.100000000000001" customHeight="1" x14ac:dyDescent="0.2"/>
    <row r="113" s="26" customFormat="1" ht="20.100000000000001" customHeight="1" x14ac:dyDescent="0.2"/>
    <row r="114" s="26" customFormat="1" ht="20.100000000000001" customHeight="1" x14ac:dyDescent="0.2"/>
    <row r="115" s="26" customFormat="1" ht="20.100000000000001" customHeight="1" x14ac:dyDescent="0.2"/>
    <row r="116" s="26" customFormat="1" ht="20.100000000000001" customHeight="1" x14ac:dyDescent="0.2"/>
    <row r="117" s="26" customFormat="1" ht="20.100000000000001" customHeight="1" x14ac:dyDescent="0.2"/>
    <row r="118" s="26" customFormat="1" ht="20.100000000000001" customHeight="1" x14ac:dyDescent="0.2"/>
    <row r="119" s="26" customFormat="1" ht="20.100000000000001" customHeight="1" x14ac:dyDescent="0.2"/>
    <row r="120" s="26" customFormat="1" ht="20.100000000000001" customHeight="1" x14ac:dyDescent="0.2"/>
    <row r="121" s="26" customFormat="1" ht="20.100000000000001" customHeight="1" x14ac:dyDescent="0.2"/>
    <row r="122" s="26" customFormat="1" ht="20.100000000000001" customHeight="1" x14ac:dyDescent="0.2"/>
    <row r="123" s="26" customFormat="1" ht="20.100000000000001" customHeight="1" x14ac:dyDescent="0.2"/>
    <row r="124" s="26" customFormat="1" ht="20.100000000000001" customHeight="1" x14ac:dyDescent="0.2"/>
    <row r="125" s="26" customFormat="1" ht="20.100000000000001" customHeight="1" x14ac:dyDescent="0.2"/>
    <row r="126" s="26" customFormat="1" ht="20.100000000000001" customHeight="1" x14ac:dyDescent="0.2"/>
    <row r="127" s="26" customFormat="1" ht="20.100000000000001" customHeight="1" x14ac:dyDescent="0.2"/>
    <row r="128" s="26" customFormat="1" ht="20.100000000000001" customHeight="1" x14ac:dyDescent="0.2"/>
    <row r="129" s="26" customFormat="1" ht="20.100000000000001" customHeight="1" x14ac:dyDescent="0.2"/>
    <row r="130" s="26" customFormat="1" ht="20.100000000000001" customHeight="1" x14ac:dyDescent="0.2"/>
    <row r="131" s="26" customFormat="1" ht="20.100000000000001" customHeight="1" x14ac:dyDescent="0.2"/>
    <row r="132" s="26" customFormat="1" ht="20.100000000000001" customHeight="1" x14ac:dyDescent="0.2"/>
    <row r="133" s="26" customFormat="1" ht="20.100000000000001" customHeight="1" x14ac:dyDescent="0.2"/>
    <row r="134" s="26" customFormat="1" ht="20.100000000000001" customHeight="1" x14ac:dyDescent="0.2"/>
    <row r="135" s="26" customFormat="1" ht="20.100000000000001" customHeight="1" x14ac:dyDescent="0.2"/>
    <row r="136" s="26" customFormat="1" ht="20.100000000000001" customHeight="1" x14ac:dyDescent="0.2"/>
    <row r="137" s="26" customFormat="1" ht="20.100000000000001" customHeight="1" x14ac:dyDescent="0.2"/>
    <row r="138" s="26" customFormat="1" ht="20.100000000000001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</sheetData>
  <printOptions horizontalCentered="1"/>
  <pageMargins left="0.23622047244094491" right="0.39370078740157483" top="0.74803149606299213" bottom="0.43307086614173229" header="0" footer="0"/>
  <pageSetup scale="5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995"/>
  <sheetViews>
    <sheetView showGridLines="0" view="pageBreakPreview" zoomScale="130" zoomScaleNormal="140" zoomScaleSheetLayoutView="130" workbookViewId="0">
      <pane ySplit="9" topLeftCell="A34" activePane="bottomLeft" state="frozen"/>
      <selection pane="bottomLeft" activeCell="L23" sqref="L23"/>
    </sheetView>
  </sheetViews>
  <sheetFormatPr baseColWidth="10" defaultColWidth="14.42578125" defaultRowHeight="15" customHeight="1" x14ac:dyDescent="0.2"/>
  <cols>
    <col min="1" max="1" width="15.7109375" customWidth="1"/>
    <col min="2" max="2" width="45.7109375" customWidth="1"/>
    <col min="3" max="28" width="10.7109375" customWidth="1"/>
  </cols>
  <sheetData>
    <row r="1" spans="1:28" ht="12.75" customHeight="1" x14ac:dyDescent="0.2">
      <c r="A1" s="152" t="s">
        <v>15</v>
      </c>
      <c r="B1" s="152"/>
      <c r="C1" s="152"/>
    </row>
    <row r="2" spans="1:28" ht="12.75" customHeight="1" thickBot="1" x14ac:dyDescent="0.25">
      <c r="A2" s="152"/>
      <c r="B2" s="152"/>
      <c r="C2" s="152"/>
    </row>
    <row r="3" spans="1:28" ht="26.25" customHeight="1" thickBot="1" x14ac:dyDescent="0.25">
      <c r="A3" s="35" t="str">
        <f>'PORTADA Y DATOS'!A7</f>
        <v>Contratista</v>
      </c>
      <c r="B3" s="138" t="str">
        <f>'PORTADA Y DATOS'!B7</f>
        <v>Luis Alberto Gamboa Ruelas</v>
      </c>
      <c r="C3" s="139"/>
      <c r="D3" s="140"/>
      <c r="E3" s="35" t="str">
        <f>'PORTADA Y DATOS'!A6</f>
        <v>Dirección</v>
      </c>
      <c r="F3" s="138" t="str">
        <f>'PORTADA Y DATOS'!B6</f>
        <v>Altata, Navolato, Sinaloa.</v>
      </c>
      <c r="G3" s="139"/>
      <c r="H3" s="139"/>
      <c r="I3" s="140"/>
      <c r="J3" s="141" t="str">
        <f>A1</f>
        <v>NÚMEROS GENERADORES</v>
      </c>
      <c r="K3" s="129"/>
    </row>
    <row r="4" spans="1:28" ht="26.25" customHeight="1" thickBot="1" x14ac:dyDescent="0.25">
      <c r="A4" s="126" t="str">
        <f>'PORTADA Y DATOS'!A5</f>
        <v>Obra</v>
      </c>
      <c r="B4" s="114" t="str">
        <f>'PORTADA Y DATOS'!B5</f>
        <v>Casa Altata</v>
      </c>
      <c r="C4" s="115"/>
      <c r="D4" s="116"/>
      <c r="E4" s="108" t="str">
        <f>'PORTADA Y DATOS'!A4</f>
        <v>Dependencia/Contratante/Cliente</v>
      </c>
      <c r="F4" s="110"/>
      <c r="G4" s="111"/>
      <c r="H4" s="145" t="s">
        <v>24</v>
      </c>
      <c r="I4" s="122"/>
      <c r="J4" s="124">
        <v>1</v>
      </c>
      <c r="K4" s="125"/>
    </row>
    <row r="5" spans="1:28" ht="18.75" customHeight="1" thickBot="1" x14ac:dyDescent="0.25">
      <c r="A5" s="127"/>
      <c r="B5" s="117"/>
      <c r="C5" s="118"/>
      <c r="D5" s="119"/>
      <c r="E5" s="109"/>
      <c r="F5" s="112"/>
      <c r="G5" s="113"/>
      <c r="H5" s="127"/>
      <c r="I5" s="123"/>
      <c r="J5" s="128" t="s">
        <v>25</v>
      </c>
      <c r="K5" s="153"/>
    </row>
    <row r="6" spans="1:28" ht="18.75" customHeight="1" thickBot="1" x14ac:dyDescent="0.25">
      <c r="A6" s="128" t="str">
        <f>'PORTADA Y DATOS'!A10</f>
        <v>Tipo de contrato</v>
      </c>
      <c r="B6" s="129"/>
      <c r="C6" s="130" t="s">
        <v>40</v>
      </c>
      <c r="D6" s="131"/>
      <c r="E6" s="114" t="s">
        <v>47</v>
      </c>
      <c r="F6" s="115"/>
      <c r="G6" s="115"/>
      <c r="H6" s="116"/>
      <c r="I6" s="36" t="s">
        <v>36</v>
      </c>
      <c r="J6" s="62" t="s">
        <v>38</v>
      </c>
      <c r="K6" s="63" t="s">
        <v>39</v>
      </c>
    </row>
    <row r="7" spans="1:28" ht="18.75" customHeight="1" thickBot="1" x14ac:dyDescent="0.25">
      <c r="A7" s="134" t="str">
        <f>'PORTADA Y DATOS'!B10</f>
        <v>Precio Unitario</v>
      </c>
      <c r="B7" s="135"/>
      <c r="C7" s="132"/>
      <c r="D7" s="133"/>
      <c r="E7" s="112"/>
      <c r="F7" s="146"/>
      <c r="G7" s="146"/>
      <c r="H7" s="113"/>
      <c r="I7" s="37" t="s">
        <v>37</v>
      </c>
      <c r="J7" s="38" t="str">
        <f>'PORTADA Y DATOS'!A9</f>
        <v>Fecha de inicio</v>
      </c>
      <c r="K7" s="64" t="str">
        <f>'PORTADA Y DATOS'!B9</f>
        <v>Sin definir por contratista</v>
      </c>
    </row>
    <row r="8" spans="1:28" ht="12.75" customHeight="1" x14ac:dyDescent="0.2">
      <c r="A8" s="120" t="s">
        <v>0</v>
      </c>
      <c r="B8" s="120" t="s">
        <v>1</v>
      </c>
      <c r="C8" s="142" t="s">
        <v>2</v>
      </c>
      <c r="D8" s="143"/>
      <c r="E8" s="144"/>
      <c r="F8" s="120" t="s">
        <v>3</v>
      </c>
      <c r="G8" s="120" t="s">
        <v>4</v>
      </c>
      <c r="H8" s="120" t="s">
        <v>5</v>
      </c>
      <c r="I8" s="120" t="s">
        <v>6</v>
      </c>
      <c r="J8" s="120" t="s">
        <v>7</v>
      </c>
      <c r="K8" s="136" t="s">
        <v>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thickBot="1" x14ac:dyDescent="0.25">
      <c r="A9" s="121"/>
      <c r="B9" s="121"/>
      <c r="C9" s="39" t="s">
        <v>9</v>
      </c>
      <c r="D9" s="150" t="s">
        <v>10</v>
      </c>
      <c r="E9" s="151"/>
      <c r="F9" s="121"/>
      <c r="G9" s="121"/>
      <c r="H9" s="121"/>
      <c r="I9" s="121"/>
      <c r="J9" s="121"/>
      <c r="K9" s="13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thickBot="1" x14ac:dyDescent="0.25">
      <c r="A10" s="154" t="s">
        <v>27</v>
      </c>
      <c r="B10" s="155"/>
      <c r="C10" s="155"/>
      <c r="D10" s="155"/>
      <c r="E10" s="156"/>
      <c r="F10" s="154" t="str">
        <f>'PORTADA Y DATOS'!B11</f>
        <v>Definido por parte contratante</v>
      </c>
      <c r="G10" s="155"/>
      <c r="H10" s="155"/>
      <c r="I10" s="155"/>
      <c r="J10" s="155"/>
      <c r="K10" s="15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4.95" customHeight="1" x14ac:dyDescent="0.2">
      <c r="A11" s="41" t="s">
        <v>48</v>
      </c>
      <c r="B11" s="157" t="s">
        <v>46</v>
      </c>
      <c r="C11" s="43" t="s">
        <v>49</v>
      </c>
      <c r="D11" s="43">
        <v>1</v>
      </c>
      <c r="E11" s="43">
        <v>9</v>
      </c>
      <c r="F11" s="44">
        <v>16</v>
      </c>
      <c r="G11" s="44">
        <v>7.5</v>
      </c>
      <c r="H11" s="44">
        <v>1</v>
      </c>
      <c r="I11" s="44"/>
      <c r="J11" s="147" t="s">
        <v>32</v>
      </c>
      <c r="K11" s="45">
        <f>F11*G11</f>
        <v>120</v>
      </c>
    </row>
    <row r="12" spans="1:28" ht="24.95" customHeight="1" x14ac:dyDescent="0.2">
      <c r="A12" s="46"/>
      <c r="B12" s="158"/>
      <c r="C12" s="43"/>
      <c r="D12" s="43"/>
      <c r="E12" s="43"/>
      <c r="F12" s="44"/>
      <c r="G12" s="48"/>
      <c r="H12" s="48"/>
      <c r="I12" s="48"/>
      <c r="J12" s="148"/>
      <c r="K12" s="45">
        <f t="shared" ref="K12:K37" si="0">F12*H12</f>
        <v>0</v>
      </c>
    </row>
    <row r="13" spans="1:28" ht="24.95" customHeight="1" x14ac:dyDescent="0.2">
      <c r="A13" s="46"/>
      <c r="B13" s="158"/>
      <c r="C13" s="43"/>
      <c r="D13" s="43"/>
      <c r="E13" s="43"/>
      <c r="F13" s="44"/>
      <c r="G13" s="48"/>
      <c r="H13" s="48"/>
      <c r="I13" s="48"/>
      <c r="J13" s="148"/>
      <c r="K13" s="45">
        <f t="shared" si="0"/>
        <v>0</v>
      </c>
    </row>
    <row r="14" spans="1:28" ht="24.95" customHeight="1" x14ac:dyDescent="0.2">
      <c r="A14" s="46"/>
      <c r="B14" s="158"/>
      <c r="C14" s="43"/>
      <c r="D14" s="43"/>
      <c r="E14" s="43"/>
      <c r="F14" s="44"/>
      <c r="G14" s="48"/>
      <c r="H14" s="48"/>
      <c r="I14" s="48"/>
      <c r="J14" s="148"/>
      <c r="K14" s="45">
        <f t="shared" si="0"/>
        <v>0</v>
      </c>
    </row>
    <row r="15" spans="1:28" ht="24.95" customHeight="1" x14ac:dyDescent="0.2">
      <c r="A15" s="46"/>
      <c r="B15" s="42"/>
      <c r="C15" s="40"/>
      <c r="D15" s="40"/>
      <c r="E15" s="40"/>
      <c r="F15" s="44"/>
      <c r="G15" s="48"/>
      <c r="H15" s="48"/>
      <c r="I15" s="48"/>
      <c r="J15" s="148"/>
      <c r="K15" s="45">
        <f t="shared" si="0"/>
        <v>0</v>
      </c>
    </row>
    <row r="16" spans="1:28" ht="24.95" customHeight="1" x14ac:dyDescent="0.2">
      <c r="A16" s="46"/>
      <c r="B16" s="42"/>
      <c r="C16" s="40"/>
      <c r="D16" s="40"/>
      <c r="E16" s="40"/>
      <c r="F16" s="44"/>
      <c r="G16" s="48"/>
      <c r="H16" s="48"/>
      <c r="I16" s="48"/>
      <c r="J16" s="148"/>
      <c r="K16" s="45">
        <f t="shared" si="0"/>
        <v>0</v>
      </c>
    </row>
    <row r="17" spans="1:11" ht="24.95" customHeight="1" x14ac:dyDescent="0.2">
      <c r="A17" s="46"/>
      <c r="B17" s="47"/>
      <c r="C17" s="40"/>
      <c r="D17" s="40"/>
      <c r="E17" s="40"/>
      <c r="F17" s="44"/>
      <c r="G17" s="48"/>
      <c r="H17" s="48"/>
      <c r="I17" s="48"/>
      <c r="J17" s="148"/>
      <c r="K17" s="45">
        <f t="shared" si="0"/>
        <v>0</v>
      </c>
    </row>
    <row r="18" spans="1:11" ht="24.95" customHeight="1" x14ac:dyDescent="0.2">
      <c r="A18" s="46"/>
      <c r="B18" s="47"/>
      <c r="C18" s="40"/>
      <c r="D18" s="40"/>
      <c r="E18" s="40"/>
      <c r="F18" s="44"/>
      <c r="G18" s="48"/>
      <c r="H18" s="48"/>
      <c r="I18" s="48"/>
      <c r="J18" s="148"/>
      <c r="K18" s="45">
        <f t="shared" si="0"/>
        <v>0</v>
      </c>
    </row>
    <row r="19" spans="1:11" ht="24.95" customHeight="1" x14ac:dyDescent="0.2">
      <c r="A19" s="46"/>
      <c r="B19" s="47"/>
      <c r="C19" s="40"/>
      <c r="D19" s="40"/>
      <c r="E19" s="40"/>
      <c r="F19" s="48"/>
      <c r="G19" s="48"/>
      <c r="H19" s="48"/>
      <c r="I19" s="48"/>
      <c r="J19" s="148"/>
      <c r="K19" s="45">
        <f t="shared" si="0"/>
        <v>0</v>
      </c>
    </row>
    <row r="20" spans="1:11" ht="24.95" customHeight="1" x14ac:dyDescent="0.2">
      <c r="A20" s="46"/>
      <c r="B20" s="47"/>
      <c r="C20" s="40"/>
      <c r="D20" s="40"/>
      <c r="E20" s="40"/>
      <c r="F20" s="48"/>
      <c r="G20" s="48"/>
      <c r="H20" s="48"/>
      <c r="I20" s="48"/>
      <c r="J20" s="148"/>
      <c r="K20" s="45">
        <f t="shared" si="0"/>
        <v>0</v>
      </c>
    </row>
    <row r="21" spans="1:11" ht="24.95" customHeight="1" x14ac:dyDescent="0.2">
      <c r="A21" s="46"/>
      <c r="B21" s="47"/>
      <c r="C21" s="40"/>
      <c r="D21" s="40"/>
      <c r="E21" s="40"/>
      <c r="F21" s="48"/>
      <c r="G21" s="48"/>
      <c r="H21" s="48"/>
      <c r="I21" s="48"/>
      <c r="J21" s="148"/>
      <c r="K21" s="45">
        <f t="shared" si="0"/>
        <v>0</v>
      </c>
    </row>
    <row r="22" spans="1:11" ht="24.95" customHeight="1" x14ac:dyDescent="0.2">
      <c r="A22" s="46"/>
      <c r="B22" s="47"/>
      <c r="C22" s="40"/>
      <c r="D22" s="40"/>
      <c r="E22" s="40"/>
      <c r="F22" s="48"/>
      <c r="G22" s="48"/>
      <c r="H22" s="48"/>
      <c r="I22" s="48"/>
      <c r="J22" s="148"/>
      <c r="K22" s="45">
        <f t="shared" si="0"/>
        <v>0</v>
      </c>
    </row>
    <row r="23" spans="1:11" ht="24.95" customHeight="1" x14ac:dyDescent="0.2">
      <c r="A23" s="46"/>
      <c r="B23" s="47"/>
      <c r="C23" s="40"/>
      <c r="D23" s="40"/>
      <c r="E23" s="40"/>
      <c r="F23" s="48"/>
      <c r="G23" s="48"/>
      <c r="H23" s="48"/>
      <c r="I23" s="48"/>
      <c r="J23" s="148"/>
      <c r="K23" s="45">
        <f t="shared" si="0"/>
        <v>0</v>
      </c>
    </row>
    <row r="24" spans="1:11" ht="24.95" customHeight="1" x14ac:dyDescent="0.2">
      <c r="A24" s="46"/>
      <c r="B24" s="47"/>
      <c r="C24" s="40"/>
      <c r="D24" s="40"/>
      <c r="E24" s="40"/>
      <c r="F24" s="48"/>
      <c r="G24" s="48"/>
      <c r="H24" s="48"/>
      <c r="I24" s="48"/>
      <c r="J24" s="148"/>
      <c r="K24" s="45">
        <f t="shared" si="0"/>
        <v>0</v>
      </c>
    </row>
    <row r="25" spans="1:11" ht="24.95" customHeight="1" x14ac:dyDescent="0.2">
      <c r="A25" s="46"/>
      <c r="B25" s="47"/>
      <c r="C25" s="40"/>
      <c r="D25" s="40"/>
      <c r="E25" s="40"/>
      <c r="F25" s="48"/>
      <c r="G25" s="48"/>
      <c r="H25" s="48"/>
      <c r="I25" s="48"/>
      <c r="J25" s="148"/>
      <c r="K25" s="45">
        <f t="shared" si="0"/>
        <v>0</v>
      </c>
    </row>
    <row r="26" spans="1:11" ht="24.95" customHeight="1" x14ac:dyDescent="0.2">
      <c r="A26" s="46"/>
      <c r="B26" s="47"/>
      <c r="C26" s="40"/>
      <c r="D26" s="40"/>
      <c r="E26" s="40"/>
      <c r="F26" s="48"/>
      <c r="G26" s="48"/>
      <c r="H26" s="48"/>
      <c r="I26" s="48"/>
      <c r="J26" s="148"/>
      <c r="K26" s="45">
        <f t="shared" si="0"/>
        <v>0</v>
      </c>
    </row>
    <row r="27" spans="1:11" ht="24.95" customHeight="1" x14ac:dyDescent="0.2">
      <c r="A27" s="46"/>
      <c r="B27" s="47"/>
      <c r="C27" s="40"/>
      <c r="D27" s="40"/>
      <c r="E27" s="40"/>
      <c r="F27" s="48"/>
      <c r="G27" s="48"/>
      <c r="H27" s="48"/>
      <c r="I27" s="48"/>
      <c r="J27" s="149"/>
      <c r="K27" s="45">
        <f t="shared" si="0"/>
        <v>0</v>
      </c>
    </row>
    <row r="28" spans="1:11" ht="24.95" customHeight="1" x14ac:dyDescent="0.2">
      <c r="A28" s="46"/>
      <c r="B28" s="47"/>
      <c r="C28" s="40"/>
      <c r="D28" s="40"/>
      <c r="E28" s="40"/>
      <c r="F28" s="48"/>
      <c r="G28" s="48"/>
      <c r="H28" s="48"/>
      <c r="I28" s="48"/>
      <c r="J28" s="40"/>
      <c r="K28" s="49">
        <f t="shared" si="0"/>
        <v>0</v>
      </c>
    </row>
    <row r="29" spans="1:11" ht="24.95" customHeight="1" x14ac:dyDescent="0.2">
      <c r="A29" s="46"/>
      <c r="B29" s="47"/>
      <c r="C29" s="40"/>
      <c r="D29" s="40"/>
      <c r="E29" s="40"/>
      <c r="F29" s="48"/>
      <c r="G29" s="48"/>
      <c r="H29" s="48"/>
      <c r="I29" s="48"/>
      <c r="J29" s="40"/>
      <c r="K29" s="49">
        <f t="shared" si="0"/>
        <v>0</v>
      </c>
    </row>
    <row r="30" spans="1:11" ht="24.95" customHeight="1" x14ac:dyDescent="0.2">
      <c r="A30" s="46"/>
      <c r="B30" s="47"/>
      <c r="C30" s="40"/>
      <c r="D30" s="40"/>
      <c r="E30" s="40"/>
      <c r="F30" s="48"/>
      <c r="G30" s="48"/>
      <c r="H30" s="48"/>
      <c r="I30" s="48"/>
      <c r="J30" s="40"/>
      <c r="K30" s="49">
        <f t="shared" si="0"/>
        <v>0</v>
      </c>
    </row>
    <row r="31" spans="1:11" ht="24.95" customHeight="1" x14ac:dyDescent="0.2">
      <c r="A31" s="46"/>
      <c r="B31" s="47"/>
      <c r="C31" s="40"/>
      <c r="D31" s="40"/>
      <c r="E31" s="40"/>
      <c r="F31" s="48"/>
      <c r="G31" s="48"/>
      <c r="H31" s="48"/>
      <c r="I31" s="48"/>
      <c r="J31" s="40"/>
      <c r="K31" s="49">
        <f t="shared" si="0"/>
        <v>0</v>
      </c>
    </row>
    <row r="32" spans="1:11" ht="24.95" customHeight="1" x14ac:dyDescent="0.2">
      <c r="A32" s="46"/>
      <c r="B32" s="47"/>
      <c r="C32" s="40"/>
      <c r="D32" s="40"/>
      <c r="E32" s="40"/>
      <c r="F32" s="48"/>
      <c r="G32" s="48"/>
      <c r="H32" s="48"/>
      <c r="I32" s="48"/>
      <c r="J32" s="40"/>
      <c r="K32" s="49">
        <f t="shared" si="0"/>
        <v>0</v>
      </c>
    </row>
    <row r="33" spans="1:28" ht="24.95" customHeight="1" x14ac:dyDescent="0.2">
      <c r="A33" s="46"/>
      <c r="B33" s="47"/>
      <c r="C33" s="40"/>
      <c r="D33" s="40"/>
      <c r="E33" s="40"/>
      <c r="F33" s="48"/>
      <c r="G33" s="48"/>
      <c r="H33" s="48"/>
      <c r="I33" s="48"/>
      <c r="J33" s="40"/>
      <c r="K33" s="49">
        <f t="shared" si="0"/>
        <v>0</v>
      </c>
    </row>
    <row r="34" spans="1:28" ht="24.95" customHeight="1" x14ac:dyDescent="0.2">
      <c r="A34" s="46"/>
      <c r="B34" s="47"/>
      <c r="C34" s="40"/>
      <c r="D34" s="40"/>
      <c r="E34" s="40"/>
      <c r="F34" s="48"/>
      <c r="G34" s="48"/>
      <c r="H34" s="48"/>
      <c r="I34" s="48"/>
      <c r="J34" s="40"/>
      <c r="K34" s="49">
        <f t="shared" si="0"/>
        <v>0</v>
      </c>
    </row>
    <row r="35" spans="1:28" ht="24.95" customHeight="1" x14ac:dyDescent="0.2">
      <c r="A35" s="46"/>
      <c r="B35" s="47"/>
      <c r="C35" s="40"/>
      <c r="D35" s="40"/>
      <c r="E35" s="40"/>
      <c r="F35" s="48"/>
      <c r="G35" s="48"/>
      <c r="H35" s="48"/>
      <c r="I35" s="48"/>
      <c r="J35" s="40"/>
      <c r="K35" s="49">
        <f t="shared" si="0"/>
        <v>0</v>
      </c>
    </row>
    <row r="36" spans="1:28" ht="24.95" customHeight="1" x14ac:dyDescent="0.2">
      <c r="A36" s="46"/>
      <c r="B36" s="47"/>
      <c r="C36" s="40"/>
      <c r="D36" s="40"/>
      <c r="E36" s="40"/>
      <c r="F36" s="48"/>
      <c r="G36" s="48"/>
      <c r="H36" s="48"/>
      <c r="I36" s="48"/>
      <c r="J36" s="40"/>
      <c r="K36" s="49">
        <f t="shared" si="0"/>
        <v>0</v>
      </c>
    </row>
    <row r="37" spans="1:28" ht="24.95" customHeight="1" x14ac:dyDescent="0.2">
      <c r="A37" s="46"/>
      <c r="B37" s="47"/>
      <c r="C37" s="40"/>
      <c r="D37" s="40"/>
      <c r="E37" s="40"/>
      <c r="F37" s="48"/>
      <c r="G37" s="48"/>
      <c r="H37" s="48"/>
      <c r="I37" s="48"/>
      <c r="J37" s="40"/>
      <c r="K37" s="49">
        <f t="shared" si="0"/>
        <v>0</v>
      </c>
    </row>
    <row r="38" spans="1:28" ht="24.95" customHeight="1" thickBot="1" x14ac:dyDescent="0.25">
      <c r="A38" s="50"/>
      <c r="B38" s="51"/>
      <c r="C38" s="52"/>
      <c r="D38" s="52"/>
      <c r="E38" s="52"/>
      <c r="F38" s="53"/>
      <c r="G38" s="53"/>
      <c r="H38" s="53"/>
      <c r="I38" s="53"/>
      <c r="J38" s="52"/>
      <c r="K38" s="54"/>
    </row>
    <row r="39" spans="1:28" ht="22.5" customHeight="1" thickBot="1" x14ac:dyDescent="0.25">
      <c r="A39" s="5"/>
      <c r="B39" s="5"/>
      <c r="C39" s="5"/>
      <c r="D39" s="5"/>
      <c r="E39" s="5"/>
      <c r="F39" s="5"/>
      <c r="G39" s="8"/>
      <c r="H39" s="8"/>
      <c r="I39" s="65" t="s">
        <v>41</v>
      </c>
      <c r="J39" s="9" t="str">
        <f>J11</f>
        <v>m2</v>
      </c>
      <c r="K39" s="10">
        <f>SUM(K11:K38)</f>
        <v>120</v>
      </c>
    </row>
    <row r="40" spans="1:28" ht="6" customHeight="1" x14ac:dyDescent="0.2"/>
    <row r="41" spans="1:28" ht="12.75" customHeight="1" x14ac:dyDescent="0.2"/>
    <row r="42" spans="1:28" ht="12.75" customHeight="1" x14ac:dyDescent="0.2">
      <c r="A42" s="11"/>
      <c r="B42" s="12"/>
      <c r="C42" s="12"/>
      <c r="D42" s="12"/>
      <c r="E42" s="12"/>
      <c r="G42" s="12"/>
      <c r="H42" s="12"/>
      <c r="I42" s="12"/>
      <c r="J42" s="12"/>
      <c r="K42" s="12"/>
    </row>
    <row r="43" spans="1:28" ht="27.75" customHeight="1" x14ac:dyDescent="0.2">
      <c r="A43" s="13"/>
      <c r="B43" s="14"/>
      <c r="C43" s="14"/>
      <c r="D43" s="14"/>
      <c r="E43" s="14"/>
      <c r="G43" s="14"/>
      <c r="H43" s="14"/>
      <c r="I43" s="14"/>
      <c r="J43" s="14"/>
      <c r="K43" s="15"/>
    </row>
    <row r="44" spans="1:28" ht="12.75" customHeight="1" x14ac:dyDescent="0.2">
      <c r="A44" s="16"/>
      <c r="B44" s="17"/>
      <c r="C44" s="17"/>
      <c r="D44" s="17"/>
      <c r="E44" s="17"/>
      <c r="G44" s="17"/>
      <c r="H44" s="17"/>
      <c r="I44" s="17"/>
      <c r="J44" s="17"/>
      <c r="K44" s="12"/>
    </row>
    <row r="45" spans="1:28" ht="12.75" customHeight="1" x14ac:dyDescent="0.2">
      <c r="A45" s="104" t="s">
        <v>11</v>
      </c>
      <c r="B45" s="103"/>
      <c r="C45" s="12"/>
      <c r="D45" s="104" t="s">
        <v>12</v>
      </c>
      <c r="E45" s="103"/>
      <c r="F45" s="103"/>
      <c r="G45" s="103"/>
      <c r="H45" s="12"/>
      <c r="I45" s="104" t="s">
        <v>13</v>
      </c>
      <c r="J45" s="103"/>
      <c r="K45" s="103"/>
    </row>
    <row r="46" spans="1:28" ht="12.75" customHeight="1" x14ac:dyDescent="0.2">
      <c r="A46" s="105" t="str">
        <f>'PORTADA Y DATOS'!A11</f>
        <v>Supervisor</v>
      </c>
      <c r="B46" s="106"/>
      <c r="C46" s="18"/>
      <c r="D46" s="105" t="str">
        <f>'PORTADA Y DATOS'!A4</f>
        <v>Dependencia/Contratante/Cliente</v>
      </c>
      <c r="E46" s="106"/>
      <c r="F46" s="106"/>
      <c r="G46" s="106"/>
      <c r="H46" s="18"/>
      <c r="I46" s="105" t="str">
        <f>'PORTADA Y DATOS'!A7</f>
        <v>Contratista</v>
      </c>
      <c r="J46" s="106"/>
      <c r="K46" s="106"/>
      <c r="L46" s="5"/>
    </row>
    <row r="47" spans="1:28" ht="12.75" customHeight="1" x14ac:dyDescent="0.2">
      <c r="A47" s="104" t="str">
        <f>'PORTADA Y DATOS'!B11</f>
        <v>Definido por parte contratante</v>
      </c>
      <c r="B47" s="103"/>
      <c r="C47" s="12"/>
      <c r="D47" s="104" t="str">
        <f>'PORTADA Y DATOS'!C4</f>
        <v>Luis Alberto Gamboa Ruelas</v>
      </c>
      <c r="E47" s="103"/>
      <c r="F47" s="103"/>
      <c r="G47" s="103"/>
      <c r="H47" s="12"/>
      <c r="I47" s="104" t="str">
        <f>'PORTADA Y DATOS'!B7</f>
        <v>Luis Alberto Gamboa Ruelas</v>
      </c>
      <c r="J47" s="103"/>
      <c r="K47" s="103"/>
    </row>
    <row r="48" spans="1:28" ht="12.75" x14ac:dyDescent="0.2">
      <c r="A48" s="4"/>
      <c r="B48" s="107"/>
      <c r="C48" s="4"/>
      <c r="D48" s="4"/>
      <c r="E48" s="19"/>
      <c r="F48" s="20"/>
      <c r="G48" s="20"/>
      <c r="H48" s="20"/>
      <c r="I48" s="20"/>
      <c r="J48" s="4"/>
      <c r="K48" s="2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2.75" x14ac:dyDescent="0.2">
      <c r="A49" s="5"/>
      <c r="B49" s="103"/>
      <c r="C49" s="4"/>
      <c r="D49" s="4"/>
      <c r="E49" s="19"/>
      <c r="F49" s="20"/>
      <c r="G49" s="20"/>
      <c r="H49" s="20"/>
      <c r="I49" s="20"/>
      <c r="J49" s="4"/>
      <c r="K49" s="2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2.75" x14ac:dyDescent="0.2">
      <c r="A50" s="5"/>
      <c r="B50" s="103"/>
      <c r="C50" s="4"/>
      <c r="D50" s="21"/>
      <c r="E50" s="22"/>
      <c r="F50" s="20"/>
      <c r="G50" s="20"/>
      <c r="H50" s="20"/>
      <c r="I50" s="20"/>
      <c r="J50" s="4"/>
      <c r="K50" s="2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2.75" x14ac:dyDescent="0.2">
      <c r="A51" s="5"/>
      <c r="B51" s="103"/>
      <c r="C51" s="4"/>
      <c r="D51" s="21"/>
      <c r="E51" s="5"/>
      <c r="F51" s="5"/>
      <c r="G51" s="5"/>
      <c r="H51" s="5"/>
      <c r="I51" s="20"/>
      <c r="J51" s="4"/>
      <c r="K51" s="2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2.75" x14ac:dyDescent="0.2">
      <c r="A52" s="5"/>
      <c r="B52" s="103"/>
      <c r="C52" s="4"/>
      <c r="D52" s="4"/>
      <c r="E52" s="5"/>
      <c r="F52" s="5"/>
      <c r="G52" s="5"/>
      <c r="H52" s="5"/>
      <c r="I52" s="20"/>
      <c r="J52" s="4"/>
      <c r="K52" s="2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 x14ac:dyDescent="0.2">
      <c r="A53" s="5"/>
      <c r="B53" s="103"/>
      <c r="C53" s="4"/>
      <c r="D53" s="22"/>
      <c r="E53" s="5"/>
      <c r="F53" s="5"/>
      <c r="G53" s="5"/>
      <c r="H53" s="5"/>
      <c r="I53" s="20"/>
      <c r="J53" s="4"/>
      <c r="K53" s="2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 x14ac:dyDescent="0.2">
      <c r="A54" s="5"/>
      <c r="B54" s="103"/>
      <c r="C54" s="4"/>
      <c r="D54" s="4"/>
      <c r="E54" s="5"/>
      <c r="F54" s="5"/>
      <c r="G54" s="5"/>
      <c r="H54" s="5"/>
      <c r="I54" s="20"/>
      <c r="J54" s="4"/>
      <c r="K54" s="2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 x14ac:dyDescent="0.2">
      <c r="A55" s="5"/>
      <c r="B55" s="103"/>
      <c r="C55" s="19"/>
      <c r="D55" s="4"/>
      <c r="E55" s="5"/>
      <c r="F55" s="5"/>
      <c r="G55" s="5"/>
      <c r="H55" s="5"/>
      <c r="I55" s="20"/>
      <c r="J55" s="4"/>
      <c r="K55" s="2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 x14ac:dyDescent="0.2">
      <c r="A56" s="5"/>
      <c r="B56" s="103"/>
      <c r="C56" s="4"/>
      <c r="D56" s="4"/>
      <c r="E56" s="5"/>
      <c r="F56" s="5"/>
      <c r="G56" s="5"/>
      <c r="H56" s="5"/>
      <c r="I56" s="20"/>
      <c r="J56" s="4"/>
      <c r="K56" s="2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 x14ac:dyDescent="0.2">
      <c r="A57" s="5"/>
      <c r="B57" s="103"/>
      <c r="C57" s="4"/>
      <c r="D57" s="4"/>
      <c r="E57" s="5"/>
      <c r="F57" s="5"/>
      <c r="G57" s="5"/>
      <c r="H57" s="5"/>
      <c r="I57" s="20"/>
      <c r="J57" s="4"/>
      <c r="K57" s="2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 x14ac:dyDescent="0.2">
      <c r="A58" s="5"/>
      <c r="B58" s="103"/>
      <c r="C58" s="4"/>
      <c r="D58" s="4"/>
      <c r="E58" s="22"/>
      <c r="F58" s="20"/>
      <c r="G58" s="20"/>
      <c r="H58" s="20"/>
      <c r="I58" s="20"/>
      <c r="J58" s="4"/>
      <c r="K58" s="2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 x14ac:dyDescent="0.2">
      <c r="A59" s="5"/>
      <c r="B59" s="103"/>
      <c r="C59" s="23"/>
      <c r="D59" s="4"/>
      <c r="E59" s="22"/>
      <c r="F59" s="20"/>
      <c r="G59" s="20"/>
      <c r="H59" s="20"/>
      <c r="I59" s="20"/>
      <c r="J59" s="4"/>
      <c r="K59" s="2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 x14ac:dyDescent="0.2">
      <c r="A60" s="5"/>
      <c r="B60" s="103"/>
      <c r="C60" s="4"/>
      <c r="D60" s="4"/>
      <c r="E60" s="4"/>
      <c r="F60" s="20"/>
      <c r="G60" s="20"/>
      <c r="H60" s="20"/>
      <c r="I60" s="20"/>
      <c r="J60" s="4"/>
      <c r="K60" s="2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 x14ac:dyDescent="0.2">
      <c r="A61" s="5"/>
      <c r="B61" s="103"/>
      <c r="C61" s="4"/>
      <c r="D61" s="4"/>
      <c r="E61" s="22"/>
      <c r="F61" s="20"/>
      <c r="G61" s="20"/>
      <c r="H61" s="20"/>
      <c r="I61" s="20"/>
      <c r="J61" s="4"/>
      <c r="K61" s="2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 x14ac:dyDescent="0.2">
      <c r="A62" s="5"/>
      <c r="B62" s="103"/>
      <c r="C62" s="4"/>
      <c r="D62" s="4"/>
      <c r="E62" s="22"/>
      <c r="F62" s="20"/>
      <c r="G62" s="20"/>
      <c r="H62" s="20"/>
      <c r="I62" s="20"/>
      <c r="J62" s="4"/>
      <c r="K62" s="2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 x14ac:dyDescent="0.2">
      <c r="A63" s="5"/>
      <c r="B63" s="103"/>
      <c r="C63" s="23"/>
      <c r="D63" s="4"/>
      <c r="E63" s="22"/>
      <c r="F63" s="20"/>
      <c r="G63" s="20"/>
      <c r="H63" s="20"/>
      <c r="I63" s="20"/>
      <c r="J63" s="4"/>
      <c r="K63" s="2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 x14ac:dyDescent="0.2">
      <c r="A64" s="5"/>
      <c r="B64" s="103"/>
      <c r="C64" s="4"/>
      <c r="D64" s="4"/>
      <c r="E64" s="22"/>
      <c r="F64" s="20"/>
      <c r="G64" s="20"/>
      <c r="H64" s="20"/>
      <c r="I64" s="20"/>
      <c r="J64" s="4"/>
      <c r="K64" s="2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 x14ac:dyDescent="0.2">
      <c r="A65" s="5"/>
      <c r="B65" s="103"/>
      <c r="C65" s="4"/>
      <c r="D65" s="21"/>
      <c r="E65" s="22"/>
      <c r="F65" s="20"/>
      <c r="G65" s="20"/>
      <c r="H65" s="20"/>
      <c r="I65" s="20"/>
      <c r="J65" s="4"/>
      <c r="K65" s="2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 x14ac:dyDescent="0.2">
      <c r="A66" s="5"/>
      <c r="B66" s="103"/>
      <c r="C66" s="4"/>
      <c r="D66" s="4"/>
      <c r="E66" s="22"/>
      <c r="F66" s="20"/>
      <c r="G66" s="20"/>
      <c r="H66" s="20"/>
      <c r="I66" s="20"/>
      <c r="J66" s="4"/>
      <c r="K66" s="2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 x14ac:dyDescent="0.2">
      <c r="A67" s="5"/>
      <c r="B67" s="103"/>
      <c r="C67" s="4"/>
      <c r="D67" s="4"/>
      <c r="E67" s="22"/>
      <c r="F67" s="20"/>
      <c r="G67" s="20"/>
      <c r="H67" s="20"/>
      <c r="I67" s="20"/>
      <c r="J67" s="4"/>
      <c r="K67" s="2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 x14ac:dyDescent="0.2">
      <c r="A68" s="5"/>
      <c r="B68" s="103"/>
      <c r="C68" s="4"/>
      <c r="D68" s="4"/>
      <c r="E68" s="22"/>
      <c r="F68" s="20"/>
      <c r="G68" s="20"/>
      <c r="H68" s="20"/>
      <c r="I68" s="20"/>
      <c r="J68" s="4"/>
      <c r="K68" s="2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 x14ac:dyDescent="0.2">
      <c r="A69" s="5"/>
      <c r="B69" s="103"/>
      <c r="C69" s="4"/>
      <c r="D69" s="4"/>
      <c r="E69" s="22"/>
      <c r="F69" s="20"/>
      <c r="G69" s="20"/>
      <c r="H69" s="20"/>
      <c r="I69" s="20"/>
      <c r="J69" s="4"/>
      <c r="K69" s="2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 x14ac:dyDescent="0.2">
      <c r="A70" s="5"/>
      <c r="B70" s="103"/>
      <c r="C70" s="4"/>
      <c r="D70" s="4"/>
      <c r="E70" s="22"/>
      <c r="F70" s="20"/>
      <c r="G70" s="20"/>
      <c r="H70" s="20"/>
      <c r="I70" s="20"/>
      <c r="J70" s="4"/>
      <c r="K70" s="2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 x14ac:dyDescent="0.2">
      <c r="A71" s="5"/>
      <c r="B71" s="103"/>
      <c r="C71" s="4"/>
      <c r="D71" s="4"/>
      <c r="E71" s="22"/>
      <c r="F71" s="20"/>
      <c r="G71" s="20"/>
      <c r="H71" s="20"/>
      <c r="I71" s="20"/>
      <c r="J71" s="4"/>
      <c r="K71" s="2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 x14ac:dyDescent="0.2">
      <c r="A72" s="5"/>
      <c r="B72" s="103"/>
      <c r="C72" s="4"/>
      <c r="D72" s="4"/>
      <c r="E72" s="22"/>
      <c r="F72" s="20"/>
      <c r="G72" s="20"/>
      <c r="H72" s="20"/>
      <c r="I72" s="20"/>
      <c r="J72" s="4"/>
      <c r="K72" s="2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 x14ac:dyDescent="0.2">
      <c r="A73" s="5"/>
      <c r="B73" s="103"/>
      <c r="C73" s="4"/>
      <c r="D73" s="4"/>
      <c r="E73" s="22"/>
      <c r="F73" s="20"/>
      <c r="G73" s="20"/>
      <c r="H73" s="20"/>
      <c r="I73" s="20"/>
      <c r="J73" s="4"/>
      <c r="K73" s="2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 x14ac:dyDescent="0.2">
      <c r="A74" s="5"/>
      <c r="B74" s="103"/>
      <c r="C74" s="4"/>
      <c r="D74" s="4"/>
      <c r="E74" s="22"/>
      <c r="F74" s="20"/>
      <c r="G74" s="20"/>
      <c r="H74" s="20"/>
      <c r="I74" s="20"/>
      <c r="J74" s="4"/>
      <c r="K74" s="2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 x14ac:dyDescent="0.2">
      <c r="A75" s="5"/>
      <c r="B75" s="103"/>
      <c r="C75" s="4"/>
      <c r="D75" s="4"/>
      <c r="E75" s="4"/>
      <c r="F75" s="20"/>
      <c r="G75" s="20"/>
      <c r="H75" s="20"/>
      <c r="I75" s="20"/>
      <c r="J75" s="4"/>
      <c r="K75" s="2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 x14ac:dyDescent="0.2">
      <c r="A76" s="5"/>
      <c r="B76" s="103"/>
      <c r="C76" s="4"/>
      <c r="D76" s="4"/>
      <c r="E76" s="4"/>
      <c r="F76" s="20"/>
      <c r="G76" s="20"/>
      <c r="H76" s="20"/>
      <c r="I76" s="20"/>
      <c r="J76" s="4"/>
      <c r="K76" s="2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 x14ac:dyDescent="0.2">
      <c r="A77" s="5"/>
      <c r="B77" s="103"/>
      <c r="C77" s="4"/>
      <c r="D77" s="4"/>
      <c r="E77" s="4"/>
      <c r="F77" s="20"/>
      <c r="G77" s="20"/>
      <c r="H77" s="20"/>
      <c r="I77" s="20"/>
      <c r="J77" s="4"/>
      <c r="K77" s="20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2.75" x14ac:dyDescent="0.2">
      <c r="A78" s="5"/>
      <c r="B78" s="103"/>
      <c r="C78" s="4"/>
      <c r="D78" s="4"/>
      <c r="E78" s="4"/>
      <c r="F78" s="20"/>
      <c r="G78" s="20"/>
      <c r="H78" s="20"/>
      <c r="I78" s="20"/>
      <c r="J78" s="4"/>
      <c r="K78" s="20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2.75" x14ac:dyDescent="0.2">
      <c r="A79" s="5"/>
      <c r="B79" s="103"/>
      <c r="C79" s="5"/>
      <c r="D79" s="5"/>
      <c r="E79" s="5"/>
      <c r="F79" s="7"/>
      <c r="G79" s="7"/>
      <c r="H79" s="7"/>
      <c r="I79" s="7"/>
      <c r="J79" s="5"/>
      <c r="K79" s="7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5.25" customHeight="1" x14ac:dyDescent="0.2">
      <c r="A80" s="5"/>
      <c r="B80" s="6"/>
      <c r="C80" s="5"/>
      <c r="D80" s="5"/>
      <c r="E80" s="5"/>
      <c r="F80" s="7"/>
      <c r="G80" s="7"/>
      <c r="H80" s="7"/>
      <c r="I80" s="7"/>
      <c r="J80" s="5"/>
      <c r="K80" s="7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22.5" customHeight="1" x14ac:dyDescent="0.2">
      <c r="A81" s="5"/>
      <c r="B81" s="5"/>
      <c r="C81" s="5"/>
      <c r="D81" s="5"/>
      <c r="E81" s="5"/>
      <c r="F81" s="5"/>
      <c r="G81" s="8"/>
      <c r="H81" s="8"/>
      <c r="I81" s="24"/>
      <c r="J81" s="24"/>
      <c r="K81" s="25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6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75" customHeight="1" x14ac:dyDescent="0.2">
      <c r="A83" s="102"/>
      <c r="B83" s="103"/>
      <c r="C83" s="5"/>
      <c r="D83" s="102"/>
      <c r="E83" s="103"/>
      <c r="F83" s="103"/>
      <c r="G83" s="5"/>
      <c r="H83" s="102"/>
      <c r="I83" s="103"/>
      <c r="J83" s="103"/>
      <c r="K83" s="103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2.75" customHeight="1" x14ac:dyDescent="0.2">
      <c r="A84" s="102"/>
      <c r="B84" s="103"/>
      <c r="C84" s="5"/>
      <c r="D84" s="102"/>
      <c r="E84" s="103"/>
      <c r="F84" s="103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0.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2.75" customHeight="1" x14ac:dyDescent="0.2">
      <c r="A86" s="102"/>
      <c r="B86" s="103"/>
      <c r="C86" s="5"/>
      <c r="D86" s="102"/>
      <c r="E86" s="103"/>
      <c r="F86" s="103"/>
      <c r="G86" s="5"/>
      <c r="H86" s="102"/>
      <c r="I86" s="103"/>
      <c r="J86" s="103"/>
      <c r="K86" s="10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 customHeight="1" x14ac:dyDescent="0.2">
      <c r="A87" s="102"/>
      <c r="B87" s="103"/>
      <c r="C87" s="5"/>
      <c r="D87" s="102"/>
      <c r="E87" s="103"/>
      <c r="F87" s="103"/>
      <c r="G87" s="5"/>
      <c r="H87" s="102"/>
      <c r="I87" s="103"/>
      <c r="J87" s="103"/>
      <c r="K87" s="10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 customHeight="1" x14ac:dyDescent="0.2">
      <c r="A88" s="102"/>
      <c r="B88" s="103"/>
      <c r="C88" s="5"/>
      <c r="D88" s="102"/>
      <c r="E88" s="103"/>
      <c r="F88" s="103"/>
      <c r="G88" s="5"/>
      <c r="H88" s="102"/>
      <c r="I88" s="103"/>
      <c r="J88" s="103"/>
      <c r="K88" s="103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75" x14ac:dyDescent="0.2">
      <c r="A89" s="4"/>
      <c r="B89" s="107"/>
      <c r="C89" s="4"/>
      <c r="D89" s="4"/>
      <c r="E89" s="19"/>
      <c r="F89" s="20"/>
      <c r="G89" s="20"/>
      <c r="H89" s="20"/>
      <c r="I89" s="20"/>
      <c r="J89" s="4"/>
      <c r="K89" s="20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 x14ac:dyDescent="0.2">
      <c r="A90" s="5"/>
      <c r="B90" s="103"/>
      <c r="C90" s="4"/>
      <c r="D90" s="4"/>
      <c r="E90" s="19"/>
      <c r="F90" s="20"/>
      <c r="G90" s="20"/>
      <c r="H90" s="20"/>
      <c r="I90" s="20"/>
      <c r="J90" s="4"/>
      <c r="K90" s="2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 x14ac:dyDescent="0.2">
      <c r="A91" s="5"/>
      <c r="B91" s="103"/>
      <c r="C91" s="4"/>
      <c r="D91" s="21"/>
      <c r="E91" s="22"/>
      <c r="F91" s="20"/>
      <c r="G91" s="20"/>
      <c r="H91" s="20"/>
      <c r="I91" s="20"/>
      <c r="J91" s="4"/>
      <c r="K91" s="20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 x14ac:dyDescent="0.2">
      <c r="A92" s="5"/>
      <c r="B92" s="103"/>
      <c r="C92" s="4"/>
      <c r="D92" s="21"/>
      <c r="E92" s="22"/>
      <c r="F92" s="20"/>
      <c r="G92" s="20"/>
      <c r="H92" s="20"/>
      <c r="I92" s="20"/>
      <c r="J92" s="4"/>
      <c r="K92" s="20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 x14ac:dyDescent="0.2">
      <c r="A93" s="5"/>
      <c r="B93" s="103"/>
      <c r="C93" s="4"/>
      <c r="D93" s="4"/>
      <c r="E93" s="22"/>
      <c r="F93" s="20"/>
      <c r="G93" s="20"/>
      <c r="H93" s="20"/>
      <c r="I93" s="20"/>
      <c r="J93" s="4"/>
      <c r="K93" s="2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 x14ac:dyDescent="0.2">
      <c r="A94" s="5"/>
      <c r="B94" s="103"/>
      <c r="C94" s="4"/>
      <c r="D94" s="22"/>
      <c r="E94" s="22"/>
      <c r="F94" s="20"/>
      <c r="G94" s="20"/>
      <c r="H94" s="20"/>
      <c r="I94" s="20"/>
      <c r="J94" s="4"/>
      <c r="K94" s="2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 x14ac:dyDescent="0.2">
      <c r="A95" s="5"/>
      <c r="B95" s="103"/>
      <c r="C95" s="4"/>
      <c r="D95" s="4"/>
      <c r="E95" s="22"/>
      <c r="F95" s="20"/>
      <c r="G95" s="20"/>
      <c r="H95" s="20"/>
      <c r="I95" s="20"/>
      <c r="J95" s="4"/>
      <c r="K95" s="2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 x14ac:dyDescent="0.2">
      <c r="A96" s="5"/>
      <c r="B96" s="103"/>
      <c r="C96" s="19"/>
      <c r="D96" s="4"/>
      <c r="E96" s="22"/>
      <c r="F96" s="20"/>
      <c r="G96" s="20"/>
      <c r="H96" s="20"/>
      <c r="I96" s="20"/>
      <c r="J96" s="4"/>
      <c r="K96" s="2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 x14ac:dyDescent="0.2">
      <c r="A97" s="5"/>
      <c r="B97" s="103"/>
      <c r="C97" s="4"/>
      <c r="D97" s="4"/>
      <c r="E97" s="22"/>
      <c r="F97" s="20"/>
      <c r="G97" s="20"/>
      <c r="H97" s="20"/>
      <c r="I97" s="20"/>
      <c r="J97" s="4"/>
      <c r="K97" s="2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 x14ac:dyDescent="0.2">
      <c r="A98" s="5"/>
      <c r="B98" s="103"/>
      <c r="C98" s="4"/>
      <c r="D98" s="4"/>
      <c r="E98" s="22"/>
      <c r="F98" s="20"/>
      <c r="G98" s="20"/>
      <c r="H98" s="20"/>
      <c r="I98" s="20"/>
      <c r="J98" s="4"/>
      <c r="K98" s="2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 x14ac:dyDescent="0.2">
      <c r="A99" s="5"/>
      <c r="B99" s="103"/>
      <c r="C99" s="4"/>
      <c r="D99" s="4"/>
      <c r="E99" s="22"/>
      <c r="F99" s="20"/>
      <c r="G99" s="20"/>
      <c r="H99" s="20"/>
      <c r="I99" s="20"/>
      <c r="J99" s="4"/>
      <c r="K99" s="2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 x14ac:dyDescent="0.2">
      <c r="A100" s="5"/>
      <c r="B100" s="103"/>
      <c r="C100" s="23"/>
      <c r="D100" s="4"/>
      <c r="E100" s="22"/>
      <c r="F100" s="20"/>
      <c r="G100" s="20"/>
      <c r="H100" s="20"/>
      <c r="I100" s="20"/>
      <c r="J100" s="4"/>
      <c r="K100" s="2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 x14ac:dyDescent="0.2">
      <c r="A101" s="5"/>
      <c r="B101" s="103"/>
      <c r="C101" s="4"/>
      <c r="D101" s="4"/>
      <c r="E101" s="4"/>
      <c r="F101" s="20"/>
      <c r="G101" s="20"/>
      <c r="H101" s="20"/>
      <c r="I101" s="20"/>
      <c r="J101" s="4"/>
      <c r="K101" s="2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 x14ac:dyDescent="0.2">
      <c r="A102" s="5"/>
      <c r="B102" s="103"/>
      <c r="C102" s="4"/>
      <c r="D102" s="4"/>
      <c r="E102" s="22"/>
      <c r="F102" s="20"/>
      <c r="G102" s="20"/>
      <c r="H102" s="20"/>
      <c r="I102" s="20"/>
      <c r="J102" s="4"/>
      <c r="K102" s="2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 x14ac:dyDescent="0.2">
      <c r="A103" s="5"/>
      <c r="B103" s="103"/>
      <c r="C103" s="4"/>
      <c r="D103" s="4"/>
      <c r="E103" s="22"/>
      <c r="F103" s="20"/>
      <c r="G103" s="20"/>
      <c r="H103" s="20"/>
      <c r="I103" s="20"/>
      <c r="J103" s="4"/>
      <c r="K103" s="2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 x14ac:dyDescent="0.2">
      <c r="A104" s="5"/>
      <c r="B104" s="103"/>
      <c r="C104" s="23"/>
      <c r="D104" s="4"/>
      <c r="E104" s="22"/>
      <c r="F104" s="20"/>
      <c r="G104" s="20"/>
      <c r="H104" s="20"/>
      <c r="I104" s="20"/>
      <c r="J104" s="4"/>
      <c r="K104" s="2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 x14ac:dyDescent="0.2">
      <c r="A105" s="5"/>
      <c r="B105" s="103"/>
      <c r="C105" s="4"/>
      <c r="D105" s="4"/>
      <c r="E105" s="22"/>
      <c r="F105" s="20"/>
      <c r="G105" s="20"/>
      <c r="H105" s="20"/>
      <c r="I105" s="20"/>
      <c r="J105" s="4"/>
      <c r="K105" s="2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 x14ac:dyDescent="0.2">
      <c r="A106" s="5"/>
      <c r="B106" s="103"/>
      <c r="C106" s="4"/>
      <c r="D106" s="21"/>
      <c r="E106" s="22"/>
      <c r="F106" s="20"/>
      <c r="G106" s="20"/>
      <c r="H106" s="20"/>
      <c r="I106" s="20"/>
      <c r="J106" s="4"/>
      <c r="K106" s="2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 x14ac:dyDescent="0.2">
      <c r="A107" s="5"/>
      <c r="B107" s="103"/>
      <c r="C107" s="4"/>
      <c r="D107" s="4"/>
      <c r="E107" s="22"/>
      <c r="F107" s="20"/>
      <c r="G107" s="20"/>
      <c r="H107" s="20"/>
      <c r="I107" s="20"/>
      <c r="J107" s="4"/>
      <c r="K107" s="2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 x14ac:dyDescent="0.2">
      <c r="A108" s="5"/>
      <c r="B108" s="103"/>
      <c r="C108" s="4"/>
      <c r="D108" s="4"/>
      <c r="E108" s="22"/>
      <c r="F108" s="20"/>
      <c r="G108" s="20"/>
      <c r="H108" s="20"/>
      <c r="I108" s="20"/>
      <c r="J108" s="4"/>
      <c r="K108" s="2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 x14ac:dyDescent="0.2">
      <c r="A109" s="5"/>
      <c r="B109" s="103"/>
      <c r="C109" s="4"/>
      <c r="D109" s="4"/>
      <c r="E109" s="22"/>
      <c r="F109" s="20"/>
      <c r="G109" s="20"/>
      <c r="H109" s="20"/>
      <c r="I109" s="20"/>
      <c r="J109" s="4"/>
      <c r="K109" s="2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 x14ac:dyDescent="0.2">
      <c r="A110" s="5"/>
      <c r="B110" s="103"/>
      <c r="C110" s="4"/>
      <c r="D110" s="4"/>
      <c r="E110" s="22"/>
      <c r="F110" s="20"/>
      <c r="G110" s="20"/>
      <c r="H110" s="20"/>
      <c r="I110" s="20"/>
      <c r="J110" s="4"/>
      <c r="K110" s="2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 x14ac:dyDescent="0.2">
      <c r="A111" s="5"/>
      <c r="B111" s="103"/>
      <c r="C111" s="4"/>
      <c r="D111" s="4"/>
      <c r="E111" s="22"/>
      <c r="F111" s="20"/>
      <c r="G111" s="20"/>
      <c r="H111" s="20"/>
      <c r="I111" s="20"/>
      <c r="J111" s="4"/>
      <c r="K111" s="2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 x14ac:dyDescent="0.2">
      <c r="A112" s="5"/>
      <c r="B112" s="103"/>
      <c r="C112" s="4"/>
      <c r="D112" s="4"/>
      <c r="E112" s="22"/>
      <c r="F112" s="20"/>
      <c r="G112" s="20"/>
      <c r="H112" s="20"/>
      <c r="I112" s="20"/>
      <c r="J112" s="4"/>
      <c r="K112" s="2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 x14ac:dyDescent="0.2">
      <c r="A113" s="5"/>
      <c r="B113" s="103"/>
      <c r="C113" s="4"/>
      <c r="D113" s="4"/>
      <c r="E113" s="22"/>
      <c r="F113" s="20"/>
      <c r="G113" s="20"/>
      <c r="H113" s="20"/>
      <c r="I113" s="20"/>
      <c r="J113" s="4"/>
      <c r="K113" s="2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 x14ac:dyDescent="0.2">
      <c r="A114" s="5"/>
      <c r="B114" s="103"/>
      <c r="C114" s="4"/>
      <c r="D114" s="4"/>
      <c r="E114" s="22"/>
      <c r="F114" s="20"/>
      <c r="G114" s="20"/>
      <c r="H114" s="20"/>
      <c r="I114" s="20"/>
      <c r="J114" s="4"/>
      <c r="K114" s="2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 x14ac:dyDescent="0.2">
      <c r="A115" s="5"/>
      <c r="B115" s="103"/>
      <c r="C115" s="4"/>
      <c r="D115" s="4"/>
      <c r="E115" s="22"/>
      <c r="F115" s="20"/>
      <c r="G115" s="20"/>
      <c r="H115" s="20"/>
      <c r="I115" s="20"/>
      <c r="J115" s="4"/>
      <c r="K115" s="2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 x14ac:dyDescent="0.2">
      <c r="A116" s="5"/>
      <c r="B116" s="103"/>
      <c r="C116" s="4"/>
      <c r="D116" s="4"/>
      <c r="E116" s="4"/>
      <c r="F116" s="20"/>
      <c r="G116" s="20"/>
      <c r="H116" s="20"/>
      <c r="I116" s="20"/>
      <c r="J116" s="4"/>
      <c r="K116" s="2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 x14ac:dyDescent="0.2">
      <c r="A117" s="5"/>
      <c r="B117" s="103"/>
      <c r="C117" s="4"/>
      <c r="D117" s="4"/>
      <c r="E117" s="4"/>
      <c r="F117" s="20"/>
      <c r="G117" s="20"/>
      <c r="H117" s="20"/>
      <c r="I117" s="20"/>
      <c r="J117" s="4"/>
      <c r="K117" s="2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 x14ac:dyDescent="0.2">
      <c r="A118" s="5"/>
      <c r="B118" s="103"/>
      <c r="C118" s="4"/>
      <c r="D118" s="4"/>
      <c r="E118" s="4"/>
      <c r="F118" s="20"/>
      <c r="G118" s="20"/>
      <c r="H118" s="20"/>
      <c r="I118" s="20"/>
      <c r="J118" s="4"/>
      <c r="K118" s="2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75" x14ac:dyDescent="0.2">
      <c r="A119" s="5"/>
      <c r="B119" s="103"/>
      <c r="C119" s="4"/>
      <c r="D119" s="4"/>
      <c r="E119" s="4"/>
      <c r="F119" s="20"/>
      <c r="G119" s="20"/>
      <c r="H119" s="20"/>
      <c r="I119" s="20"/>
      <c r="J119" s="4"/>
      <c r="K119" s="20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2.75" x14ac:dyDescent="0.2">
      <c r="A120" s="5"/>
      <c r="B120" s="103"/>
      <c r="C120" s="5"/>
      <c r="D120" s="5"/>
      <c r="E120" s="5"/>
      <c r="F120" s="7"/>
      <c r="G120" s="7"/>
      <c r="H120" s="7"/>
      <c r="I120" s="7"/>
      <c r="J120" s="5"/>
      <c r="K120" s="7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4.5" customHeight="1" x14ac:dyDescent="0.2">
      <c r="A121" s="5"/>
      <c r="B121" s="6"/>
      <c r="C121" s="5"/>
      <c r="D121" s="5"/>
      <c r="E121" s="5"/>
      <c r="F121" s="7"/>
      <c r="G121" s="7"/>
      <c r="H121" s="7"/>
      <c r="I121" s="7"/>
      <c r="J121" s="5"/>
      <c r="K121" s="7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22.5" customHeight="1" x14ac:dyDescent="0.2">
      <c r="A122" s="5"/>
      <c r="B122" s="5"/>
      <c r="C122" s="5"/>
      <c r="D122" s="5"/>
      <c r="E122" s="5"/>
      <c r="F122" s="5"/>
      <c r="G122" s="8"/>
      <c r="H122" s="8"/>
      <c r="I122" s="24"/>
      <c r="J122" s="24"/>
      <c r="K122" s="2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6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 customHeight="1" x14ac:dyDescent="0.2">
      <c r="A124" s="102"/>
      <c r="B124" s="103"/>
      <c r="C124" s="5"/>
      <c r="D124" s="102"/>
      <c r="E124" s="103"/>
      <c r="F124" s="103"/>
      <c r="G124" s="5"/>
      <c r="H124" s="102"/>
      <c r="I124" s="103"/>
      <c r="J124" s="103"/>
      <c r="K124" s="103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75" customHeight="1" x14ac:dyDescent="0.2">
      <c r="A125" s="102"/>
      <c r="B125" s="103"/>
      <c r="C125" s="5"/>
      <c r="D125" s="102"/>
      <c r="E125" s="103"/>
      <c r="F125" s="103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2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75" customHeight="1" x14ac:dyDescent="0.2">
      <c r="A127" s="102"/>
      <c r="B127" s="103"/>
      <c r="C127" s="5"/>
      <c r="D127" s="102"/>
      <c r="E127" s="103"/>
      <c r="F127" s="103"/>
      <c r="G127" s="5"/>
      <c r="H127" s="102"/>
      <c r="I127" s="103"/>
      <c r="J127" s="103"/>
      <c r="K127" s="10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 customHeight="1" x14ac:dyDescent="0.2">
      <c r="A128" s="102"/>
      <c r="B128" s="103"/>
      <c r="C128" s="5"/>
      <c r="D128" s="102"/>
      <c r="E128" s="103"/>
      <c r="F128" s="103"/>
      <c r="G128" s="5"/>
      <c r="H128" s="102"/>
      <c r="I128" s="103"/>
      <c r="J128" s="103"/>
      <c r="K128" s="10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75" customHeight="1" x14ac:dyDescent="0.2">
      <c r="A129" s="102"/>
      <c r="B129" s="103"/>
      <c r="C129" s="5"/>
      <c r="D129" s="102"/>
      <c r="E129" s="103"/>
      <c r="F129" s="103"/>
      <c r="G129" s="5"/>
      <c r="H129" s="102"/>
      <c r="I129" s="103"/>
      <c r="J129" s="103"/>
      <c r="K129" s="103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2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2.75" customHeight="1" x14ac:dyDescent="0.2">
      <c r="B131" s="5"/>
      <c r="H131" s="5"/>
      <c r="I131" s="5"/>
      <c r="J131" s="5"/>
    </row>
    <row r="132" spans="1:28" ht="12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28" ht="12.75" customHeight="1" x14ac:dyDescent="0.2">
      <c r="A133" s="5"/>
      <c r="B133" s="4"/>
      <c r="C133" s="5"/>
      <c r="D133" s="5"/>
      <c r="E133" s="5"/>
      <c r="F133" s="5"/>
      <c r="G133" s="5"/>
      <c r="H133" s="102"/>
      <c r="I133" s="103"/>
      <c r="J133" s="103"/>
      <c r="K133" s="5"/>
      <c r="L133" s="5"/>
    </row>
    <row r="134" spans="1:28" ht="12.75" customHeight="1" x14ac:dyDescent="0.2">
      <c r="A134" s="5"/>
      <c r="B134" s="4"/>
      <c r="C134" s="5"/>
      <c r="D134" s="5"/>
      <c r="E134" s="5"/>
      <c r="F134" s="5"/>
      <c r="G134" s="5"/>
      <c r="H134" s="102"/>
      <c r="I134" s="103"/>
      <c r="J134" s="103"/>
      <c r="K134" s="5"/>
      <c r="L134" s="5"/>
    </row>
    <row r="135" spans="1:28" ht="12.75" customHeight="1" x14ac:dyDescent="0.2">
      <c r="A135" s="5"/>
      <c r="B135" s="4"/>
      <c r="C135" s="5"/>
      <c r="D135" s="5"/>
      <c r="E135" s="5"/>
      <c r="F135" s="5"/>
      <c r="G135" s="5"/>
      <c r="H135" s="102"/>
      <c r="I135" s="103"/>
      <c r="J135" s="103"/>
      <c r="K135" s="5"/>
      <c r="L135" s="5"/>
    </row>
    <row r="136" spans="1:28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28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28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28" ht="12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28" ht="12.75" customHeight="1" x14ac:dyDescent="0.2"/>
    <row r="141" spans="1:28" ht="12.75" customHeight="1" x14ac:dyDescent="0.2"/>
    <row r="142" spans="1:28" ht="12.75" customHeight="1" x14ac:dyDescent="0.2"/>
    <row r="143" spans="1:28" ht="12.75" customHeight="1" x14ac:dyDescent="0.2"/>
    <row r="144" spans="1:28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</sheetData>
  <mergeCells count="72">
    <mergeCell ref="H133:J133"/>
    <mergeCell ref="H134:J134"/>
    <mergeCell ref="H135:J135"/>
    <mergeCell ref="D9:E9"/>
    <mergeCell ref="A1:C2"/>
    <mergeCell ref="J5:K5"/>
    <mergeCell ref="A10:E10"/>
    <mergeCell ref="F10:K10"/>
    <mergeCell ref="B11:B14"/>
    <mergeCell ref="B89:B120"/>
    <mergeCell ref="D83:F83"/>
    <mergeCell ref="D84:F84"/>
    <mergeCell ref="D128:F128"/>
    <mergeCell ref="D129:F129"/>
    <mergeCell ref="A45:B45"/>
    <mergeCell ref="I45:K45"/>
    <mergeCell ref="D45:G45"/>
    <mergeCell ref="F3:I3"/>
    <mergeCell ref="J3:K3"/>
    <mergeCell ref="A8:A9"/>
    <mergeCell ref="B8:B9"/>
    <mergeCell ref="C8:E8"/>
    <mergeCell ref="F8:F9"/>
    <mergeCell ref="G8:G9"/>
    <mergeCell ref="B3:D3"/>
    <mergeCell ref="H4:H5"/>
    <mergeCell ref="E6:H7"/>
    <mergeCell ref="J11:J27"/>
    <mergeCell ref="D47:G47"/>
    <mergeCell ref="H88:K88"/>
    <mergeCell ref="A86:B86"/>
    <mergeCell ref="A88:B88"/>
    <mergeCell ref="K8:K9"/>
    <mergeCell ref="D87:F87"/>
    <mergeCell ref="A87:B87"/>
    <mergeCell ref="D88:F88"/>
    <mergeCell ref="B48:B79"/>
    <mergeCell ref="A83:B83"/>
    <mergeCell ref="A84:B84"/>
    <mergeCell ref="D86:F86"/>
    <mergeCell ref="H87:K87"/>
    <mergeCell ref="H86:K86"/>
    <mergeCell ref="H83:K83"/>
    <mergeCell ref="A46:B46"/>
    <mergeCell ref="H127:K127"/>
    <mergeCell ref="H128:K128"/>
    <mergeCell ref="H129:K129"/>
    <mergeCell ref="H124:K124"/>
    <mergeCell ref="A124:B124"/>
    <mergeCell ref="A129:B129"/>
    <mergeCell ref="A127:B127"/>
    <mergeCell ref="A128:B128"/>
    <mergeCell ref="D125:F125"/>
    <mergeCell ref="D124:F124"/>
    <mergeCell ref="A125:B125"/>
    <mergeCell ref="D127:F127"/>
    <mergeCell ref="I46:K46"/>
    <mergeCell ref="I47:K47"/>
    <mergeCell ref="D46:G46"/>
    <mergeCell ref="E4:E5"/>
    <mergeCell ref="F4:G5"/>
    <mergeCell ref="B4:D5"/>
    <mergeCell ref="H8:H9"/>
    <mergeCell ref="I8:I9"/>
    <mergeCell ref="I4:I5"/>
    <mergeCell ref="J8:J9"/>
    <mergeCell ref="J4:K4"/>
    <mergeCell ref="A47:B47"/>
    <mergeCell ref="A4:A5"/>
    <mergeCell ref="A6:B6"/>
    <mergeCell ref="C6:D7"/>
    <mergeCell ref="A7:B7"/>
  </mergeCells>
  <printOptions horizontalCentered="1"/>
  <pageMargins left="0.25" right="0.25" top="0.75" bottom="0.75" header="0.3" footer="0.3"/>
  <pageSetup scale="66" orientation="portrait" r:id="rId1"/>
  <rowBreaks count="2" manualBreakCount="2">
    <brk id="47" man="1"/>
    <brk id="88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47F79-3258-4810-9C4C-7BA51689CE1F}">
  <sheetPr>
    <pageSetUpPr fitToPage="1"/>
  </sheetPr>
  <dimension ref="A1:AB995"/>
  <sheetViews>
    <sheetView showGridLines="0" view="pageBreakPreview" zoomScale="130" zoomScaleNormal="140" zoomScaleSheetLayoutView="130" workbookViewId="0">
      <pane ySplit="9" topLeftCell="A10" activePane="bottomLeft" state="frozen"/>
      <selection pane="bottomLeft" activeCell="D15" sqref="D15"/>
    </sheetView>
  </sheetViews>
  <sheetFormatPr baseColWidth="10" defaultColWidth="14.42578125" defaultRowHeight="15" customHeight="1" x14ac:dyDescent="0.2"/>
  <cols>
    <col min="1" max="1" width="15.7109375" style="56" customWidth="1"/>
    <col min="2" max="2" width="45.7109375" style="56" customWidth="1"/>
    <col min="3" max="28" width="10.7109375" style="56" customWidth="1"/>
    <col min="29" max="16384" width="14.42578125" style="56"/>
  </cols>
  <sheetData>
    <row r="1" spans="1:28" ht="12.75" customHeight="1" x14ac:dyDescent="0.2">
      <c r="A1" s="152" t="s">
        <v>15</v>
      </c>
      <c r="B1" s="152"/>
      <c r="C1" s="152"/>
    </row>
    <row r="2" spans="1:28" ht="12.75" customHeight="1" thickBot="1" x14ac:dyDescent="0.25">
      <c r="A2" s="152"/>
      <c r="B2" s="152"/>
      <c r="C2" s="152"/>
    </row>
    <row r="3" spans="1:28" ht="26.25" customHeight="1" thickBot="1" x14ac:dyDescent="0.25">
      <c r="A3" s="35" t="str">
        <f>'PORTADA Y DATOS'!A7</f>
        <v>Contratista</v>
      </c>
      <c r="B3" s="138" t="str">
        <f>'PORTADA Y DATOS'!B7</f>
        <v>Luis Alberto Gamboa Ruelas</v>
      </c>
      <c r="C3" s="139"/>
      <c r="D3" s="140"/>
      <c r="E3" s="35" t="str">
        <f>'PORTADA Y DATOS'!A6</f>
        <v>Dirección</v>
      </c>
      <c r="F3" s="138" t="str">
        <f>'PORTADA Y DATOS'!B6</f>
        <v>Altata, Navolato, Sinaloa.</v>
      </c>
      <c r="G3" s="139"/>
      <c r="H3" s="139"/>
      <c r="I3" s="140"/>
      <c r="J3" s="141" t="str">
        <f>A1</f>
        <v>NÚMEROS GENERADORES</v>
      </c>
      <c r="K3" s="129"/>
    </row>
    <row r="4" spans="1:28" ht="26.25" customHeight="1" thickBot="1" x14ac:dyDescent="0.25">
      <c r="A4" s="126" t="str">
        <f>'PORTADA Y DATOS'!A5</f>
        <v>Obra</v>
      </c>
      <c r="B4" s="114" t="str">
        <f>'PORTADA Y DATOS'!B5</f>
        <v>Casa Altata</v>
      </c>
      <c r="C4" s="115"/>
      <c r="D4" s="116"/>
      <c r="E4" s="108" t="str">
        <f>'PORTADA Y DATOS'!A4</f>
        <v>Dependencia/Contratante/Cliente</v>
      </c>
      <c r="F4" s="110"/>
      <c r="G4" s="111"/>
      <c r="H4" s="145" t="s">
        <v>24</v>
      </c>
      <c r="I4" s="122"/>
      <c r="J4" s="124">
        <v>2</v>
      </c>
      <c r="K4" s="125"/>
    </row>
    <row r="5" spans="1:28" ht="18.75" customHeight="1" thickBot="1" x14ac:dyDescent="0.25">
      <c r="A5" s="127"/>
      <c r="B5" s="117"/>
      <c r="C5" s="118"/>
      <c r="D5" s="119"/>
      <c r="E5" s="109"/>
      <c r="F5" s="112"/>
      <c r="G5" s="113"/>
      <c r="H5" s="127"/>
      <c r="I5" s="123"/>
      <c r="J5" s="128" t="s">
        <v>25</v>
      </c>
      <c r="K5" s="153"/>
    </row>
    <row r="6" spans="1:28" ht="18.75" customHeight="1" thickBot="1" x14ac:dyDescent="0.25">
      <c r="A6" s="128" t="str">
        <f>'PORTADA Y DATOS'!A10</f>
        <v>Tipo de contrato</v>
      </c>
      <c r="B6" s="129"/>
      <c r="C6" s="130" t="s">
        <v>40</v>
      </c>
      <c r="D6" s="131"/>
      <c r="E6" s="114" t="s">
        <v>52</v>
      </c>
      <c r="F6" s="115"/>
      <c r="G6" s="115"/>
      <c r="H6" s="116"/>
      <c r="I6" s="36" t="s">
        <v>36</v>
      </c>
      <c r="J6" s="62" t="s">
        <v>38</v>
      </c>
      <c r="K6" s="63" t="s">
        <v>39</v>
      </c>
    </row>
    <row r="7" spans="1:28" ht="18.75" customHeight="1" thickBot="1" x14ac:dyDescent="0.25">
      <c r="A7" s="134" t="str">
        <f>'PORTADA Y DATOS'!B10</f>
        <v>Precio Unitario</v>
      </c>
      <c r="B7" s="135"/>
      <c r="C7" s="132"/>
      <c r="D7" s="133"/>
      <c r="E7" s="112"/>
      <c r="F7" s="146"/>
      <c r="G7" s="146"/>
      <c r="H7" s="113"/>
      <c r="I7" s="37" t="s">
        <v>37</v>
      </c>
      <c r="J7" s="38" t="str">
        <f>'PORTADA Y DATOS'!A9</f>
        <v>Fecha de inicio</v>
      </c>
      <c r="K7" s="64" t="str">
        <f>'PORTADA Y DATOS'!B9</f>
        <v>Sin definir por contratista</v>
      </c>
    </row>
    <row r="8" spans="1:28" ht="12.75" customHeight="1" x14ac:dyDescent="0.2">
      <c r="A8" s="120" t="s">
        <v>0</v>
      </c>
      <c r="B8" s="120" t="s">
        <v>1</v>
      </c>
      <c r="C8" s="142" t="s">
        <v>2</v>
      </c>
      <c r="D8" s="143"/>
      <c r="E8" s="144"/>
      <c r="F8" s="120" t="s">
        <v>3</v>
      </c>
      <c r="G8" s="120" t="s">
        <v>4</v>
      </c>
      <c r="H8" s="120" t="s">
        <v>5</v>
      </c>
      <c r="I8" s="120" t="s">
        <v>6</v>
      </c>
      <c r="J8" s="120" t="s">
        <v>7</v>
      </c>
      <c r="K8" s="136" t="s">
        <v>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thickBot="1" x14ac:dyDescent="0.25">
      <c r="A9" s="121"/>
      <c r="B9" s="121"/>
      <c r="C9" s="39" t="s">
        <v>9</v>
      </c>
      <c r="D9" s="150" t="s">
        <v>10</v>
      </c>
      <c r="E9" s="151"/>
      <c r="F9" s="121"/>
      <c r="G9" s="121"/>
      <c r="H9" s="121"/>
      <c r="I9" s="121"/>
      <c r="J9" s="121"/>
      <c r="K9" s="13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thickBot="1" x14ac:dyDescent="0.25">
      <c r="A10" s="154" t="s">
        <v>27</v>
      </c>
      <c r="B10" s="155"/>
      <c r="C10" s="155"/>
      <c r="D10" s="155"/>
      <c r="E10" s="156"/>
      <c r="F10" s="154" t="str">
        <f>'PORTADA Y DATOS'!B11</f>
        <v>Definido por parte contratante</v>
      </c>
      <c r="G10" s="155"/>
      <c r="H10" s="155"/>
      <c r="I10" s="155"/>
      <c r="J10" s="155"/>
      <c r="K10" s="15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4.95" customHeight="1" x14ac:dyDescent="0.2">
      <c r="A11" s="41" t="s">
        <v>50</v>
      </c>
      <c r="B11" s="157" t="s">
        <v>51</v>
      </c>
      <c r="C11" s="43" t="s">
        <v>49</v>
      </c>
      <c r="D11" s="43">
        <v>1</v>
      </c>
      <c r="E11" s="43">
        <v>9</v>
      </c>
      <c r="F11" s="44">
        <v>16</v>
      </c>
      <c r="G11" s="44">
        <v>7.5</v>
      </c>
      <c r="H11" s="44">
        <v>1</v>
      </c>
      <c r="I11" s="44"/>
      <c r="J11" s="147" t="s">
        <v>32</v>
      </c>
      <c r="K11" s="45">
        <f>F11*G11</f>
        <v>120</v>
      </c>
    </row>
    <row r="12" spans="1:28" ht="24.95" customHeight="1" x14ac:dyDescent="0.2">
      <c r="A12" s="46"/>
      <c r="B12" s="158"/>
      <c r="C12" s="43"/>
      <c r="D12" s="43"/>
      <c r="E12" s="43"/>
      <c r="F12" s="44"/>
      <c r="G12" s="48"/>
      <c r="H12" s="48"/>
      <c r="I12" s="48"/>
      <c r="J12" s="148"/>
      <c r="K12" s="45">
        <f t="shared" ref="K12:K37" si="0">F12*H12</f>
        <v>0</v>
      </c>
    </row>
    <row r="13" spans="1:28" ht="24.95" customHeight="1" x14ac:dyDescent="0.2">
      <c r="A13" s="46"/>
      <c r="B13" s="158"/>
      <c r="C13" s="43"/>
      <c r="D13" s="43"/>
      <c r="E13" s="43"/>
      <c r="F13" s="44"/>
      <c r="G13" s="48"/>
      <c r="H13" s="48"/>
      <c r="I13" s="48"/>
      <c r="J13" s="148"/>
      <c r="K13" s="45">
        <f t="shared" si="0"/>
        <v>0</v>
      </c>
    </row>
    <row r="14" spans="1:28" ht="24.95" customHeight="1" x14ac:dyDescent="0.2">
      <c r="A14" s="46"/>
      <c r="B14" s="158"/>
      <c r="C14" s="43"/>
      <c r="D14" s="43"/>
      <c r="E14" s="43"/>
      <c r="F14" s="44"/>
      <c r="G14" s="48"/>
      <c r="H14" s="48"/>
      <c r="I14" s="48"/>
      <c r="J14" s="148"/>
      <c r="K14" s="45">
        <f t="shared" si="0"/>
        <v>0</v>
      </c>
    </row>
    <row r="15" spans="1:28" ht="24.95" customHeight="1" x14ac:dyDescent="0.2">
      <c r="A15" s="46"/>
      <c r="B15" s="42"/>
      <c r="C15" s="40"/>
      <c r="D15" s="40"/>
      <c r="E15" s="40"/>
      <c r="F15" s="44"/>
      <c r="G15" s="48"/>
      <c r="H15" s="48"/>
      <c r="I15" s="48"/>
      <c r="J15" s="148"/>
      <c r="K15" s="45">
        <f t="shared" si="0"/>
        <v>0</v>
      </c>
    </row>
    <row r="16" spans="1:28" ht="24.95" customHeight="1" x14ac:dyDescent="0.2">
      <c r="A16" s="46"/>
      <c r="B16" s="42"/>
      <c r="C16" s="40"/>
      <c r="D16" s="40"/>
      <c r="E16" s="40"/>
      <c r="F16" s="44"/>
      <c r="G16" s="48"/>
      <c r="H16" s="48"/>
      <c r="I16" s="48"/>
      <c r="J16" s="148"/>
      <c r="K16" s="45">
        <f t="shared" si="0"/>
        <v>0</v>
      </c>
    </row>
    <row r="17" spans="1:11" ht="24.95" customHeight="1" x14ac:dyDescent="0.2">
      <c r="A17" s="46"/>
      <c r="B17" s="47"/>
      <c r="C17" s="40"/>
      <c r="D17" s="40"/>
      <c r="E17" s="40"/>
      <c r="F17" s="44"/>
      <c r="G17" s="48"/>
      <c r="H17" s="48"/>
      <c r="I17" s="48"/>
      <c r="J17" s="148"/>
      <c r="K17" s="45">
        <f t="shared" si="0"/>
        <v>0</v>
      </c>
    </row>
    <row r="18" spans="1:11" ht="24.95" customHeight="1" x14ac:dyDescent="0.2">
      <c r="A18" s="46"/>
      <c r="B18" s="47"/>
      <c r="C18" s="40"/>
      <c r="D18" s="40"/>
      <c r="E18" s="40"/>
      <c r="F18" s="44"/>
      <c r="G18" s="48"/>
      <c r="H18" s="48"/>
      <c r="I18" s="48"/>
      <c r="J18" s="148"/>
      <c r="K18" s="45">
        <f t="shared" si="0"/>
        <v>0</v>
      </c>
    </row>
    <row r="19" spans="1:11" ht="24.95" customHeight="1" x14ac:dyDescent="0.2">
      <c r="A19" s="46"/>
      <c r="B19" s="47"/>
      <c r="C19" s="40"/>
      <c r="D19" s="40"/>
      <c r="E19" s="40"/>
      <c r="F19" s="48"/>
      <c r="G19" s="48"/>
      <c r="H19" s="48"/>
      <c r="I19" s="48"/>
      <c r="J19" s="148"/>
      <c r="K19" s="45">
        <f t="shared" si="0"/>
        <v>0</v>
      </c>
    </row>
    <row r="20" spans="1:11" ht="24.95" customHeight="1" x14ac:dyDescent="0.2">
      <c r="A20" s="46"/>
      <c r="B20" s="47"/>
      <c r="C20" s="40"/>
      <c r="D20" s="40"/>
      <c r="E20" s="40"/>
      <c r="F20" s="48"/>
      <c r="G20" s="48"/>
      <c r="H20" s="48"/>
      <c r="I20" s="48"/>
      <c r="J20" s="148"/>
      <c r="K20" s="45">
        <f t="shared" si="0"/>
        <v>0</v>
      </c>
    </row>
    <row r="21" spans="1:11" ht="24.95" customHeight="1" x14ac:dyDescent="0.2">
      <c r="A21" s="46"/>
      <c r="B21" s="47"/>
      <c r="C21" s="40"/>
      <c r="D21" s="40"/>
      <c r="E21" s="40"/>
      <c r="F21" s="48"/>
      <c r="G21" s="48"/>
      <c r="H21" s="48"/>
      <c r="I21" s="48"/>
      <c r="J21" s="148"/>
      <c r="K21" s="45">
        <f t="shared" si="0"/>
        <v>0</v>
      </c>
    </row>
    <row r="22" spans="1:11" ht="24.95" customHeight="1" x14ac:dyDescent="0.2">
      <c r="A22" s="46"/>
      <c r="B22" s="47"/>
      <c r="C22" s="40"/>
      <c r="D22" s="40"/>
      <c r="E22" s="40"/>
      <c r="F22" s="48"/>
      <c r="G22" s="48"/>
      <c r="H22" s="48"/>
      <c r="I22" s="48"/>
      <c r="J22" s="148"/>
      <c r="K22" s="45">
        <f t="shared" si="0"/>
        <v>0</v>
      </c>
    </row>
    <row r="23" spans="1:11" ht="24.95" customHeight="1" x14ac:dyDescent="0.2">
      <c r="A23" s="46"/>
      <c r="B23" s="47"/>
      <c r="C23" s="40"/>
      <c r="D23" s="40"/>
      <c r="E23" s="40"/>
      <c r="F23" s="48"/>
      <c r="G23" s="48"/>
      <c r="H23" s="48"/>
      <c r="I23" s="48"/>
      <c r="J23" s="148"/>
      <c r="K23" s="45">
        <f t="shared" si="0"/>
        <v>0</v>
      </c>
    </row>
    <row r="24" spans="1:11" ht="24.95" customHeight="1" x14ac:dyDescent="0.2">
      <c r="A24" s="46"/>
      <c r="B24" s="47"/>
      <c r="C24" s="40"/>
      <c r="D24" s="40"/>
      <c r="E24" s="40"/>
      <c r="F24" s="48"/>
      <c r="G24" s="48"/>
      <c r="H24" s="48"/>
      <c r="I24" s="48"/>
      <c r="J24" s="148"/>
      <c r="K24" s="45">
        <f t="shared" si="0"/>
        <v>0</v>
      </c>
    </row>
    <row r="25" spans="1:11" ht="24.95" customHeight="1" x14ac:dyDescent="0.2">
      <c r="A25" s="46"/>
      <c r="B25" s="47"/>
      <c r="C25" s="40"/>
      <c r="D25" s="40"/>
      <c r="E25" s="40"/>
      <c r="F25" s="48"/>
      <c r="G25" s="48"/>
      <c r="H25" s="48"/>
      <c r="I25" s="48"/>
      <c r="J25" s="148"/>
      <c r="K25" s="45">
        <f t="shared" si="0"/>
        <v>0</v>
      </c>
    </row>
    <row r="26" spans="1:11" ht="24.95" customHeight="1" x14ac:dyDescent="0.2">
      <c r="A26" s="46"/>
      <c r="B26" s="47"/>
      <c r="C26" s="40"/>
      <c r="D26" s="40"/>
      <c r="E26" s="40"/>
      <c r="F26" s="48"/>
      <c r="G26" s="48"/>
      <c r="H26" s="48"/>
      <c r="I26" s="48"/>
      <c r="J26" s="148"/>
      <c r="K26" s="45">
        <f t="shared" si="0"/>
        <v>0</v>
      </c>
    </row>
    <row r="27" spans="1:11" ht="24.95" customHeight="1" x14ac:dyDescent="0.2">
      <c r="A27" s="46"/>
      <c r="B27" s="47"/>
      <c r="C27" s="40"/>
      <c r="D27" s="40"/>
      <c r="E27" s="40"/>
      <c r="F27" s="48"/>
      <c r="G27" s="48"/>
      <c r="H27" s="48"/>
      <c r="I27" s="48"/>
      <c r="J27" s="149"/>
      <c r="K27" s="45">
        <f t="shared" si="0"/>
        <v>0</v>
      </c>
    </row>
    <row r="28" spans="1:11" ht="24.95" customHeight="1" x14ac:dyDescent="0.2">
      <c r="A28" s="46"/>
      <c r="B28" s="47"/>
      <c r="C28" s="40"/>
      <c r="D28" s="40"/>
      <c r="E28" s="40"/>
      <c r="F28" s="48"/>
      <c r="G28" s="48"/>
      <c r="H28" s="48"/>
      <c r="I28" s="48"/>
      <c r="J28" s="40"/>
      <c r="K28" s="49">
        <f t="shared" si="0"/>
        <v>0</v>
      </c>
    </row>
    <row r="29" spans="1:11" ht="24.95" customHeight="1" x14ac:dyDescent="0.2">
      <c r="A29" s="46"/>
      <c r="B29" s="47"/>
      <c r="C29" s="40"/>
      <c r="D29" s="40"/>
      <c r="E29" s="40"/>
      <c r="F29" s="48"/>
      <c r="G29" s="48"/>
      <c r="H29" s="48"/>
      <c r="I29" s="48"/>
      <c r="J29" s="40"/>
      <c r="K29" s="49">
        <f t="shared" si="0"/>
        <v>0</v>
      </c>
    </row>
    <row r="30" spans="1:11" ht="24.95" customHeight="1" x14ac:dyDescent="0.2">
      <c r="A30" s="46"/>
      <c r="B30" s="47"/>
      <c r="C30" s="40"/>
      <c r="D30" s="40"/>
      <c r="E30" s="40"/>
      <c r="F30" s="48"/>
      <c r="G30" s="48"/>
      <c r="H30" s="48"/>
      <c r="I30" s="48"/>
      <c r="J30" s="40"/>
      <c r="K30" s="49">
        <f t="shared" si="0"/>
        <v>0</v>
      </c>
    </row>
    <row r="31" spans="1:11" ht="24.95" customHeight="1" x14ac:dyDescent="0.2">
      <c r="A31" s="46"/>
      <c r="B31" s="47"/>
      <c r="C31" s="40"/>
      <c r="D31" s="40"/>
      <c r="E31" s="40"/>
      <c r="F31" s="48"/>
      <c r="G31" s="48"/>
      <c r="H31" s="48"/>
      <c r="I31" s="48"/>
      <c r="J31" s="40"/>
      <c r="K31" s="49">
        <f t="shared" si="0"/>
        <v>0</v>
      </c>
    </row>
    <row r="32" spans="1:11" ht="24.95" customHeight="1" x14ac:dyDescent="0.2">
      <c r="A32" s="46"/>
      <c r="B32" s="47"/>
      <c r="C32" s="40"/>
      <c r="D32" s="40"/>
      <c r="E32" s="40"/>
      <c r="F32" s="48"/>
      <c r="G32" s="48"/>
      <c r="H32" s="48"/>
      <c r="I32" s="48"/>
      <c r="J32" s="40"/>
      <c r="K32" s="49">
        <f t="shared" si="0"/>
        <v>0</v>
      </c>
    </row>
    <row r="33" spans="1:28" ht="24.95" customHeight="1" x14ac:dyDescent="0.2">
      <c r="A33" s="46"/>
      <c r="B33" s="47"/>
      <c r="C33" s="40"/>
      <c r="D33" s="40"/>
      <c r="E33" s="40"/>
      <c r="F33" s="48"/>
      <c r="G33" s="48"/>
      <c r="H33" s="48"/>
      <c r="I33" s="48"/>
      <c r="J33" s="40"/>
      <c r="K33" s="49">
        <f t="shared" si="0"/>
        <v>0</v>
      </c>
    </row>
    <row r="34" spans="1:28" ht="24.95" customHeight="1" x14ac:dyDescent="0.2">
      <c r="A34" s="46"/>
      <c r="B34" s="47"/>
      <c r="C34" s="40"/>
      <c r="D34" s="40"/>
      <c r="E34" s="40"/>
      <c r="F34" s="48"/>
      <c r="G34" s="48"/>
      <c r="H34" s="48"/>
      <c r="I34" s="48"/>
      <c r="J34" s="40"/>
      <c r="K34" s="49">
        <f t="shared" si="0"/>
        <v>0</v>
      </c>
    </row>
    <row r="35" spans="1:28" ht="24.95" customHeight="1" x14ac:dyDescent="0.2">
      <c r="A35" s="46"/>
      <c r="B35" s="47"/>
      <c r="C35" s="40"/>
      <c r="D35" s="40"/>
      <c r="E35" s="40"/>
      <c r="F35" s="48"/>
      <c r="G35" s="48"/>
      <c r="H35" s="48"/>
      <c r="I35" s="48"/>
      <c r="J35" s="40"/>
      <c r="K35" s="49">
        <f t="shared" si="0"/>
        <v>0</v>
      </c>
    </row>
    <row r="36" spans="1:28" ht="24.95" customHeight="1" x14ac:dyDescent="0.2">
      <c r="A36" s="46"/>
      <c r="B36" s="47"/>
      <c r="C36" s="40"/>
      <c r="D36" s="40"/>
      <c r="E36" s="40"/>
      <c r="F36" s="48"/>
      <c r="G36" s="48"/>
      <c r="H36" s="48"/>
      <c r="I36" s="48"/>
      <c r="J36" s="40"/>
      <c r="K36" s="49">
        <f t="shared" si="0"/>
        <v>0</v>
      </c>
    </row>
    <row r="37" spans="1:28" ht="24.95" customHeight="1" x14ac:dyDescent="0.2">
      <c r="A37" s="46"/>
      <c r="B37" s="47"/>
      <c r="C37" s="40"/>
      <c r="D37" s="40"/>
      <c r="E37" s="40"/>
      <c r="F37" s="48"/>
      <c r="G37" s="48"/>
      <c r="H37" s="48"/>
      <c r="I37" s="48"/>
      <c r="J37" s="40"/>
      <c r="K37" s="49">
        <f t="shared" si="0"/>
        <v>0</v>
      </c>
    </row>
    <row r="38" spans="1:28" ht="24.95" customHeight="1" thickBot="1" x14ac:dyDescent="0.25">
      <c r="A38" s="50"/>
      <c r="B38" s="51"/>
      <c r="C38" s="52"/>
      <c r="D38" s="52"/>
      <c r="E38" s="52"/>
      <c r="F38" s="53"/>
      <c r="G38" s="53"/>
      <c r="H38" s="53"/>
      <c r="I38" s="53"/>
      <c r="J38" s="52"/>
      <c r="K38" s="54"/>
    </row>
    <row r="39" spans="1:28" ht="22.5" customHeight="1" thickBot="1" x14ac:dyDescent="0.25">
      <c r="A39" s="5"/>
      <c r="B39" s="5"/>
      <c r="C39" s="5"/>
      <c r="D39" s="5"/>
      <c r="E39" s="5"/>
      <c r="F39" s="5"/>
      <c r="G39" s="8"/>
      <c r="H39" s="8"/>
      <c r="I39" s="65" t="s">
        <v>41</v>
      </c>
      <c r="J39" s="9" t="str">
        <f>J11</f>
        <v>m2</v>
      </c>
      <c r="K39" s="10">
        <f>SUM(K11:K38)</f>
        <v>120</v>
      </c>
    </row>
    <row r="40" spans="1:28" ht="6" customHeight="1" x14ac:dyDescent="0.2"/>
    <row r="41" spans="1:28" ht="12.75" customHeight="1" x14ac:dyDescent="0.2"/>
    <row r="42" spans="1:28" ht="12.75" customHeight="1" x14ac:dyDescent="0.2">
      <c r="A42" s="58"/>
      <c r="B42" s="12"/>
      <c r="C42" s="12"/>
      <c r="D42" s="12"/>
      <c r="E42" s="12"/>
      <c r="G42" s="12"/>
      <c r="H42" s="12"/>
      <c r="I42" s="12"/>
      <c r="J42" s="12"/>
      <c r="K42" s="12"/>
    </row>
    <row r="43" spans="1:28" ht="27.75" customHeight="1" x14ac:dyDescent="0.2">
      <c r="A43" s="13"/>
      <c r="B43" s="14"/>
      <c r="C43" s="14"/>
      <c r="D43" s="14"/>
      <c r="E43" s="14"/>
      <c r="G43" s="14"/>
      <c r="H43" s="14"/>
      <c r="I43" s="14"/>
      <c r="J43" s="14"/>
      <c r="K43" s="15"/>
    </row>
    <row r="44" spans="1:28" ht="12.75" customHeight="1" x14ac:dyDescent="0.2">
      <c r="A44" s="16"/>
      <c r="B44" s="17"/>
      <c r="C44" s="17"/>
      <c r="D44" s="17"/>
      <c r="E44" s="17"/>
      <c r="G44" s="17"/>
      <c r="H44" s="17"/>
      <c r="I44" s="17"/>
      <c r="J44" s="17"/>
      <c r="K44" s="12"/>
    </row>
    <row r="45" spans="1:28" ht="12.75" customHeight="1" x14ac:dyDescent="0.2">
      <c r="A45" s="104" t="s">
        <v>11</v>
      </c>
      <c r="B45" s="103"/>
      <c r="C45" s="12"/>
      <c r="D45" s="104" t="s">
        <v>12</v>
      </c>
      <c r="E45" s="103"/>
      <c r="F45" s="103"/>
      <c r="G45" s="103"/>
      <c r="H45" s="12"/>
      <c r="I45" s="104" t="s">
        <v>13</v>
      </c>
      <c r="J45" s="103"/>
      <c r="K45" s="103"/>
    </row>
    <row r="46" spans="1:28" ht="12.75" customHeight="1" x14ac:dyDescent="0.2">
      <c r="A46" s="105" t="str">
        <f>'PORTADA Y DATOS'!A11</f>
        <v>Supervisor</v>
      </c>
      <c r="B46" s="106"/>
      <c r="C46" s="18"/>
      <c r="D46" s="105" t="str">
        <f>'PORTADA Y DATOS'!A4</f>
        <v>Dependencia/Contratante/Cliente</v>
      </c>
      <c r="E46" s="106"/>
      <c r="F46" s="106"/>
      <c r="G46" s="106"/>
      <c r="H46" s="18"/>
      <c r="I46" s="105" t="str">
        <f>'PORTADA Y DATOS'!A7</f>
        <v>Contratista</v>
      </c>
      <c r="J46" s="106"/>
      <c r="K46" s="106"/>
      <c r="L46" s="5"/>
    </row>
    <row r="47" spans="1:28" ht="12.75" customHeight="1" x14ac:dyDescent="0.2">
      <c r="A47" s="104" t="str">
        <f>'PORTADA Y DATOS'!B11</f>
        <v>Definido por parte contratante</v>
      </c>
      <c r="B47" s="103"/>
      <c r="C47" s="12"/>
      <c r="D47" s="104" t="str">
        <f>'PORTADA Y DATOS'!C4</f>
        <v>Luis Alberto Gamboa Ruelas</v>
      </c>
      <c r="E47" s="103"/>
      <c r="F47" s="103"/>
      <c r="G47" s="103"/>
      <c r="H47" s="12"/>
      <c r="I47" s="104" t="str">
        <f>'PORTADA Y DATOS'!B7</f>
        <v>Luis Alberto Gamboa Ruelas</v>
      </c>
      <c r="J47" s="103"/>
      <c r="K47" s="103"/>
    </row>
    <row r="48" spans="1:28" ht="12.75" x14ac:dyDescent="0.2">
      <c r="A48" s="55"/>
      <c r="B48" s="107"/>
      <c r="C48" s="55"/>
      <c r="D48" s="55"/>
      <c r="E48" s="60"/>
      <c r="F48" s="20"/>
      <c r="G48" s="20"/>
      <c r="H48" s="20"/>
      <c r="I48" s="20"/>
      <c r="J48" s="55"/>
      <c r="K48" s="2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2.75" x14ac:dyDescent="0.2">
      <c r="A49" s="5"/>
      <c r="B49" s="103"/>
      <c r="C49" s="55"/>
      <c r="D49" s="55"/>
      <c r="E49" s="60"/>
      <c r="F49" s="20"/>
      <c r="G49" s="20"/>
      <c r="H49" s="20"/>
      <c r="I49" s="20"/>
      <c r="J49" s="55"/>
      <c r="K49" s="2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2.75" x14ac:dyDescent="0.2">
      <c r="A50" s="5"/>
      <c r="B50" s="103"/>
      <c r="C50" s="55"/>
      <c r="D50" s="21"/>
      <c r="E50" s="22"/>
      <c r="F50" s="20"/>
      <c r="G50" s="20"/>
      <c r="H50" s="20"/>
      <c r="I50" s="20"/>
      <c r="J50" s="55"/>
      <c r="K50" s="2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2.75" x14ac:dyDescent="0.2">
      <c r="A51" s="5"/>
      <c r="B51" s="103"/>
      <c r="C51" s="55"/>
      <c r="D51" s="21"/>
      <c r="E51" s="5"/>
      <c r="F51" s="5"/>
      <c r="G51" s="5"/>
      <c r="H51" s="5"/>
      <c r="I51" s="20"/>
      <c r="J51" s="55"/>
      <c r="K51" s="2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2.75" x14ac:dyDescent="0.2">
      <c r="A52" s="5"/>
      <c r="B52" s="103"/>
      <c r="C52" s="55"/>
      <c r="D52" s="55"/>
      <c r="E52" s="5"/>
      <c r="F52" s="5"/>
      <c r="G52" s="5"/>
      <c r="H52" s="5"/>
      <c r="I52" s="20"/>
      <c r="J52" s="55"/>
      <c r="K52" s="2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 x14ac:dyDescent="0.2">
      <c r="A53" s="5"/>
      <c r="B53" s="103"/>
      <c r="C53" s="55"/>
      <c r="D53" s="22"/>
      <c r="E53" s="5"/>
      <c r="F53" s="5"/>
      <c r="G53" s="5"/>
      <c r="H53" s="5"/>
      <c r="I53" s="20"/>
      <c r="J53" s="55"/>
      <c r="K53" s="2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 x14ac:dyDescent="0.2">
      <c r="A54" s="5"/>
      <c r="B54" s="103"/>
      <c r="C54" s="55"/>
      <c r="D54" s="55"/>
      <c r="E54" s="5"/>
      <c r="F54" s="5"/>
      <c r="G54" s="5"/>
      <c r="H54" s="5"/>
      <c r="I54" s="20"/>
      <c r="J54" s="55"/>
      <c r="K54" s="2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 x14ac:dyDescent="0.2">
      <c r="A55" s="5"/>
      <c r="B55" s="103"/>
      <c r="C55" s="60"/>
      <c r="D55" s="55"/>
      <c r="E55" s="5"/>
      <c r="F55" s="5"/>
      <c r="G55" s="5"/>
      <c r="H55" s="5"/>
      <c r="I55" s="20"/>
      <c r="J55" s="55"/>
      <c r="K55" s="2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 x14ac:dyDescent="0.2">
      <c r="A56" s="5"/>
      <c r="B56" s="103"/>
      <c r="C56" s="55"/>
      <c r="D56" s="55"/>
      <c r="E56" s="5"/>
      <c r="F56" s="5"/>
      <c r="G56" s="5"/>
      <c r="H56" s="5"/>
      <c r="I56" s="20"/>
      <c r="J56" s="55"/>
      <c r="K56" s="2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 x14ac:dyDescent="0.2">
      <c r="A57" s="5"/>
      <c r="B57" s="103"/>
      <c r="C57" s="55"/>
      <c r="D57" s="55"/>
      <c r="E57" s="5"/>
      <c r="F57" s="5"/>
      <c r="G57" s="5"/>
      <c r="H57" s="5"/>
      <c r="I57" s="20"/>
      <c r="J57" s="55"/>
      <c r="K57" s="2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 x14ac:dyDescent="0.2">
      <c r="A58" s="5"/>
      <c r="B58" s="103"/>
      <c r="C58" s="55"/>
      <c r="D58" s="55"/>
      <c r="E58" s="22"/>
      <c r="F58" s="20"/>
      <c r="G58" s="20"/>
      <c r="H58" s="20"/>
      <c r="I58" s="20"/>
      <c r="J58" s="55"/>
      <c r="K58" s="2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 x14ac:dyDescent="0.2">
      <c r="A59" s="5"/>
      <c r="B59" s="103"/>
      <c r="C59" s="23"/>
      <c r="D59" s="55"/>
      <c r="E59" s="22"/>
      <c r="F59" s="20"/>
      <c r="G59" s="20"/>
      <c r="H59" s="20"/>
      <c r="I59" s="20"/>
      <c r="J59" s="55"/>
      <c r="K59" s="2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 x14ac:dyDescent="0.2">
      <c r="A60" s="5"/>
      <c r="B60" s="103"/>
      <c r="C60" s="55"/>
      <c r="D60" s="55"/>
      <c r="E60" s="55"/>
      <c r="F60" s="20"/>
      <c r="G60" s="20"/>
      <c r="H60" s="20"/>
      <c r="I60" s="20"/>
      <c r="J60" s="55"/>
      <c r="K60" s="2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 x14ac:dyDescent="0.2">
      <c r="A61" s="5"/>
      <c r="B61" s="103"/>
      <c r="C61" s="55"/>
      <c r="D61" s="55"/>
      <c r="E61" s="22"/>
      <c r="F61" s="20"/>
      <c r="G61" s="20"/>
      <c r="H61" s="20"/>
      <c r="I61" s="20"/>
      <c r="J61" s="55"/>
      <c r="K61" s="2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 x14ac:dyDescent="0.2">
      <c r="A62" s="5"/>
      <c r="B62" s="103"/>
      <c r="C62" s="55"/>
      <c r="D62" s="55"/>
      <c r="E62" s="22"/>
      <c r="F62" s="20"/>
      <c r="G62" s="20"/>
      <c r="H62" s="20"/>
      <c r="I62" s="20"/>
      <c r="J62" s="55"/>
      <c r="K62" s="2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 x14ac:dyDescent="0.2">
      <c r="A63" s="5"/>
      <c r="B63" s="103"/>
      <c r="C63" s="23"/>
      <c r="D63" s="55"/>
      <c r="E63" s="22"/>
      <c r="F63" s="20"/>
      <c r="G63" s="20"/>
      <c r="H63" s="20"/>
      <c r="I63" s="20"/>
      <c r="J63" s="55"/>
      <c r="K63" s="2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 x14ac:dyDescent="0.2">
      <c r="A64" s="5"/>
      <c r="B64" s="103"/>
      <c r="C64" s="55"/>
      <c r="D64" s="55"/>
      <c r="E64" s="22"/>
      <c r="F64" s="20"/>
      <c r="G64" s="20"/>
      <c r="H64" s="20"/>
      <c r="I64" s="20"/>
      <c r="J64" s="55"/>
      <c r="K64" s="2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 x14ac:dyDescent="0.2">
      <c r="A65" s="5"/>
      <c r="B65" s="103"/>
      <c r="C65" s="55"/>
      <c r="D65" s="21"/>
      <c r="E65" s="22"/>
      <c r="F65" s="20"/>
      <c r="G65" s="20"/>
      <c r="H65" s="20"/>
      <c r="I65" s="20"/>
      <c r="J65" s="55"/>
      <c r="K65" s="2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 x14ac:dyDescent="0.2">
      <c r="A66" s="5"/>
      <c r="B66" s="103"/>
      <c r="C66" s="55"/>
      <c r="D66" s="55"/>
      <c r="E66" s="22"/>
      <c r="F66" s="20"/>
      <c r="G66" s="20"/>
      <c r="H66" s="20"/>
      <c r="I66" s="20"/>
      <c r="J66" s="55"/>
      <c r="K66" s="2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 x14ac:dyDescent="0.2">
      <c r="A67" s="5"/>
      <c r="B67" s="103"/>
      <c r="C67" s="55"/>
      <c r="D67" s="55"/>
      <c r="E67" s="22"/>
      <c r="F67" s="20"/>
      <c r="G67" s="20"/>
      <c r="H67" s="20"/>
      <c r="I67" s="20"/>
      <c r="J67" s="55"/>
      <c r="K67" s="2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 x14ac:dyDescent="0.2">
      <c r="A68" s="5"/>
      <c r="B68" s="103"/>
      <c r="C68" s="55"/>
      <c r="D68" s="55"/>
      <c r="E68" s="22"/>
      <c r="F68" s="20"/>
      <c r="G68" s="20"/>
      <c r="H68" s="20"/>
      <c r="I68" s="20"/>
      <c r="J68" s="55"/>
      <c r="K68" s="2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 x14ac:dyDescent="0.2">
      <c r="A69" s="5"/>
      <c r="B69" s="103"/>
      <c r="C69" s="55"/>
      <c r="D69" s="55"/>
      <c r="E69" s="22"/>
      <c r="F69" s="20"/>
      <c r="G69" s="20"/>
      <c r="H69" s="20"/>
      <c r="I69" s="20"/>
      <c r="J69" s="55"/>
      <c r="K69" s="2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 x14ac:dyDescent="0.2">
      <c r="A70" s="5"/>
      <c r="B70" s="103"/>
      <c r="C70" s="55"/>
      <c r="D70" s="55"/>
      <c r="E70" s="22"/>
      <c r="F70" s="20"/>
      <c r="G70" s="20"/>
      <c r="H70" s="20"/>
      <c r="I70" s="20"/>
      <c r="J70" s="55"/>
      <c r="K70" s="2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 x14ac:dyDescent="0.2">
      <c r="A71" s="5"/>
      <c r="B71" s="103"/>
      <c r="C71" s="55"/>
      <c r="D71" s="55"/>
      <c r="E71" s="22"/>
      <c r="F71" s="20"/>
      <c r="G71" s="20"/>
      <c r="H71" s="20"/>
      <c r="I71" s="20"/>
      <c r="J71" s="55"/>
      <c r="K71" s="2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 x14ac:dyDescent="0.2">
      <c r="A72" s="5"/>
      <c r="B72" s="103"/>
      <c r="C72" s="55"/>
      <c r="D72" s="55"/>
      <c r="E72" s="22"/>
      <c r="F72" s="20"/>
      <c r="G72" s="20"/>
      <c r="H72" s="20"/>
      <c r="I72" s="20"/>
      <c r="J72" s="55"/>
      <c r="K72" s="2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 x14ac:dyDescent="0.2">
      <c r="A73" s="5"/>
      <c r="B73" s="103"/>
      <c r="C73" s="55"/>
      <c r="D73" s="55"/>
      <c r="E73" s="22"/>
      <c r="F73" s="20"/>
      <c r="G73" s="20"/>
      <c r="H73" s="20"/>
      <c r="I73" s="20"/>
      <c r="J73" s="55"/>
      <c r="K73" s="2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 x14ac:dyDescent="0.2">
      <c r="A74" s="5"/>
      <c r="B74" s="103"/>
      <c r="C74" s="55"/>
      <c r="D74" s="55"/>
      <c r="E74" s="22"/>
      <c r="F74" s="20"/>
      <c r="G74" s="20"/>
      <c r="H74" s="20"/>
      <c r="I74" s="20"/>
      <c r="J74" s="55"/>
      <c r="K74" s="2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 x14ac:dyDescent="0.2">
      <c r="A75" s="5"/>
      <c r="B75" s="103"/>
      <c r="C75" s="55"/>
      <c r="D75" s="55"/>
      <c r="E75" s="55"/>
      <c r="F75" s="20"/>
      <c r="G75" s="20"/>
      <c r="H75" s="20"/>
      <c r="I75" s="20"/>
      <c r="J75" s="55"/>
      <c r="K75" s="2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 x14ac:dyDescent="0.2">
      <c r="A76" s="5"/>
      <c r="B76" s="103"/>
      <c r="C76" s="55"/>
      <c r="D76" s="55"/>
      <c r="E76" s="55"/>
      <c r="F76" s="20"/>
      <c r="G76" s="20"/>
      <c r="H76" s="20"/>
      <c r="I76" s="20"/>
      <c r="J76" s="55"/>
      <c r="K76" s="2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 x14ac:dyDescent="0.2">
      <c r="A77" s="5"/>
      <c r="B77" s="103"/>
      <c r="C77" s="55"/>
      <c r="D77" s="55"/>
      <c r="E77" s="55"/>
      <c r="F77" s="20"/>
      <c r="G77" s="20"/>
      <c r="H77" s="20"/>
      <c r="I77" s="20"/>
      <c r="J77" s="55"/>
      <c r="K77" s="20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2.75" x14ac:dyDescent="0.2">
      <c r="A78" s="5"/>
      <c r="B78" s="103"/>
      <c r="C78" s="55"/>
      <c r="D78" s="55"/>
      <c r="E78" s="55"/>
      <c r="F78" s="20"/>
      <c r="G78" s="20"/>
      <c r="H78" s="20"/>
      <c r="I78" s="20"/>
      <c r="J78" s="55"/>
      <c r="K78" s="20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2.75" x14ac:dyDescent="0.2">
      <c r="A79" s="5"/>
      <c r="B79" s="103"/>
      <c r="C79" s="5"/>
      <c r="D79" s="5"/>
      <c r="E79" s="5"/>
      <c r="F79" s="7"/>
      <c r="G79" s="7"/>
      <c r="H79" s="7"/>
      <c r="I79" s="7"/>
      <c r="J79" s="5"/>
      <c r="K79" s="7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5.25" customHeight="1" x14ac:dyDescent="0.2">
      <c r="A80" s="5"/>
      <c r="B80" s="57"/>
      <c r="C80" s="5"/>
      <c r="D80" s="5"/>
      <c r="E80" s="5"/>
      <c r="F80" s="7"/>
      <c r="G80" s="7"/>
      <c r="H80" s="7"/>
      <c r="I80" s="7"/>
      <c r="J80" s="5"/>
      <c r="K80" s="7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22.5" customHeight="1" x14ac:dyDescent="0.2">
      <c r="A81" s="5"/>
      <c r="B81" s="5"/>
      <c r="C81" s="5"/>
      <c r="D81" s="5"/>
      <c r="E81" s="5"/>
      <c r="F81" s="5"/>
      <c r="G81" s="8"/>
      <c r="H81" s="8"/>
      <c r="I81" s="59"/>
      <c r="J81" s="59"/>
      <c r="K81" s="25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</row>
    <row r="82" spans="1:28" ht="6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75" customHeight="1" x14ac:dyDescent="0.2">
      <c r="A83" s="102"/>
      <c r="B83" s="103"/>
      <c r="C83" s="5"/>
      <c r="D83" s="102"/>
      <c r="E83" s="103"/>
      <c r="F83" s="103"/>
      <c r="G83" s="5"/>
      <c r="H83" s="102"/>
      <c r="I83" s="103"/>
      <c r="J83" s="103"/>
      <c r="K83" s="103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2.75" customHeight="1" x14ac:dyDescent="0.2">
      <c r="A84" s="102"/>
      <c r="B84" s="103"/>
      <c r="C84" s="5"/>
      <c r="D84" s="102"/>
      <c r="E84" s="103"/>
      <c r="F84" s="103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0.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2.75" customHeight="1" x14ac:dyDescent="0.2">
      <c r="A86" s="102"/>
      <c r="B86" s="103"/>
      <c r="C86" s="5"/>
      <c r="D86" s="102"/>
      <c r="E86" s="103"/>
      <c r="F86" s="103"/>
      <c r="G86" s="5"/>
      <c r="H86" s="102"/>
      <c r="I86" s="103"/>
      <c r="J86" s="103"/>
      <c r="K86" s="10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 customHeight="1" x14ac:dyDescent="0.2">
      <c r="A87" s="102"/>
      <c r="B87" s="103"/>
      <c r="C87" s="5"/>
      <c r="D87" s="102"/>
      <c r="E87" s="103"/>
      <c r="F87" s="103"/>
      <c r="G87" s="5"/>
      <c r="H87" s="102"/>
      <c r="I87" s="103"/>
      <c r="J87" s="103"/>
      <c r="K87" s="10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 customHeight="1" x14ac:dyDescent="0.2">
      <c r="A88" s="102"/>
      <c r="B88" s="103"/>
      <c r="C88" s="5"/>
      <c r="D88" s="102"/>
      <c r="E88" s="103"/>
      <c r="F88" s="103"/>
      <c r="G88" s="5"/>
      <c r="H88" s="102"/>
      <c r="I88" s="103"/>
      <c r="J88" s="103"/>
      <c r="K88" s="103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75" x14ac:dyDescent="0.2">
      <c r="A89" s="55"/>
      <c r="B89" s="107"/>
      <c r="C89" s="55"/>
      <c r="D89" s="55"/>
      <c r="E89" s="60"/>
      <c r="F89" s="20"/>
      <c r="G89" s="20"/>
      <c r="H89" s="20"/>
      <c r="I89" s="20"/>
      <c r="J89" s="55"/>
      <c r="K89" s="20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 x14ac:dyDescent="0.2">
      <c r="A90" s="5"/>
      <c r="B90" s="103"/>
      <c r="C90" s="55"/>
      <c r="D90" s="55"/>
      <c r="E90" s="60"/>
      <c r="F90" s="20"/>
      <c r="G90" s="20"/>
      <c r="H90" s="20"/>
      <c r="I90" s="20"/>
      <c r="J90" s="55"/>
      <c r="K90" s="2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 x14ac:dyDescent="0.2">
      <c r="A91" s="5"/>
      <c r="B91" s="103"/>
      <c r="C91" s="55"/>
      <c r="D91" s="21"/>
      <c r="E91" s="22"/>
      <c r="F91" s="20"/>
      <c r="G91" s="20"/>
      <c r="H91" s="20"/>
      <c r="I91" s="20"/>
      <c r="J91" s="55"/>
      <c r="K91" s="20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 x14ac:dyDescent="0.2">
      <c r="A92" s="5"/>
      <c r="B92" s="103"/>
      <c r="C92" s="55"/>
      <c r="D92" s="21"/>
      <c r="E92" s="22"/>
      <c r="F92" s="20"/>
      <c r="G92" s="20"/>
      <c r="H92" s="20"/>
      <c r="I92" s="20"/>
      <c r="J92" s="55"/>
      <c r="K92" s="20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 x14ac:dyDescent="0.2">
      <c r="A93" s="5"/>
      <c r="B93" s="103"/>
      <c r="C93" s="55"/>
      <c r="D93" s="55"/>
      <c r="E93" s="22"/>
      <c r="F93" s="20"/>
      <c r="G93" s="20"/>
      <c r="H93" s="20"/>
      <c r="I93" s="20"/>
      <c r="J93" s="55"/>
      <c r="K93" s="2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 x14ac:dyDescent="0.2">
      <c r="A94" s="5"/>
      <c r="B94" s="103"/>
      <c r="C94" s="55"/>
      <c r="D94" s="22"/>
      <c r="E94" s="22"/>
      <c r="F94" s="20"/>
      <c r="G94" s="20"/>
      <c r="H94" s="20"/>
      <c r="I94" s="20"/>
      <c r="J94" s="55"/>
      <c r="K94" s="2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 x14ac:dyDescent="0.2">
      <c r="A95" s="5"/>
      <c r="B95" s="103"/>
      <c r="C95" s="55"/>
      <c r="D95" s="55"/>
      <c r="E95" s="22"/>
      <c r="F95" s="20"/>
      <c r="G95" s="20"/>
      <c r="H95" s="20"/>
      <c r="I95" s="20"/>
      <c r="J95" s="55"/>
      <c r="K95" s="2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 x14ac:dyDescent="0.2">
      <c r="A96" s="5"/>
      <c r="B96" s="103"/>
      <c r="C96" s="60"/>
      <c r="D96" s="55"/>
      <c r="E96" s="22"/>
      <c r="F96" s="20"/>
      <c r="G96" s="20"/>
      <c r="H96" s="20"/>
      <c r="I96" s="20"/>
      <c r="J96" s="55"/>
      <c r="K96" s="2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 x14ac:dyDescent="0.2">
      <c r="A97" s="5"/>
      <c r="B97" s="103"/>
      <c r="C97" s="55"/>
      <c r="D97" s="55"/>
      <c r="E97" s="22"/>
      <c r="F97" s="20"/>
      <c r="G97" s="20"/>
      <c r="H97" s="20"/>
      <c r="I97" s="20"/>
      <c r="J97" s="55"/>
      <c r="K97" s="2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 x14ac:dyDescent="0.2">
      <c r="A98" s="5"/>
      <c r="B98" s="103"/>
      <c r="C98" s="55"/>
      <c r="D98" s="55"/>
      <c r="E98" s="22"/>
      <c r="F98" s="20"/>
      <c r="G98" s="20"/>
      <c r="H98" s="20"/>
      <c r="I98" s="20"/>
      <c r="J98" s="55"/>
      <c r="K98" s="2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 x14ac:dyDescent="0.2">
      <c r="A99" s="5"/>
      <c r="B99" s="103"/>
      <c r="C99" s="55"/>
      <c r="D99" s="55"/>
      <c r="E99" s="22"/>
      <c r="F99" s="20"/>
      <c r="G99" s="20"/>
      <c r="H99" s="20"/>
      <c r="I99" s="20"/>
      <c r="J99" s="55"/>
      <c r="K99" s="2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 x14ac:dyDescent="0.2">
      <c r="A100" s="5"/>
      <c r="B100" s="103"/>
      <c r="C100" s="23"/>
      <c r="D100" s="55"/>
      <c r="E100" s="22"/>
      <c r="F100" s="20"/>
      <c r="G100" s="20"/>
      <c r="H100" s="20"/>
      <c r="I100" s="20"/>
      <c r="J100" s="55"/>
      <c r="K100" s="2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 x14ac:dyDescent="0.2">
      <c r="A101" s="5"/>
      <c r="B101" s="103"/>
      <c r="C101" s="55"/>
      <c r="D101" s="55"/>
      <c r="E101" s="55"/>
      <c r="F101" s="20"/>
      <c r="G101" s="20"/>
      <c r="H101" s="20"/>
      <c r="I101" s="20"/>
      <c r="J101" s="55"/>
      <c r="K101" s="2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 x14ac:dyDescent="0.2">
      <c r="A102" s="5"/>
      <c r="B102" s="103"/>
      <c r="C102" s="55"/>
      <c r="D102" s="55"/>
      <c r="E102" s="22"/>
      <c r="F102" s="20"/>
      <c r="G102" s="20"/>
      <c r="H102" s="20"/>
      <c r="I102" s="20"/>
      <c r="J102" s="55"/>
      <c r="K102" s="2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 x14ac:dyDescent="0.2">
      <c r="A103" s="5"/>
      <c r="B103" s="103"/>
      <c r="C103" s="55"/>
      <c r="D103" s="55"/>
      <c r="E103" s="22"/>
      <c r="F103" s="20"/>
      <c r="G103" s="20"/>
      <c r="H103" s="20"/>
      <c r="I103" s="20"/>
      <c r="J103" s="55"/>
      <c r="K103" s="2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 x14ac:dyDescent="0.2">
      <c r="A104" s="5"/>
      <c r="B104" s="103"/>
      <c r="C104" s="23"/>
      <c r="D104" s="55"/>
      <c r="E104" s="22"/>
      <c r="F104" s="20"/>
      <c r="G104" s="20"/>
      <c r="H104" s="20"/>
      <c r="I104" s="20"/>
      <c r="J104" s="55"/>
      <c r="K104" s="2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 x14ac:dyDescent="0.2">
      <c r="A105" s="5"/>
      <c r="B105" s="103"/>
      <c r="C105" s="55"/>
      <c r="D105" s="55"/>
      <c r="E105" s="22"/>
      <c r="F105" s="20"/>
      <c r="G105" s="20"/>
      <c r="H105" s="20"/>
      <c r="I105" s="20"/>
      <c r="J105" s="55"/>
      <c r="K105" s="2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 x14ac:dyDescent="0.2">
      <c r="A106" s="5"/>
      <c r="B106" s="103"/>
      <c r="C106" s="55"/>
      <c r="D106" s="21"/>
      <c r="E106" s="22"/>
      <c r="F106" s="20"/>
      <c r="G106" s="20"/>
      <c r="H106" s="20"/>
      <c r="I106" s="20"/>
      <c r="J106" s="55"/>
      <c r="K106" s="2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 x14ac:dyDescent="0.2">
      <c r="A107" s="5"/>
      <c r="B107" s="103"/>
      <c r="C107" s="55"/>
      <c r="D107" s="55"/>
      <c r="E107" s="22"/>
      <c r="F107" s="20"/>
      <c r="G107" s="20"/>
      <c r="H107" s="20"/>
      <c r="I107" s="20"/>
      <c r="J107" s="55"/>
      <c r="K107" s="2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 x14ac:dyDescent="0.2">
      <c r="A108" s="5"/>
      <c r="B108" s="103"/>
      <c r="C108" s="55"/>
      <c r="D108" s="55"/>
      <c r="E108" s="22"/>
      <c r="F108" s="20"/>
      <c r="G108" s="20"/>
      <c r="H108" s="20"/>
      <c r="I108" s="20"/>
      <c r="J108" s="55"/>
      <c r="K108" s="2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 x14ac:dyDescent="0.2">
      <c r="A109" s="5"/>
      <c r="B109" s="103"/>
      <c r="C109" s="55"/>
      <c r="D109" s="55"/>
      <c r="E109" s="22"/>
      <c r="F109" s="20"/>
      <c r="G109" s="20"/>
      <c r="H109" s="20"/>
      <c r="I109" s="20"/>
      <c r="J109" s="55"/>
      <c r="K109" s="2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 x14ac:dyDescent="0.2">
      <c r="A110" s="5"/>
      <c r="B110" s="103"/>
      <c r="C110" s="55"/>
      <c r="D110" s="55"/>
      <c r="E110" s="22"/>
      <c r="F110" s="20"/>
      <c r="G110" s="20"/>
      <c r="H110" s="20"/>
      <c r="I110" s="20"/>
      <c r="J110" s="55"/>
      <c r="K110" s="2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 x14ac:dyDescent="0.2">
      <c r="A111" s="5"/>
      <c r="B111" s="103"/>
      <c r="C111" s="55"/>
      <c r="D111" s="55"/>
      <c r="E111" s="22"/>
      <c r="F111" s="20"/>
      <c r="G111" s="20"/>
      <c r="H111" s="20"/>
      <c r="I111" s="20"/>
      <c r="J111" s="55"/>
      <c r="K111" s="2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 x14ac:dyDescent="0.2">
      <c r="A112" s="5"/>
      <c r="B112" s="103"/>
      <c r="C112" s="55"/>
      <c r="D112" s="55"/>
      <c r="E112" s="22"/>
      <c r="F112" s="20"/>
      <c r="G112" s="20"/>
      <c r="H112" s="20"/>
      <c r="I112" s="20"/>
      <c r="J112" s="55"/>
      <c r="K112" s="2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 x14ac:dyDescent="0.2">
      <c r="A113" s="5"/>
      <c r="B113" s="103"/>
      <c r="C113" s="55"/>
      <c r="D113" s="55"/>
      <c r="E113" s="22"/>
      <c r="F113" s="20"/>
      <c r="G113" s="20"/>
      <c r="H113" s="20"/>
      <c r="I113" s="20"/>
      <c r="J113" s="55"/>
      <c r="K113" s="2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 x14ac:dyDescent="0.2">
      <c r="A114" s="5"/>
      <c r="B114" s="103"/>
      <c r="C114" s="55"/>
      <c r="D114" s="55"/>
      <c r="E114" s="22"/>
      <c r="F114" s="20"/>
      <c r="G114" s="20"/>
      <c r="H114" s="20"/>
      <c r="I114" s="20"/>
      <c r="J114" s="55"/>
      <c r="K114" s="2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 x14ac:dyDescent="0.2">
      <c r="A115" s="5"/>
      <c r="B115" s="103"/>
      <c r="C115" s="55"/>
      <c r="D115" s="55"/>
      <c r="E115" s="22"/>
      <c r="F115" s="20"/>
      <c r="G115" s="20"/>
      <c r="H115" s="20"/>
      <c r="I115" s="20"/>
      <c r="J115" s="55"/>
      <c r="K115" s="2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 x14ac:dyDescent="0.2">
      <c r="A116" s="5"/>
      <c r="B116" s="103"/>
      <c r="C116" s="55"/>
      <c r="D116" s="55"/>
      <c r="E116" s="55"/>
      <c r="F116" s="20"/>
      <c r="G116" s="20"/>
      <c r="H116" s="20"/>
      <c r="I116" s="20"/>
      <c r="J116" s="55"/>
      <c r="K116" s="2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 x14ac:dyDescent="0.2">
      <c r="A117" s="5"/>
      <c r="B117" s="103"/>
      <c r="C117" s="55"/>
      <c r="D117" s="55"/>
      <c r="E117" s="55"/>
      <c r="F117" s="20"/>
      <c r="G117" s="20"/>
      <c r="H117" s="20"/>
      <c r="I117" s="20"/>
      <c r="J117" s="55"/>
      <c r="K117" s="2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 x14ac:dyDescent="0.2">
      <c r="A118" s="5"/>
      <c r="B118" s="103"/>
      <c r="C118" s="55"/>
      <c r="D118" s="55"/>
      <c r="E118" s="55"/>
      <c r="F118" s="20"/>
      <c r="G118" s="20"/>
      <c r="H118" s="20"/>
      <c r="I118" s="20"/>
      <c r="J118" s="55"/>
      <c r="K118" s="2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75" x14ac:dyDescent="0.2">
      <c r="A119" s="5"/>
      <c r="B119" s="103"/>
      <c r="C119" s="55"/>
      <c r="D119" s="55"/>
      <c r="E119" s="55"/>
      <c r="F119" s="20"/>
      <c r="G119" s="20"/>
      <c r="H119" s="20"/>
      <c r="I119" s="20"/>
      <c r="J119" s="55"/>
      <c r="K119" s="20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2.75" x14ac:dyDescent="0.2">
      <c r="A120" s="5"/>
      <c r="B120" s="103"/>
      <c r="C120" s="5"/>
      <c r="D120" s="5"/>
      <c r="E120" s="5"/>
      <c r="F120" s="7"/>
      <c r="G120" s="7"/>
      <c r="H120" s="7"/>
      <c r="I120" s="7"/>
      <c r="J120" s="5"/>
      <c r="K120" s="7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4.5" customHeight="1" x14ac:dyDescent="0.2">
      <c r="A121" s="5"/>
      <c r="B121" s="57"/>
      <c r="C121" s="5"/>
      <c r="D121" s="5"/>
      <c r="E121" s="5"/>
      <c r="F121" s="7"/>
      <c r="G121" s="7"/>
      <c r="H121" s="7"/>
      <c r="I121" s="7"/>
      <c r="J121" s="5"/>
      <c r="K121" s="7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</row>
    <row r="122" spans="1:28" ht="22.5" customHeight="1" x14ac:dyDescent="0.2">
      <c r="A122" s="5"/>
      <c r="B122" s="5"/>
      <c r="C122" s="5"/>
      <c r="D122" s="5"/>
      <c r="E122" s="5"/>
      <c r="F122" s="5"/>
      <c r="G122" s="8"/>
      <c r="H122" s="8"/>
      <c r="I122" s="59"/>
      <c r="J122" s="59"/>
      <c r="K122" s="2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6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 customHeight="1" x14ac:dyDescent="0.2">
      <c r="A124" s="102"/>
      <c r="B124" s="103"/>
      <c r="C124" s="5"/>
      <c r="D124" s="102"/>
      <c r="E124" s="103"/>
      <c r="F124" s="103"/>
      <c r="G124" s="5"/>
      <c r="H124" s="102"/>
      <c r="I124" s="103"/>
      <c r="J124" s="103"/>
      <c r="K124" s="103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75" customHeight="1" x14ac:dyDescent="0.2">
      <c r="A125" s="102"/>
      <c r="B125" s="103"/>
      <c r="C125" s="5"/>
      <c r="D125" s="102"/>
      <c r="E125" s="103"/>
      <c r="F125" s="103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2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75" customHeight="1" x14ac:dyDescent="0.2">
      <c r="A127" s="102"/>
      <c r="B127" s="103"/>
      <c r="C127" s="5"/>
      <c r="D127" s="102"/>
      <c r="E127" s="103"/>
      <c r="F127" s="103"/>
      <c r="G127" s="5"/>
      <c r="H127" s="102"/>
      <c r="I127" s="103"/>
      <c r="J127" s="103"/>
      <c r="K127" s="10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 customHeight="1" x14ac:dyDescent="0.2">
      <c r="A128" s="102"/>
      <c r="B128" s="103"/>
      <c r="C128" s="5"/>
      <c r="D128" s="102"/>
      <c r="E128" s="103"/>
      <c r="F128" s="103"/>
      <c r="G128" s="5"/>
      <c r="H128" s="102"/>
      <c r="I128" s="103"/>
      <c r="J128" s="103"/>
      <c r="K128" s="10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75" customHeight="1" x14ac:dyDescent="0.2">
      <c r="A129" s="102"/>
      <c r="B129" s="103"/>
      <c r="C129" s="5"/>
      <c r="D129" s="102"/>
      <c r="E129" s="103"/>
      <c r="F129" s="103"/>
      <c r="G129" s="5"/>
      <c r="H129" s="102"/>
      <c r="I129" s="103"/>
      <c r="J129" s="103"/>
      <c r="K129" s="103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2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2.75" customHeight="1" x14ac:dyDescent="0.2">
      <c r="B131" s="5"/>
      <c r="H131" s="5"/>
      <c r="I131" s="5"/>
      <c r="J131" s="5"/>
    </row>
    <row r="132" spans="1:28" ht="12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28" ht="12.75" customHeight="1" x14ac:dyDescent="0.2">
      <c r="A133" s="5"/>
      <c r="B133" s="55"/>
      <c r="C133" s="5"/>
      <c r="D133" s="5"/>
      <c r="E133" s="5"/>
      <c r="F133" s="5"/>
      <c r="G133" s="5"/>
      <c r="H133" s="102"/>
      <c r="I133" s="103"/>
      <c r="J133" s="103"/>
      <c r="K133" s="5"/>
      <c r="L133" s="5"/>
    </row>
    <row r="134" spans="1:28" ht="12.75" customHeight="1" x14ac:dyDescent="0.2">
      <c r="A134" s="5"/>
      <c r="B134" s="55"/>
      <c r="C134" s="5"/>
      <c r="D134" s="5"/>
      <c r="E134" s="5"/>
      <c r="F134" s="5"/>
      <c r="G134" s="5"/>
      <c r="H134" s="102"/>
      <c r="I134" s="103"/>
      <c r="J134" s="103"/>
      <c r="K134" s="5"/>
      <c r="L134" s="5"/>
    </row>
    <row r="135" spans="1:28" ht="12.75" customHeight="1" x14ac:dyDescent="0.2">
      <c r="A135" s="5"/>
      <c r="B135" s="55"/>
      <c r="C135" s="5"/>
      <c r="D135" s="5"/>
      <c r="E135" s="5"/>
      <c r="F135" s="5"/>
      <c r="G135" s="5"/>
      <c r="H135" s="102"/>
      <c r="I135" s="103"/>
      <c r="J135" s="103"/>
      <c r="K135" s="5"/>
      <c r="L135" s="5"/>
    </row>
    <row r="136" spans="1:28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28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28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28" ht="12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28" ht="12.75" customHeight="1" x14ac:dyDescent="0.2"/>
    <row r="141" spans="1:28" ht="12.75" customHeight="1" x14ac:dyDescent="0.2"/>
    <row r="142" spans="1:28" ht="12.75" customHeight="1" x14ac:dyDescent="0.2"/>
    <row r="143" spans="1:28" ht="12.75" customHeight="1" x14ac:dyDescent="0.2"/>
    <row r="144" spans="1:28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</sheetData>
  <mergeCells count="72">
    <mergeCell ref="H135:J135"/>
    <mergeCell ref="A125:B125"/>
    <mergeCell ref="D125:F125"/>
    <mergeCell ref="A127:B127"/>
    <mergeCell ref="D127:F127"/>
    <mergeCell ref="H127:K127"/>
    <mergeCell ref="A128:B128"/>
    <mergeCell ref="D128:F128"/>
    <mergeCell ref="H128:K128"/>
    <mergeCell ref="A129:B129"/>
    <mergeCell ref="D129:F129"/>
    <mergeCell ref="H129:K129"/>
    <mergeCell ref="H133:J133"/>
    <mergeCell ref="H134:J134"/>
    <mergeCell ref="A88:B88"/>
    <mergeCell ref="D88:F88"/>
    <mergeCell ref="H88:K88"/>
    <mergeCell ref="B89:B120"/>
    <mergeCell ref="A124:B124"/>
    <mergeCell ref="D124:F124"/>
    <mergeCell ref="H124:K124"/>
    <mergeCell ref="I45:K45"/>
    <mergeCell ref="A87:B87"/>
    <mergeCell ref="D87:F87"/>
    <mergeCell ref="H87:K87"/>
    <mergeCell ref="A47:B47"/>
    <mergeCell ref="D47:G47"/>
    <mergeCell ref="I47:K47"/>
    <mergeCell ref="B48:B79"/>
    <mergeCell ref="A83:B83"/>
    <mergeCell ref="D83:F83"/>
    <mergeCell ref="H83:K83"/>
    <mergeCell ref="A84:B84"/>
    <mergeCell ref="D84:F84"/>
    <mergeCell ref="A86:B86"/>
    <mergeCell ref="D86:F86"/>
    <mergeCell ref="H86:K86"/>
    <mergeCell ref="I46:K46"/>
    <mergeCell ref="I8:I9"/>
    <mergeCell ref="J8:J9"/>
    <mergeCell ref="K8:K9"/>
    <mergeCell ref="D9:E9"/>
    <mergeCell ref="A10:E10"/>
    <mergeCell ref="F10:K10"/>
    <mergeCell ref="A8:A9"/>
    <mergeCell ref="B8:B9"/>
    <mergeCell ref="C8:E8"/>
    <mergeCell ref="F8:F9"/>
    <mergeCell ref="G8:G9"/>
    <mergeCell ref="H8:H9"/>
    <mergeCell ref="B11:B14"/>
    <mergeCell ref="J11:J27"/>
    <mergeCell ref="A45:B45"/>
    <mergeCell ref="A6:B6"/>
    <mergeCell ref="C6:D7"/>
    <mergeCell ref="E6:H7"/>
    <mergeCell ref="A7:B7"/>
    <mergeCell ref="A46:B46"/>
    <mergeCell ref="D46:G46"/>
    <mergeCell ref="D45:G45"/>
    <mergeCell ref="A1:C2"/>
    <mergeCell ref="B3:D3"/>
    <mergeCell ref="F3:I3"/>
    <mergeCell ref="J3:K3"/>
    <mergeCell ref="A4:A5"/>
    <mergeCell ref="B4:D5"/>
    <mergeCell ref="E4:E5"/>
    <mergeCell ref="F4:G5"/>
    <mergeCell ref="H4:H5"/>
    <mergeCell ref="I4:I5"/>
    <mergeCell ref="J4:K4"/>
    <mergeCell ref="J5:K5"/>
  </mergeCells>
  <printOptions horizontalCentered="1"/>
  <pageMargins left="0.25" right="0.25" top="0.75" bottom="0.75" header="0.3" footer="0.3"/>
  <pageSetup scale="66" orientation="portrait" r:id="rId1"/>
  <rowBreaks count="2" manualBreakCount="2">
    <brk id="47" man="1"/>
    <brk id="88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41D34-B64F-42BD-850B-C939020EA218}">
  <sheetPr>
    <pageSetUpPr fitToPage="1"/>
  </sheetPr>
  <dimension ref="A1:AB995"/>
  <sheetViews>
    <sheetView showGridLines="0" view="pageBreakPreview" zoomScale="130" zoomScaleNormal="140" zoomScaleSheetLayoutView="130" workbookViewId="0">
      <pane ySplit="9" topLeftCell="A10" activePane="bottomLeft" state="frozen"/>
      <selection pane="bottomLeft" activeCell="I17" sqref="I17"/>
    </sheetView>
  </sheetViews>
  <sheetFormatPr baseColWidth="10" defaultColWidth="14.42578125" defaultRowHeight="15" customHeight="1" x14ac:dyDescent="0.2"/>
  <cols>
    <col min="1" max="1" width="15.7109375" style="56" customWidth="1"/>
    <col min="2" max="2" width="45.7109375" style="56" customWidth="1"/>
    <col min="3" max="28" width="10.7109375" style="56" customWidth="1"/>
    <col min="29" max="16384" width="14.42578125" style="56"/>
  </cols>
  <sheetData>
    <row r="1" spans="1:28" ht="12.75" customHeight="1" x14ac:dyDescent="0.2">
      <c r="A1" s="152" t="s">
        <v>15</v>
      </c>
      <c r="B1" s="152"/>
      <c r="C1" s="152"/>
    </row>
    <row r="2" spans="1:28" ht="12.75" customHeight="1" thickBot="1" x14ac:dyDescent="0.25">
      <c r="A2" s="152"/>
      <c r="B2" s="152"/>
      <c r="C2" s="152"/>
    </row>
    <row r="3" spans="1:28" ht="26.25" customHeight="1" thickBot="1" x14ac:dyDescent="0.25">
      <c r="A3" s="35" t="str">
        <f>'PORTADA Y DATOS'!A7</f>
        <v>Contratista</v>
      </c>
      <c r="B3" s="138" t="str">
        <f>'PORTADA Y DATOS'!B7</f>
        <v>Luis Alberto Gamboa Ruelas</v>
      </c>
      <c r="C3" s="139"/>
      <c r="D3" s="140"/>
      <c r="E3" s="35" t="str">
        <f>'PORTADA Y DATOS'!A6</f>
        <v>Dirección</v>
      </c>
      <c r="F3" s="138" t="str">
        <f>'PORTADA Y DATOS'!B6</f>
        <v>Altata, Navolato, Sinaloa.</v>
      </c>
      <c r="G3" s="139"/>
      <c r="H3" s="139"/>
      <c r="I3" s="140"/>
      <c r="J3" s="141" t="str">
        <f>A1</f>
        <v>NÚMEROS GENERADORES</v>
      </c>
      <c r="K3" s="129"/>
    </row>
    <row r="4" spans="1:28" ht="26.25" customHeight="1" thickBot="1" x14ac:dyDescent="0.25">
      <c r="A4" s="126" t="str">
        <f>'PORTADA Y DATOS'!A5</f>
        <v>Obra</v>
      </c>
      <c r="B4" s="114" t="str">
        <f>'PORTADA Y DATOS'!B5</f>
        <v>Casa Altata</v>
      </c>
      <c r="C4" s="115"/>
      <c r="D4" s="116"/>
      <c r="E4" s="108" t="str">
        <f>'PORTADA Y DATOS'!A4</f>
        <v>Dependencia/Contratante/Cliente</v>
      </c>
      <c r="F4" s="110"/>
      <c r="G4" s="111"/>
      <c r="H4" s="145" t="s">
        <v>24</v>
      </c>
      <c r="I4" s="122"/>
      <c r="J4" s="124">
        <v>2</v>
      </c>
      <c r="K4" s="125"/>
    </row>
    <row r="5" spans="1:28" ht="18.75" customHeight="1" thickBot="1" x14ac:dyDescent="0.25">
      <c r="A5" s="127"/>
      <c r="B5" s="117"/>
      <c r="C5" s="118"/>
      <c r="D5" s="119"/>
      <c r="E5" s="109"/>
      <c r="F5" s="112"/>
      <c r="G5" s="113"/>
      <c r="H5" s="127"/>
      <c r="I5" s="123"/>
      <c r="J5" s="128" t="s">
        <v>25</v>
      </c>
      <c r="K5" s="153"/>
    </row>
    <row r="6" spans="1:28" ht="18.75" customHeight="1" thickBot="1" x14ac:dyDescent="0.25">
      <c r="A6" s="128" t="str">
        <f>'PORTADA Y DATOS'!A10</f>
        <v>Tipo de contrato</v>
      </c>
      <c r="B6" s="129"/>
      <c r="C6" s="130" t="s">
        <v>40</v>
      </c>
      <c r="D6" s="131"/>
      <c r="E6" s="114" t="s">
        <v>52</v>
      </c>
      <c r="F6" s="115"/>
      <c r="G6" s="115"/>
      <c r="H6" s="116"/>
      <c r="I6" s="36" t="s">
        <v>36</v>
      </c>
      <c r="J6" s="62" t="s">
        <v>38</v>
      </c>
      <c r="K6" s="63" t="s">
        <v>39</v>
      </c>
    </row>
    <row r="7" spans="1:28" ht="18.75" customHeight="1" thickBot="1" x14ac:dyDescent="0.25">
      <c r="A7" s="134" t="str">
        <f>'PORTADA Y DATOS'!B10</f>
        <v>Precio Unitario</v>
      </c>
      <c r="B7" s="135"/>
      <c r="C7" s="132"/>
      <c r="D7" s="133"/>
      <c r="E7" s="112"/>
      <c r="F7" s="146"/>
      <c r="G7" s="146"/>
      <c r="H7" s="113"/>
      <c r="I7" s="37" t="s">
        <v>37</v>
      </c>
      <c r="J7" s="38" t="str">
        <f>'PORTADA Y DATOS'!A9</f>
        <v>Fecha de inicio</v>
      </c>
      <c r="K7" s="64" t="str">
        <f>'PORTADA Y DATOS'!B9</f>
        <v>Sin definir por contratista</v>
      </c>
    </row>
    <row r="8" spans="1:28" ht="12.75" customHeight="1" x14ac:dyDescent="0.2">
      <c r="A8" s="120" t="s">
        <v>0</v>
      </c>
      <c r="B8" s="120" t="s">
        <v>1</v>
      </c>
      <c r="C8" s="142" t="s">
        <v>2</v>
      </c>
      <c r="D8" s="143"/>
      <c r="E8" s="144"/>
      <c r="F8" s="120" t="s">
        <v>3</v>
      </c>
      <c r="G8" s="120" t="s">
        <v>4</v>
      </c>
      <c r="H8" s="120" t="s">
        <v>5</v>
      </c>
      <c r="I8" s="120" t="s">
        <v>6</v>
      </c>
      <c r="J8" s="120" t="s">
        <v>7</v>
      </c>
      <c r="K8" s="136" t="s">
        <v>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thickBot="1" x14ac:dyDescent="0.25">
      <c r="A9" s="121"/>
      <c r="B9" s="121"/>
      <c r="C9" s="39" t="s">
        <v>9</v>
      </c>
      <c r="D9" s="150" t="s">
        <v>10</v>
      </c>
      <c r="E9" s="151"/>
      <c r="F9" s="121"/>
      <c r="G9" s="121"/>
      <c r="H9" s="121"/>
      <c r="I9" s="121"/>
      <c r="J9" s="121"/>
      <c r="K9" s="13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thickBot="1" x14ac:dyDescent="0.25">
      <c r="A10" s="154" t="s">
        <v>27</v>
      </c>
      <c r="B10" s="155"/>
      <c r="C10" s="155"/>
      <c r="D10" s="155"/>
      <c r="E10" s="156"/>
      <c r="F10" s="154" t="str">
        <f>'PORTADA Y DATOS'!B11</f>
        <v>Definido por parte contratante</v>
      </c>
      <c r="G10" s="155"/>
      <c r="H10" s="155"/>
      <c r="I10" s="155"/>
      <c r="J10" s="155"/>
      <c r="K10" s="15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4.95" customHeight="1" x14ac:dyDescent="0.2">
      <c r="A11" s="41" t="s">
        <v>54</v>
      </c>
      <c r="B11" s="157" t="s">
        <v>53</v>
      </c>
      <c r="C11" s="43" t="s">
        <v>29</v>
      </c>
      <c r="D11" s="43">
        <v>8</v>
      </c>
      <c r="E11" s="43">
        <v>9</v>
      </c>
      <c r="F11" s="44">
        <v>5.38</v>
      </c>
      <c r="G11" s="44">
        <v>1</v>
      </c>
      <c r="H11" s="44">
        <v>1</v>
      </c>
      <c r="I11" s="44"/>
      <c r="J11" s="147" t="s">
        <v>42</v>
      </c>
      <c r="K11" s="45">
        <f>F11*G11</f>
        <v>5.38</v>
      </c>
    </row>
    <row r="12" spans="1:28" ht="24.95" customHeight="1" x14ac:dyDescent="0.2">
      <c r="A12" s="46"/>
      <c r="B12" s="158"/>
      <c r="C12" s="43" t="s">
        <v>35</v>
      </c>
      <c r="D12" s="43">
        <v>8</v>
      </c>
      <c r="E12" s="43">
        <v>9</v>
      </c>
      <c r="F12" s="44">
        <v>5.88</v>
      </c>
      <c r="G12" s="44">
        <v>1</v>
      </c>
      <c r="H12" s="44">
        <v>1</v>
      </c>
      <c r="I12" s="44"/>
      <c r="J12" s="148"/>
      <c r="K12" s="45">
        <f t="shared" ref="K12:K37" si="0">F12*H12</f>
        <v>5.88</v>
      </c>
    </row>
    <row r="13" spans="1:28" ht="24.95" customHeight="1" x14ac:dyDescent="0.2">
      <c r="A13" s="46"/>
      <c r="B13" s="158"/>
      <c r="C13" s="43">
        <v>9</v>
      </c>
      <c r="D13" s="43" t="s">
        <v>29</v>
      </c>
      <c r="E13" s="43" t="s">
        <v>35</v>
      </c>
      <c r="F13" s="44">
        <v>7.5</v>
      </c>
      <c r="G13" s="48">
        <v>1</v>
      </c>
      <c r="H13" s="48">
        <v>1</v>
      </c>
      <c r="I13" s="48"/>
      <c r="J13" s="148"/>
      <c r="K13" s="45">
        <f t="shared" si="0"/>
        <v>7.5</v>
      </c>
    </row>
    <row r="14" spans="1:28" ht="24.95" customHeight="1" x14ac:dyDescent="0.2">
      <c r="A14" s="46"/>
      <c r="B14" s="158"/>
      <c r="C14" s="43"/>
      <c r="D14" s="43"/>
      <c r="E14" s="43"/>
      <c r="F14" s="44"/>
      <c r="G14" s="48"/>
      <c r="H14" s="48"/>
      <c r="I14" s="48"/>
      <c r="J14" s="148"/>
      <c r="K14" s="45">
        <f t="shared" si="0"/>
        <v>0</v>
      </c>
    </row>
    <row r="15" spans="1:28" ht="24.95" customHeight="1" x14ac:dyDescent="0.2">
      <c r="A15" s="46"/>
      <c r="B15" s="42"/>
      <c r="C15" s="40"/>
      <c r="D15" s="40"/>
      <c r="E15" s="40"/>
      <c r="F15" s="44"/>
      <c r="G15" s="48"/>
      <c r="H15" s="48"/>
      <c r="I15" s="48"/>
      <c r="J15" s="148"/>
      <c r="K15" s="45">
        <f t="shared" si="0"/>
        <v>0</v>
      </c>
    </row>
    <row r="16" spans="1:28" ht="24.95" customHeight="1" x14ac:dyDescent="0.2">
      <c r="A16" s="46"/>
      <c r="B16" s="42"/>
      <c r="C16" s="40"/>
      <c r="D16" s="40"/>
      <c r="E16" s="40"/>
      <c r="F16" s="44"/>
      <c r="G16" s="48"/>
      <c r="H16" s="48"/>
      <c r="I16" s="48"/>
      <c r="J16" s="148"/>
      <c r="K16" s="45">
        <f t="shared" si="0"/>
        <v>0</v>
      </c>
    </row>
    <row r="17" spans="1:11" ht="24.95" customHeight="1" x14ac:dyDescent="0.2">
      <c r="A17" s="46"/>
      <c r="B17" s="47"/>
      <c r="C17" s="40"/>
      <c r="D17" s="40"/>
      <c r="E17" s="40"/>
      <c r="F17" s="44"/>
      <c r="G17" s="48"/>
      <c r="H17" s="48"/>
      <c r="I17" s="48"/>
      <c r="J17" s="148"/>
      <c r="K17" s="45">
        <f t="shared" si="0"/>
        <v>0</v>
      </c>
    </row>
    <row r="18" spans="1:11" ht="24.95" customHeight="1" x14ac:dyDescent="0.2">
      <c r="A18" s="46"/>
      <c r="B18" s="47"/>
      <c r="C18" s="40"/>
      <c r="D18" s="40"/>
      <c r="E18" s="40"/>
      <c r="F18" s="44"/>
      <c r="G18" s="48"/>
      <c r="H18" s="48"/>
      <c r="I18" s="48"/>
      <c r="J18" s="148"/>
      <c r="K18" s="45">
        <f t="shared" si="0"/>
        <v>0</v>
      </c>
    </row>
    <row r="19" spans="1:11" ht="24.95" customHeight="1" x14ac:dyDescent="0.2">
      <c r="A19" s="46"/>
      <c r="B19" s="47"/>
      <c r="C19" s="40"/>
      <c r="D19" s="40"/>
      <c r="E19" s="40"/>
      <c r="F19" s="48"/>
      <c r="G19" s="48"/>
      <c r="H19" s="48"/>
      <c r="I19" s="48"/>
      <c r="J19" s="148"/>
      <c r="K19" s="45">
        <f t="shared" si="0"/>
        <v>0</v>
      </c>
    </row>
    <row r="20" spans="1:11" ht="24.95" customHeight="1" x14ac:dyDescent="0.2">
      <c r="A20" s="46"/>
      <c r="B20" s="47"/>
      <c r="C20" s="40"/>
      <c r="D20" s="40"/>
      <c r="E20" s="40"/>
      <c r="F20" s="48"/>
      <c r="G20" s="48"/>
      <c r="H20" s="48"/>
      <c r="I20" s="48"/>
      <c r="J20" s="148"/>
      <c r="K20" s="45">
        <f t="shared" si="0"/>
        <v>0</v>
      </c>
    </row>
    <row r="21" spans="1:11" ht="24.95" customHeight="1" x14ac:dyDescent="0.2">
      <c r="A21" s="46"/>
      <c r="B21" s="47"/>
      <c r="C21" s="40"/>
      <c r="D21" s="40"/>
      <c r="E21" s="40"/>
      <c r="F21" s="48"/>
      <c r="G21" s="48"/>
      <c r="H21" s="48"/>
      <c r="I21" s="48"/>
      <c r="J21" s="148"/>
      <c r="K21" s="45">
        <f t="shared" si="0"/>
        <v>0</v>
      </c>
    </row>
    <row r="22" spans="1:11" ht="24.95" customHeight="1" x14ac:dyDescent="0.2">
      <c r="A22" s="46"/>
      <c r="B22" s="47"/>
      <c r="C22" s="40"/>
      <c r="D22" s="40"/>
      <c r="E22" s="40"/>
      <c r="F22" s="48"/>
      <c r="G22" s="48"/>
      <c r="H22" s="48"/>
      <c r="I22" s="48"/>
      <c r="J22" s="148"/>
      <c r="K22" s="45">
        <f t="shared" si="0"/>
        <v>0</v>
      </c>
    </row>
    <row r="23" spans="1:11" ht="24.95" customHeight="1" x14ac:dyDescent="0.2">
      <c r="A23" s="46"/>
      <c r="B23" s="47"/>
      <c r="C23" s="40"/>
      <c r="D23" s="40"/>
      <c r="E23" s="40"/>
      <c r="F23" s="48"/>
      <c r="G23" s="48"/>
      <c r="H23" s="48"/>
      <c r="I23" s="48"/>
      <c r="J23" s="148"/>
      <c r="K23" s="45">
        <f t="shared" si="0"/>
        <v>0</v>
      </c>
    </row>
    <row r="24" spans="1:11" ht="24.95" customHeight="1" x14ac:dyDescent="0.2">
      <c r="A24" s="46"/>
      <c r="B24" s="47"/>
      <c r="C24" s="40"/>
      <c r="D24" s="40"/>
      <c r="E24" s="40"/>
      <c r="F24" s="48"/>
      <c r="G24" s="48"/>
      <c r="H24" s="48"/>
      <c r="I24" s="48"/>
      <c r="J24" s="148"/>
      <c r="K24" s="45">
        <f t="shared" si="0"/>
        <v>0</v>
      </c>
    </row>
    <row r="25" spans="1:11" ht="24.95" customHeight="1" x14ac:dyDescent="0.2">
      <c r="A25" s="46"/>
      <c r="B25" s="47"/>
      <c r="C25" s="40"/>
      <c r="D25" s="40"/>
      <c r="E25" s="40"/>
      <c r="F25" s="48"/>
      <c r="G25" s="48"/>
      <c r="H25" s="48"/>
      <c r="I25" s="48"/>
      <c r="J25" s="148"/>
      <c r="K25" s="45">
        <f t="shared" si="0"/>
        <v>0</v>
      </c>
    </row>
    <row r="26" spans="1:11" ht="24.95" customHeight="1" x14ac:dyDescent="0.2">
      <c r="A26" s="46"/>
      <c r="B26" s="47"/>
      <c r="C26" s="40"/>
      <c r="D26" s="40"/>
      <c r="E26" s="40"/>
      <c r="F26" s="48"/>
      <c r="G26" s="48"/>
      <c r="H26" s="48"/>
      <c r="I26" s="48"/>
      <c r="J26" s="148"/>
      <c r="K26" s="45">
        <f t="shared" si="0"/>
        <v>0</v>
      </c>
    </row>
    <row r="27" spans="1:11" ht="24.95" customHeight="1" x14ac:dyDescent="0.2">
      <c r="A27" s="46"/>
      <c r="B27" s="47"/>
      <c r="C27" s="40"/>
      <c r="D27" s="40"/>
      <c r="E27" s="40"/>
      <c r="F27" s="48"/>
      <c r="G27" s="48"/>
      <c r="H27" s="48"/>
      <c r="I27" s="48"/>
      <c r="J27" s="149"/>
      <c r="K27" s="45">
        <f t="shared" si="0"/>
        <v>0</v>
      </c>
    </row>
    <row r="28" spans="1:11" ht="24.95" customHeight="1" x14ac:dyDescent="0.2">
      <c r="A28" s="46"/>
      <c r="B28" s="47"/>
      <c r="C28" s="40"/>
      <c r="D28" s="40"/>
      <c r="E28" s="40"/>
      <c r="F28" s="48"/>
      <c r="G28" s="48"/>
      <c r="H28" s="48"/>
      <c r="I28" s="48"/>
      <c r="J28" s="40"/>
      <c r="K28" s="49">
        <f t="shared" si="0"/>
        <v>0</v>
      </c>
    </row>
    <row r="29" spans="1:11" ht="24.95" customHeight="1" x14ac:dyDescent="0.2">
      <c r="A29" s="46"/>
      <c r="B29" s="47"/>
      <c r="C29" s="40"/>
      <c r="D29" s="40"/>
      <c r="E29" s="40"/>
      <c r="F29" s="48"/>
      <c r="G29" s="48"/>
      <c r="H29" s="48"/>
      <c r="I29" s="48"/>
      <c r="J29" s="40"/>
      <c r="K29" s="49">
        <f t="shared" si="0"/>
        <v>0</v>
      </c>
    </row>
    <row r="30" spans="1:11" ht="24.95" customHeight="1" x14ac:dyDescent="0.2">
      <c r="A30" s="46"/>
      <c r="B30" s="47"/>
      <c r="C30" s="40"/>
      <c r="D30" s="40"/>
      <c r="E30" s="40"/>
      <c r="F30" s="48"/>
      <c r="G30" s="48"/>
      <c r="H30" s="48"/>
      <c r="I30" s="48"/>
      <c r="J30" s="40"/>
      <c r="K30" s="49">
        <f t="shared" si="0"/>
        <v>0</v>
      </c>
    </row>
    <row r="31" spans="1:11" ht="24.95" customHeight="1" x14ac:dyDescent="0.2">
      <c r="A31" s="46"/>
      <c r="B31" s="47"/>
      <c r="C31" s="40"/>
      <c r="D31" s="40"/>
      <c r="E31" s="40"/>
      <c r="F31" s="48"/>
      <c r="G31" s="48"/>
      <c r="H31" s="48"/>
      <c r="I31" s="48"/>
      <c r="J31" s="40"/>
      <c r="K31" s="49">
        <f t="shared" si="0"/>
        <v>0</v>
      </c>
    </row>
    <row r="32" spans="1:11" ht="24.95" customHeight="1" x14ac:dyDescent="0.2">
      <c r="A32" s="46"/>
      <c r="B32" s="47"/>
      <c r="C32" s="40"/>
      <c r="D32" s="40"/>
      <c r="E32" s="40"/>
      <c r="F32" s="48"/>
      <c r="G32" s="48"/>
      <c r="H32" s="48"/>
      <c r="I32" s="48"/>
      <c r="J32" s="40"/>
      <c r="K32" s="49">
        <f t="shared" si="0"/>
        <v>0</v>
      </c>
    </row>
    <row r="33" spans="1:28" ht="24.95" customHeight="1" x14ac:dyDescent="0.2">
      <c r="A33" s="46"/>
      <c r="B33" s="47"/>
      <c r="C33" s="40"/>
      <c r="D33" s="40"/>
      <c r="E33" s="40"/>
      <c r="F33" s="48"/>
      <c r="G33" s="48"/>
      <c r="H33" s="48"/>
      <c r="I33" s="48"/>
      <c r="J33" s="40"/>
      <c r="K33" s="49">
        <f t="shared" si="0"/>
        <v>0</v>
      </c>
    </row>
    <row r="34" spans="1:28" ht="24.95" customHeight="1" x14ac:dyDescent="0.2">
      <c r="A34" s="46"/>
      <c r="B34" s="47"/>
      <c r="C34" s="40"/>
      <c r="D34" s="40"/>
      <c r="E34" s="40"/>
      <c r="F34" s="48"/>
      <c r="G34" s="48"/>
      <c r="H34" s="48"/>
      <c r="I34" s="48"/>
      <c r="J34" s="40"/>
      <c r="K34" s="49">
        <f t="shared" si="0"/>
        <v>0</v>
      </c>
    </row>
    <row r="35" spans="1:28" ht="24.95" customHeight="1" x14ac:dyDescent="0.2">
      <c r="A35" s="46"/>
      <c r="B35" s="47"/>
      <c r="C35" s="40"/>
      <c r="D35" s="40"/>
      <c r="E35" s="40"/>
      <c r="F35" s="48"/>
      <c r="G35" s="48"/>
      <c r="H35" s="48"/>
      <c r="I35" s="48"/>
      <c r="J35" s="40"/>
      <c r="K35" s="49">
        <f t="shared" si="0"/>
        <v>0</v>
      </c>
    </row>
    <row r="36" spans="1:28" ht="24.95" customHeight="1" x14ac:dyDescent="0.2">
      <c r="A36" s="46"/>
      <c r="B36" s="47"/>
      <c r="C36" s="40"/>
      <c r="D36" s="40"/>
      <c r="E36" s="40"/>
      <c r="F36" s="48"/>
      <c r="G36" s="48"/>
      <c r="H36" s="48"/>
      <c r="I36" s="48"/>
      <c r="J36" s="40"/>
      <c r="K36" s="49">
        <f t="shared" si="0"/>
        <v>0</v>
      </c>
    </row>
    <row r="37" spans="1:28" ht="24.95" customHeight="1" x14ac:dyDescent="0.2">
      <c r="A37" s="46"/>
      <c r="B37" s="47"/>
      <c r="C37" s="40"/>
      <c r="D37" s="40"/>
      <c r="E37" s="40"/>
      <c r="F37" s="48"/>
      <c r="G37" s="48"/>
      <c r="H37" s="48"/>
      <c r="I37" s="48"/>
      <c r="J37" s="40"/>
      <c r="K37" s="49">
        <f t="shared" si="0"/>
        <v>0</v>
      </c>
    </row>
    <row r="38" spans="1:28" ht="24.95" customHeight="1" thickBot="1" x14ac:dyDescent="0.25">
      <c r="A38" s="50"/>
      <c r="B38" s="51"/>
      <c r="C38" s="52"/>
      <c r="D38" s="52"/>
      <c r="E38" s="52"/>
      <c r="F38" s="53"/>
      <c r="G38" s="53"/>
      <c r="H38" s="53"/>
      <c r="I38" s="53"/>
      <c r="J38" s="52"/>
      <c r="K38" s="54"/>
    </row>
    <row r="39" spans="1:28" ht="22.5" customHeight="1" thickBot="1" x14ac:dyDescent="0.25">
      <c r="A39" s="5"/>
      <c r="B39" s="5"/>
      <c r="C39" s="5"/>
      <c r="D39" s="5"/>
      <c r="E39" s="5"/>
      <c r="F39" s="5"/>
      <c r="G39" s="8"/>
      <c r="H39" s="8"/>
      <c r="I39" s="65" t="s">
        <v>41</v>
      </c>
      <c r="J39" s="9" t="str">
        <f>J11</f>
        <v>mL</v>
      </c>
      <c r="K39" s="10">
        <f>SUM(K11:K38)</f>
        <v>18.759999999999998</v>
      </c>
    </row>
    <row r="40" spans="1:28" ht="6" customHeight="1" x14ac:dyDescent="0.2"/>
    <row r="41" spans="1:28" ht="12.75" customHeight="1" x14ac:dyDescent="0.2"/>
    <row r="42" spans="1:28" ht="12.75" customHeight="1" x14ac:dyDescent="0.2">
      <c r="A42" s="58"/>
      <c r="B42" s="12"/>
      <c r="C42" s="12"/>
      <c r="D42" s="12"/>
      <c r="E42" s="12"/>
      <c r="G42" s="12"/>
      <c r="H42" s="12"/>
      <c r="I42" s="12"/>
      <c r="J42" s="12"/>
      <c r="K42" s="12"/>
    </row>
    <row r="43" spans="1:28" ht="27.75" customHeight="1" x14ac:dyDescent="0.2">
      <c r="A43" s="13"/>
      <c r="B43" s="14"/>
      <c r="C43" s="14"/>
      <c r="D43" s="14"/>
      <c r="E43" s="14"/>
      <c r="G43" s="14"/>
      <c r="H43" s="14"/>
      <c r="I43" s="14"/>
      <c r="J43" s="14"/>
      <c r="K43" s="15"/>
    </row>
    <row r="44" spans="1:28" ht="12.75" customHeight="1" x14ac:dyDescent="0.2">
      <c r="A44" s="16"/>
      <c r="B44" s="17"/>
      <c r="C44" s="17"/>
      <c r="D44" s="17"/>
      <c r="E44" s="17"/>
      <c r="G44" s="17"/>
      <c r="H44" s="17"/>
      <c r="I44" s="17"/>
      <c r="J44" s="17"/>
      <c r="K44" s="12"/>
    </row>
    <row r="45" spans="1:28" ht="12.75" customHeight="1" x14ac:dyDescent="0.2">
      <c r="A45" s="104" t="s">
        <v>11</v>
      </c>
      <c r="B45" s="103"/>
      <c r="C45" s="12"/>
      <c r="D45" s="104" t="s">
        <v>12</v>
      </c>
      <c r="E45" s="103"/>
      <c r="F45" s="103"/>
      <c r="G45" s="103"/>
      <c r="H45" s="12"/>
      <c r="I45" s="104" t="s">
        <v>13</v>
      </c>
      <c r="J45" s="103"/>
      <c r="K45" s="103"/>
    </row>
    <row r="46" spans="1:28" ht="12.75" customHeight="1" x14ac:dyDescent="0.2">
      <c r="A46" s="105" t="str">
        <f>'PORTADA Y DATOS'!A11</f>
        <v>Supervisor</v>
      </c>
      <c r="B46" s="106"/>
      <c r="C46" s="18"/>
      <c r="D46" s="105" t="str">
        <f>'PORTADA Y DATOS'!A4</f>
        <v>Dependencia/Contratante/Cliente</v>
      </c>
      <c r="E46" s="106"/>
      <c r="F46" s="106"/>
      <c r="G46" s="106"/>
      <c r="H46" s="18"/>
      <c r="I46" s="105" t="str">
        <f>'PORTADA Y DATOS'!A7</f>
        <v>Contratista</v>
      </c>
      <c r="J46" s="106"/>
      <c r="K46" s="106"/>
      <c r="L46" s="5"/>
    </row>
    <row r="47" spans="1:28" ht="12.75" customHeight="1" x14ac:dyDescent="0.2">
      <c r="A47" s="104" t="str">
        <f>'PORTADA Y DATOS'!B11</f>
        <v>Definido por parte contratante</v>
      </c>
      <c r="B47" s="103"/>
      <c r="C47" s="12"/>
      <c r="D47" s="104" t="str">
        <f>'PORTADA Y DATOS'!C4</f>
        <v>Luis Alberto Gamboa Ruelas</v>
      </c>
      <c r="E47" s="103"/>
      <c r="F47" s="103"/>
      <c r="G47" s="103"/>
      <c r="H47" s="12"/>
      <c r="I47" s="104" t="str">
        <f>'PORTADA Y DATOS'!B7</f>
        <v>Luis Alberto Gamboa Ruelas</v>
      </c>
      <c r="J47" s="103"/>
      <c r="K47" s="103"/>
    </row>
    <row r="48" spans="1:28" ht="12.75" x14ac:dyDescent="0.2">
      <c r="A48" s="55"/>
      <c r="B48" s="107"/>
      <c r="C48" s="55"/>
      <c r="D48" s="55"/>
      <c r="E48" s="60"/>
      <c r="F48" s="20"/>
      <c r="G48" s="20"/>
      <c r="H48" s="20"/>
      <c r="I48" s="20"/>
      <c r="J48" s="55"/>
      <c r="K48" s="2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2.75" x14ac:dyDescent="0.2">
      <c r="A49" s="5"/>
      <c r="B49" s="103"/>
      <c r="C49" s="55"/>
      <c r="D49" s="55"/>
      <c r="E49" s="60"/>
      <c r="F49" s="20"/>
      <c r="G49" s="20"/>
      <c r="H49" s="20"/>
      <c r="I49" s="20"/>
      <c r="J49" s="55"/>
      <c r="K49" s="2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2.75" x14ac:dyDescent="0.2">
      <c r="A50" s="5"/>
      <c r="B50" s="103"/>
      <c r="C50" s="55"/>
      <c r="D50" s="21"/>
      <c r="E50" s="22"/>
      <c r="F50" s="20"/>
      <c r="G50" s="20"/>
      <c r="H50" s="20"/>
      <c r="I50" s="20"/>
      <c r="J50" s="55"/>
      <c r="K50" s="2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2.75" x14ac:dyDescent="0.2">
      <c r="A51" s="5"/>
      <c r="B51" s="103"/>
      <c r="C51" s="55"/>
      <c r="D51" s="21"/>
      <c r="E51" s="5"/>
      <c r="F51" s="5"/>
      <c r="G51" s="5"/>
      <c r="H51" s="5"/>
      <c r="I51" s="20"/>
      <c r="J51" s="55"/>
      <c r="K51" s="2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2.75" x14ac:dyDescent="0.2">
      <c r="A52" s="5"/>
      <c r="B52" s="103"/>
      <c r="C52" s="55"/>
      <c r="D52" s="55"/>
      <c r="E52" s="5"/>
      <c r="F52" s="5"/>
      <c r="G52" s="5"/>
      <c r="H52" s="5"/>
      <c r="I52" s="20"/>
      <c r="J52" s="55"/>
      <c r="K52" s="2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 x14ac:dyDescent="0.2">
      <c r="A53" s="5"/>
      <c r="B53" s="103"/>
      <c r="C53" s="55"/>
      <c r="D53" s="22"/>
      <c r="E53" s="5"/>
      <c r="F53" s="5"/>
      <c r="G53" s="5"/>
      <c r="H53" s="5"/>
      <c r="I53" s="20"/>
      <c r="J53" s="55"/>
      <c r="K53" s="2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 x14ac:dyDescent="0.2">
      <c r="A54" s="5"/>
      <c r="B54" s="103"/>
      <c r="C54" s="55"/>
      <c r="D54" s="55"/>
      <c r="E54" s="5"/>
      <c r="F54" s="5"/>
      <c r="G54" s="5"/>
      <c r="H54" s="5"/>
      <c r="I54" s="20"/>
      <c r="J54" s="55"/>
      <c r="K54" s="2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 x14ac:dyDescent="0.2">
      <c r="A55" s="5"/>
      <c r="B55" s="103"/>
      <c r="C55" s="60"/>
      <c r="D55" s="55"/>
      <c r="E55" s="5"/>
      <c r="F55" s="5"/>
      <c r="G55" s="5"/>
      <c r="H55" s="5"/>
      <c r="I55" s="20"/>
      <c r="J55" s="55"/>
      <c r="K55" s="2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 x14ac:dyDescent="0.2">
      <c r="A56" s="5"/>
      <c r="B56" s="103"/>
      <c r="C56" s="55"/>
      <c r="D56" s="55"/>
      <c r="E56" s="5"/>
      <c r="F56" s="5"/>
      <c r="G56" s="5"/>
      <c r="H56" s="5"/>
      <c r="I56" s="20"/>
      <c r="J56" s="55"/>
      <c r="K56" s="2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 x14ac:dyDescent="0.2">
      <c r="A57" s="5"/>
      <c r="B57" s="103"/>
      <c r="C57" s="55"/>
      <c r="D57" s="55"/>
      <c r="E57" s="5"/>
      <c r="F57" s="5"/>
      <c r="G57" s="5"/>
      <c r="H57" s="5"/>
      <c r="I57" s="20"/>
      <c r="J57" s="55"/>
      <c r="K57" s="2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 x14ac:dyDescent="0.2">
      <c r="A58" s="5"/>
      <c r="B58" s="103"/>
      <c r="C58" s="55"/>
      <c r="D58" s="55"/>
      <c r="E58" s="22"/>
      <c r="F58" s="20"/>
      <c r="G58" s="20"/>
      <c r="H58" s="20"/>
      <c r="I58" s="20"/>
      <c r="J58" s="55"/>
      <c r="K58" s="2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 x14ac:dyDescent="0.2">
      <c r="A59" s="5"/>
      <c r="B59" s="103"/>
      <c r="C59" s="23"/>
      <c r="D59" s="55"/>
      <c r="E59" s="22"/>
      <c r="F59" s="20"/>
      <c r="G59" s="20"/>
      <c r="H59" s="20"/>
      <c r="I59" s="20"/>
      <c r="J59" s="55"/>
      <c r="K59" s="2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 x14ac:dyDescent="0.2">
      <c r="A60" s="5"/>
      <c r="B60" s="103"/>
      <c r="C60" s="55"/>
      <c r="D60" s="55"/>
      <c r="E60" s="55"/>
      <c r="F60" s="20"/>
      <c r="G60" s="20"/>
      <c r="H60" s="20"/>
      <c r="I60" s="20"/>
      <c r="J60" s="55"/>
      <c r="K60" s="2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 x14ac:dyDescent="0.2">
      <c r="A61" s="5"/>
      <c r="B61" s="103"/>
      <c r="C61" s="55"/>
      <c r="D61" s="55"/>
      <c r="E61" s="22"/>
      <c r="F61" s="20"/>
      <c r="G61" s="20"/>
      <c r="H61" s="20"/>
      <c r="I61" s="20"/>
      <c r="J61" s="55"/>
      <c r="K61" s="2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 x14ac:dyDescent="0.2">
      <c r="A62" s="5"/>
      <c r="B62" s="103"/>
      <c r="C62" s="55"/>
      <c r="D62" s="55"/>
      <c r="E62" s="22"/>
      <c r="F62" s="20"/>
      <c r="G62" s="20"/>
      <c r="H62" s="20"/>
      <c r="I62" s="20"/>
      <c r="J62" s="55"/>
      <c r="K62" s="2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 x14ac:dyDescent="0.2">
      <c r="A63" s="5"/>
      <c r="B63" s="103"/>
      <c r="C63" s="23"/>
      <c r="D63" s="55"/>
      <c r="E63" s="22"/>
      <c r="F63" s="20"/>
      <c r="G63" s="20"/>
      <c r="H63" s="20"/>
      <c r="I63" s="20"/>
      <c r="J63" s="55"/>
      <c r="K63" s="2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 x14ac:dyDescent="0.2">
      <c r="A64" s="5"/>
      <c r="B64" s="103"/>
      <c r="C64" s="55"/>
      <c r="D64" s="55"/>
      <c r="E64" s="22"/>
      <c r="F64" s="20"/>
      <c r="G64" s="20"/>
      <c r="H64" s="20"/>
      <c r="I64" s="20"/>
      <c r="J64" s="55"/>
      <c r="K64" s="2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 x14ac:dyDescent="0.2">
      <c r="A65" s="5"/>
      <c r="B65" s="103"/>
      <c r="C65" s="55"/>
      <c r="D65" s="21"/>
      <c r="E65" s="22"/>
      <c r="F65" s="20"/>
      <c r="G65" s="20"/>
      <c r="H65" s="20"/>
      <c r="I65" s="20"/>
      <c r="J65" s="55"/>
      <c r="K65" s="2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 x14ac:dyDescent="0.2">
      <c r="A66" s="5"/>
      <c r="B66" s="103"/>
      <c r="C66" s="55"/>
      <c r="D66" s="55"/>
      <c r="E66" s="22"/>
      <c r="F66" s="20"/>
      <c r="G66" s="20"/>
      <c r="H66" s="20"/>
      <c r="I66" s="20"/>
      <c r="J66" s="55"/>
      <c r="K66" s="2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 x14ac:dyDescent="0.2">
      <c r="A67" s="5"/>
      <c r="B67" s="103"/>
      <c r="C67" s="55"/>
      <c r="D67" s="55"/>
      <c r="E67" s="22"/>
      <c r="F67" s="20"/>
      <c r="G67" s="20"/>
      <c r="H67" s="20"/>
      <c r="I67" s="20"/>
      <c r="J67" s="55"/>
      <c r="K67" s="2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 x14ac:dyDescent="0.2">
      <c r="A68" s="5"/>
      <c r="B68" s="103"/>
      <c r="C68" s="55"/>
      <c r="D68" s="55"/>
      <c r="E68" s="22"/>
      <c r="F68" s="20"/>
      <c r="G68" s="20"/>
      <c r="H68" s="20"/>
      <c r="I68" s="20"/>
      <c r="J68" s="55"/>
      <c r="K68" s="2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 x14ac:dyDescent="0.2">
      <c r="A69" s="5"/>
      <c r="B69" s="103"/>
      <c r="C69" s="55"/>
      <c r="D69" s="55"/>
      <c r="E69" s="22"/>
      <c r="F69" s="20"/>
      <c r="G69" s="20"/>
      <c r="H69" s="20"/>
      <c r="I69" s="20"/>
      <c r="J69" s="55"/>
      <c r="K69" s="2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 x14ac:dyDescent="0.2">
      <c r="A70" s="5"/>
      <c r="B70" s="103"/>
      <c r="C70" s="55"/>
      <c r="D70" s="55"/>
      <c r="E70" s="22"/>
      <c r="F70" s="20"/>
      <c r="G70" s="20"/>
      <c r="H70" s="20"/>
      <c r="I70" s="20"/>
      <c r="J70" s="55"/>
      <c r="K70" s="2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 x14ac:dyDescent="0.2">
      <c r="A71" s="5"/>
      <c r="B71" s="103"/>
      <c r="C71" s="55"/>
      <c r="D71" s="55"/>
      <c r="E71" s="22"/>
      <c r="F71" s="20"/>
      <c r="G71" s="20"/>
      <c r="H71" s="20"/>
      <c r="I71" s="20"/>
      <c r="J71" s="55"/>
      <c r="K71" s="2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 x14ac:dyDescent="0.2">
      <c r="A72" s="5"/>
      <c r="B72" s="103"/>
      <c r="C72" s="55"/>
      <c r="D72" s="55"/>
      <c r="E72" s="22"/>
      <c r="F72" s="20"/>
      <c r="G72" s="20"/>
      <c r="H72" s="20"/>
      <c r="I72" s="20"/>
      <c r="J72" s="55"/>
      <c r="K72" s="2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 x14ac:dyDescent="0.2">
      <c r="A73" s="5"/>
      <c r="B73" s="103"/>
      <c r="C73" s="55"/>
      <c r="D73" s="55"/>
      <c r="E73" s="22"/>
      <c r="F73" s="20"/>
      <c r="G73" s="20"/>
      <c r="H73" s="20"/>
      <c r="I73" s="20"/>
      <c r="J73" s="55"/>
      <c r="K73" s="2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 x14ac:dyDescent="0.2">
      <c r="A74" s="5"/>
      <c r="B74" s="103"/>
      <c r="C74" s="55"/>
      <c r="D74" s="55"/>
      <c r="E74" s="22"/>
      <c r="F74" s="20"/>
      <c r="G74" s="20"/>
      <c r="H74" s="20"/>
      <c r="I74" s="20"/>
      <c r="J74" s="55"/>
      <c r="K74" s="2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 x14ac:dyDescent="0.2">
      <c r="A75" s="5"/>
      <c r="B75" s="103"/>
      <c r="C75" s="55"/>
      <c r="D75" s="55"/>
      <c r="E75" s="55"/>
      <c r="F75" s="20"/>
      <c r="G75" s="20"/>
      <c r="H75" s="20"/>
      <c r="I75" s="20"/>
      <c r="J75" s="55"/>
      <c r="K75" s="2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 x14ac:dyDescent="0.2">
      <c r="A76" s="5"/>
      <c r="B76" s="103"/>
      <c r="C76" s="55"/>
      <c r="D76" s="55"/>
      <c r="E76" s="55"/>
      <c r="F76" s="20"/>
      <c r="G76" s="20"/>
      <c r="H76" s="20"/>
      <c r="I76" s="20"/>
      <c r="J76" s="55"/>
      <c r="K76" s="2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 x14ac:dyDescent="0.2">
      <c r="A77" s="5"/>
      <c r="B77" s="103"/>
      <c r="C77" s="55"/>
      <c r="D77" s="55"/>
      <c r="E77" s="55"/>
      <c r="F77" s="20"/>
      <c r="G77" s="20"/>
      <c r="H77" s="20"/>
      <c r="I77" s="20"/>
      <c r="J77" s="55"/>
      <c r="K77" s="20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2.75" x14ac:dyDescent="0.2">
      <c r="A78" s="5"/>
      <c r="B78" s="103"/>
      <c r="C78" s="55"/>
      <c r="D78" s="55"/>
      <c r="E78" s="55"/>
      <c r="F78" s="20"/>
      <c r="G78" s="20"/>
      <c r="H78" s="20"/>
      <c r="I78" s="20"/>
      <c r="J78" s="55"/>
      <c r="K78" s="20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2.75" x14ac:dyDescent="0.2">
      <c r="A79" s="5"/>
      <c r="B79" s="103"/>
      <c r="C79" s="5"/>
      <c r="D79" s="5"/>
      <c r="E79" s="5"/>
      <c r="F79" s="7"/>
      <c r="G79" s="7"/>
      <c r="H79" s="7"/>
      <c r="I79" s="7"/>
      <c r="J79" s="5"/>
      <c r="K79" s="7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5.25" customHeight="1" x14ac:dyDescent="0.2">
      <c r="A80" s="5"/>
      <c r="B80" s="57"/>
      <c r="C80" s="5"/>
      <c r="D80" s="5"/>
      <c r="E80" s="5"/>
      <c r="F80" s="7"/>
      <c r="G80" s="7"/>
      <c r="H80" s="7"/>
      <c r="I80" s="7"/>
      <c r="J80" s="5"/>
      <c r="K80" s="7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22.5" customHeight="1" x14ac:dyDescent="0.2">
      <c r="A81" s="5"/>
      <c r="B81" s="5"/>
      <c r="C81" s="5"/>
      <c r="D81" s="5"/>
      <c r="E81" s="5"/>
      <c r="F81" s="5"/>
      <c r="G81" s="8"/>
      <c r="H81" s="8"/>
      <c r="I81" s="59"/>
      <c r="J81" s="59"/>
      <c r="K81" s="25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</row>
    <row r="82" spans="1:28" ht="6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75" customHeight="1" x14ac:dyDescent="0.2">
      <c r="A83" s="102"/>
      <c r="B83" s="103"/>
      <c r="C83" s="5"/>
      <c r="D83" s="102"/>
      <c r="E83" s="103"/>
      <c r="F83" s="103"/>
      <c r="G83" s="5"/>
      <c r="H83" s="102"/>
      <c r="I83" s="103"/>
      <c r="J83" s="103"/>
      <c r="K83" s="103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2.75" customHeight="1" x14ac:dyDescent="0.2">
      <c r="A84" s="102"/>
      <c r="B84" s="103"/>
      <c r="C84" s="5"/>
      <c r="D84" s="102"/>
      <c r="E84" s="103"/>
      <c r="F84" s="103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0.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2.75" customHeight="1" x14ac:dyDescent="0.2">
      <c r="A86" s="102"/>
      <c r="B86" s="103"/>
      <c r="C86" s="5"/>
      <c r="D86" s="102"/>
      <c r="E86" s="103"/>
      <c r="F86" s="103"/>
      <c r="G86" s="5"/>
      <c r="H86" s="102"/>
      <c r="I86" s="103"/>
      <c r="J86" s="103"/>
      <c r="K86" s="10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 customHeight="1" x14ac:dyDescent="0.2">
      <c r="A87" s="102"/>
      <c r="B87" s="103"/>
      <c r="C87" s="5"/>
      <c r="D87" s="102"/>
      <c r="E87" s="103"/>
      <c r="F87" s="103"/>
      <c r="G87" s="5"/>
      <c r="H87" s="102"/>
      <c r="I87" s="103"/>
      <c r="J87" s="103"/>
      <c r="K87" s="10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 customHeight="1" x14ac:dyDescent="0.2">
      <c r="A88" s="102"/>
      <c r="B88" s="103"/>
      <c r="C88" s="5"/>
      <c r="D88" s="102"/>
      <c r="E88" s="103"/>
      <c r="F88" s="103"/>
      <c r="G88" s="5"/>
      <c r="H88" s="102"/>
      <c r="I88" s="103"/>
      <c r="J88" s="103"/>
      <c r="K88" s="103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75" x14ac:dyDescent="0.2">
      <c r="A89" s="55"/>
      <c r="B89" s="107"/>
      <c r="C89" s="55"/>
      <c r="D89" s="55"/>
      <c r="E89" s="60"/>
      <c r="F89" s="20"/>
      <c r="G89" s="20"/>
      <c r="H89" s="20"/>
      <c r="I89" s="20"/>
      <c r="J89" s="55"/>
      <c r="K89" s="20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 x14ac:dyDescent="0.2">
      <c r="A90" s="5"/>
      <c r="B90" s="103"/>
      <c r="C90" s="55"/>
      <c r="D90" s="55"/>
      <c r="E90" s="60"/>
      <c r="F90" s="20"/>
      <c r="G90" s="20"/>
      <c r="H90" s="20"/>
      <c r="I90" s="20"/>
      <c r="J90" s="55"/>
      <c r="K90" s="2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 x14ac:dyDescent="0.2">
      <c r="A91" s="5"/>
      <c r="B91" s="103"/>
      <c r="C91" s="55"/>
      <c r="D91" s="21"/>
      <c r="E91" s="22"/>
      <c r="F91" s="20"/>
      <c r="G91" s="20"/>
      <c r="H91" s="20"/>
      <c r="I91" s="20"/>
      <c r="J91" s="55"/>
      <c r="K91" s="20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 x14ac:dyDescent="0.2">
      <c r="A92" s="5"/>
      <c r="B92" s="103"/>
      <c r="C92" s="55"/>
      <c r="D92" s="21"/>
      <c r="E92" s="22"/>
      <c r="F92" s="20"/>
      <c r="G92" s="20"/>
      <c r="H92" s="20"/>
      <c r="I92" s="20"/>
      <c r="J92" s="55"/>
      <c r="K92" s="20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 x14ac:dyDescent="0.2">
      <c r="A93" s="5"/>
      <c r="B93" s="103"/>
      <c r="C93" s="55"/>
      <c r="D93" s="55"/>
      <c r="E93" s="22"/>
      <c r="F93" s="20"/>
      <c r="G93" s="20"/>
      <c r="H93" s="20"/>
      <c r="I93" s="20"/>
      <c r="J93" s="55"/>
      <c r="K93" s="2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 x14ac:dyDescent="0.2">
      <c r="A94" s="5"/>
      <c r="B94" s="103"/>
      <c r="C94" s="55"/>
      <c r="D94" s="22"/>
      <c r="E94" s="22"/>
      <c r="F94" s="20"/>
      <c r="G94" s="20"/>
      <c r="H94" s="20"/>
      <c r="I94" s="20"/>
      <c r="J94" s="55"/>
      <c r="K94" s="2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 x14ac:dyDescent="0.2">
      <c r="A95" s="5"/>
      <c r="B95" s="103"/>
      <c r="C95" s="55"/>
      <c r="D95" s="55"/>
      <c r="E95" s="22"/>
      <c r="F95" s="20"/>
      <c r="G95" s="20"/>
      <c r="H95" s="20"/>
      <c r="I95" s="20"/>
      <c r="J95" s="55"/>
      <c r="K95" s="2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 x14ac:dyDescent="0.2">
      <c r="A96" s="5"/>
      <c r="B96" s="103"/>
      <c r="C96" s="60"/>
      <c r="D96" s="55"/>
      <c r="E96" s="22"/>
      <c r="F96" s="20"/>
      <c r="G96" s="20"/>
      <c r="H96" s="20"/>
      <c r="I96" s="20"/>
      <c r="J96" s="55"/>
      <c r="K96" s="2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 x14ac:dyDescent="0.2">
      <c r="A97" s="5"/>
      <c r="B97" s="103"/>
      <c r="C97" s="55"/>
      <c r="D97" s="55"/>
      <c r="E97" s="22"/>
      <c r="F97" s="20"/>
      <c r="G97" s="20"/>
      <c r="H97" s="20"/>
      <c r="I97" s="20"/>
      <c r="J97" s="55"/>
      <c r="K97" s="2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 x14ac:dyDescent="0.2">
      <c r="A98" s="5"/>
      <c r="B98" s="103"/>
      <c r="C98" s="55"/>
      <c r="D98" s="55"/>
      <c r="E98" s="22"/>
      <c r="F98" s="20"/>
      <c r="G98" s="20"/>
      <c r="H98" s="20"/>
      <c r="I98" s="20"/>
      <c r="J98" s="55"/>
      <c r="K98" s="2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 x14ac:dyDescent="0.2">
      <c r="A99" s="5"/>
      <c r="B99" s="103"/>
      <c r="C99" s="55"/>
      <c r="D99" s="55"/>
      <c r="E99" s="22"/>
      <c r="F99" s="20"/>
      <c r="G99" s="20"/>
      <c r="H99" s="20"/>
      <c r="I99" s="20"/>
      <c r="J99" s="55"/>
      <c r="K99" s="2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 x14ac:dyDescent="0.2">
      <c r="A100" s="5"/>
      <c r="B100" s="103"/>
      <c r="C100" s="23"/>
      <c r="D100" s="55"/>
      <c r="E100" s="22"/>
      <c r="F100" s="20"/>
      <c r="G100" s="20"/>
      <c r="H100" s="20"/>
      <c r="I100" s="20"/>
      <c r="J100" s="55"/>
      <c r="K100" s="2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 x14ac:dyDescent="0.2">
      <c r="A101" s="5"/>
      <c r="B101" s="103"/>
      <c r="C101" s="55"/>
      <c r="D101" s="55"/>
      <c r="E101" s="55"/>
      <c r="F101" s="20"/>
      <c r="G101" s="20"/>
      <c r="H101" s="20"/>
      <c r="I101" s="20"/>
      <c r="J101" s="55"/>
      <c r="K101" s="2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 x14ac:dyDescent="0.2">
      <c r="A102" s="5"/>
      <c r="B102" s="103"/>
      <c r="C102" s="55"/>
      <c r="D102" s="55"/>
      <c r="E102" s="22"/>
      <c r="F102" s="20"/>
      <c r="G102" s="20"/>
      <c r="H102" s="20"/>
      <c r="I102" s="20"/>
      <c r="J102" s="55"/>
      <c r="K102" s="2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 x14ac:dyDescent="0.2">
      <c r="A103" s="5"/>
      <c r="B103" s="103"/>
      <c r="C103" s="55"/>
      <c r="D103" s="55"/>
      <c r="E103" s="22"/>
      <c r="F103" s="20"/>
      <c r="G103" s="20"/>
      <c r="H103" s="20"/>
      <c r="I103" s="20"/>
      <c r="J103" s="55"/>
      <c r="K103" s="2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 x14ac:dyDescent="0.2">
      <c r="A104" s="5"/>
      <c r="B104" s="103"/>
      <c r="C104" s="23"/>
      <c r="D104" s="55"/>
      <c r="E104" s="22"/>
      <c r="F104" s="20"/>
      <c r="G104" s="20"/>
      <c r="H104" s="20"/>
      <c r="I104" s="20"/>
      <c r="J104" s="55"/>
      <c r="K104" s="2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 x14ac:dyDescent="0.2">
      <c r="A105" s="5"/>
      <c r="B105" s="103"/>
      <c r="C105" s="55"/>
      <c r="D105" s="55"/>
      <c r="E105" s="22"/>
      <c r="F105" s="20"/>
      <c r="G105" s="20"/>
      <c r="H105" s="20"/>
      <c r="I105" s="20"/>
      <c r="J105" s="55"/>
      <c r="K105" s="2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 x14ac:dyDescent="0.2">
      <c r="A106" s="5"/>
      <c r="B106" s="103"/>
      <c r="C106" s="55"/>
      <c r="D106" s="21"/>
      <c r="E106" s="22"/>
      <c r="F106" s="20"/>
      <c r="G106" s="20"/>
      <c r="H106" s="20"/>
      <c r="I106" s="20"/>
      <c r="J106" s="55"/>
      <c r="K106" s="2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 x14ac:dyDescent="0.2">
      <c r="A107" s="5"/>
      <c r="B107" s="103"/>
      <c r="C107" s="55"/>
      <c r="D107" s="55"/>
      <c r="E107" s="22"/>
      <c r="F107" s="20"/>
      <c r="G107" s="20"/>
      <c r="H107" s="20"/>
      <c r="I107" s="20"/>
      <c r="J107" s="55"/>
      <c r="K107" s="2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 x14ac:dyDescent="0.2">
      <c r="A108" s="5"/>
      <c r="B108" s="103"/>
      <c r="C108" s="55"/>
      <c r="D108" s="55"/>
      <c r="E108" s="22"/>
      <c r="F108" s="20"/>
      <c r="G108" s="20"/>
      <c r="H108" s="20"/>
      <c r="I108" s="20"/>
      <c r="J108" s="55"/>
      <c r="K108" s="2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 x14ac:dyDescent="0.2">
      <c r="A109" s="5"/>
      <c r="B109" s="103"/>
      <c r="C109" s="55"/>
      <c r="D109" s="55"/>
      <c r="E109" s="22"/>
      <c r="F109" s="20"/>
      <c r="G109" s="20"/>
      <c r="H109" s="20"/>
      <c r="I109" s="20"/>
      <c r="J109" s="55"/>
      <c r="K109" s="2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 x14ac:dyDescent="0.2">
      <c r="A110" s="5"/>
      <c r="B110" s="103"/>
      <c r="C110" s="55"/>
      <c r="D110" s="55"/>
      <c r="E110" s="22"/>
      <c r="F110" s="20"/>
      <c r="G110" s="20"/>
      <c r="H110" s="20"/>
      <c r="I110" s="20"/>
      <c r="J110" s="55"/>
      <c r="K110" s="2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 x14ac:dyDescent="0.2">
      <c r="A111" s="5"/>
      <c r="B111" s="103"/>
      <c r="C111" s="55"/>
      <c r="D111" s="55"/>
      <c r="E111" s="22"/>
      <c r="F111" s="20"/>
      <c r="G111" s="20"/>
      <c r="H111" s="20"/>
      <c r="I111" s="20"/>
      <c r="J111" s="55"/>
      <c r="K111" s="2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 x14ac:dyDescent="0.2">
      <c r="A112" s="5"/>
      <c r="B112" s="103"/>
      <c r="C112" s="55"/>
      <c r="D112" s="55"/>
      <c r="E112" s="22"/>
      <c r="F112" s="20"/>
      <c r="G112" s="20"/>
      <c r="H112" s="20"/>
      <c r="I112" s="20"/>
      <c r="J112" s="55"/>
      <c r="K112" s="2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 x14ac:dyDescent="0.2">
      <c r="A113" s="5"/>
      <c r="B113" s="103"/>
      <c r="C113" s="55"/>
      <c r="D113" s="55"/>
      <c r="E113" s="22"/>
      <c r="F113" s="20"/>
      <c r="G113" s="20"/>
      <c r="H113" s="20"/>
      <c r="I113" s="20"/>
      <c r="J113" s="55"/>
      <c r="K113" s="2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 x14ac:dyDescent="0.2">
      <c r="A114" s="5"/>
      <c r="B114" s="103"/>
      <c r="C114" s="55"/>
      <c r="D114" s="55"/>
      <c r="E114" s="22"/>
      <c r="F114" s="20"/>
      <c r="G114" s="20"/>
      <c r="H114" s="20"/>
      <c r="I114" s="20"/>
      <c r="J114" s="55"/>
      <c r="K114" s="2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 x14ac:dyDescent="0.2">
      <c r="A115" s="5"/>
      <c r="B115" s="103"/>
      <c r="C115" s="55"/>
      <c r="D115" s="55"/>
      <c r="E115" s="22"/>
      <c r="F115" s="20"/>
      <c r="G115" s="20"/>
      <c r="H115" s="20"/>
      <c r="I115" s="20"/>
      <c r="J115" s="55"/>
      <c r="K115" s="2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 x14ac:dyDescent="0.2">
      <c r="A116" s="5"/>
      <c r="B116" s="103"/>
      <c r="C116" s="55"/>
      <c r="D116" s="55"/>
      <c r="E116" s="55"/>
      <c r="F116" s="20"/>
      <c r="G116" s="20"/>
      <c r="H116" s="20"/>
      <c r="I116" s="20"/>
      <c r="J116" s="55"/>
      <c r="K116" s="2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 x14ac:dyDescent="0.2">
      <c r="A117" s="5"/>
      <c r="B117" s="103"/>
      <c r="C117" s="55"/>
      <c r="D117" s="55"/>
      <c r="E117" s="55"/>
      <c r="F117" s="20"/>
      <c r="G117" s="20"/>
      <c r="H117" s="20"/>
      <c r="I117" s="20"/>
      <c r="J117" s="55"/>
      <c r="K117" s="2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 x14ac:dyDescent="0.2">
      <c r="A118" s="5"/>
      <c r="B118" s="103"/>
      <c r="C118" s="55"/>
      <c r="D118" s="55"/>
      <c r="E118" s="55"/>
      <c r="F118" s="20"/>
      <c r="G118" s="20"/>
      <c r="H118" s="20"/>
      <c r="I118" s="20"/>
      <c r="J118" s="55"/>
      <c r="K118" s="2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75" x14ac:dyDescent="0.2">
      <c r="A119" s="5"/>
      <c r="B119" s="103"/>
      <c r="C119" s="55"/>
      <c r="D119" s="55"/>
      <c r="E119" s="55"/>
      <c r="F119" s="20"/>
      <c r="G119" s="20"/>
      <c r="H119" s="20"/>
      <c r="I119" s="20"/>
      <c r="J119" s="55"/>
      <c r="K119" s="20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2.75" x14ac:dyDescent="0.2">
      <c r="A120" s="5"/>
      <c r="B120" s="103"/>
      <c r="C120" s="5"/>
      <c r="D120" s="5"/>
      <c r="E120" s="5"/>
      <c r="F120" s="7"/>
      <c r="G120" s="7"/>
      <c r="H120" s="7"/>
      <c r="I120" s="7"/>
      <c r="J120" s="5"/>
      <c r="K120" s="7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4.5" customHeight="1" x14ac:dyDescent="0.2">
      <c r="A121" s="5"/>
      <c r="B121" s="57"/>
      <c r="C121" s="5"/>
      <c r="D121" s="5"/>
      <c r="E121" s="5"/>
      <c r="F121" s="7"/>
      <c r="G121" s="7"/>
      <c r="H121" s="7"/>
      <c r="I121" s="7"/>
      <c r="J121" s="5"/>
      <c r="K121" s="7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</row>
    <row r="122" spans="1:28" ht="22.5" customHeight="1" x14ac:dyDescent="0.2">
      <c r="A122" s="5"/>
      <c r="B122" s="5"/>
      <c r="C122" s="5"/>
      <c r="D122" s="5"/>
      <c r="E122" s="5"/>
      <c r="F122" s="5"/>
      <c r="G122" s="8"/>
      <c r="H122" s="8"/>
      <c r="I122" s="59"/>
      <c r="J122" s="59"/>
      <c r="K122" s="2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6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 customHeight="1" x14ac:dyDescent="0.2">
      <c r="A124" s="102"/>
      <c r="B124" s="103"/>
      <c r="C124" s="5"/>
      <c r="D124" s="102"/>
      <c r="E124" s="103"/>
      <c r="F124" s="103"/>
      <c r="G124" s="5"/>
      <c r="H124" s="102"/>
      <c r="I124" s="103"/>
      <c r="J124" s="103"/>
      <c r="K124" s="103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75" customHeight="1" x14ac:dyDescent="0.2">
      <c r="A125" s="102"/>
      <c r="B125" s="103"/>
      <c r="C125" s="5"/>
      <c r="D125" s="102"/>
      <c r="E125" s="103"/>
      <c r="F125" s="103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2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75" customHeight="1" x14ac:dyDescent="0.2">
      <c r="A127" s="102"/>
      <c r="B127" s="103"/>
      <c r="C127" s="5"/>
      <c r="D127" s="102"/>
      <c r="E127" s="103"/>
      <c r="F127" s="103"/>
      <c r="G127" s="5"/>
      <c r="H127" s="102"/>
      <c r="I127" s="103"/>
      <c r="J127" s="103"/>
      <c r="K127" s="10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 customHeight="1" x14ac:dyDescent="0.2">
      <c r="A128" s="102"/>
      <c r="B128" s="103"/>
      <c r="C128" s="5"/>
      <c r="D128" s="102"/>
      <c r="E128" s="103"/>
      <c r="F128" s="103"/>
      <c r="G128" s="5"/>
      <c r="H128" s="102"/>
      <c r="I128" s="103"/>
      <c r="J128" s="103"/>
      <c r="K128" s="10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75" customHeight="1" x14ac:dyDescent="0.2">
      <c r="A129" s="102"/>
      <c r="B129" s="103"/>
      <c r="C129" s="5"/>
      <c r="D129" s="102"/>
      <c r="E129" s="103"/>
      <c r="F129" s="103"/>
      <c r="G129" s="5"/>
      <c r="H129" s="102"/>
      <c r="I129" s="103"/>
      <c r="J129" s="103"/>
      <c r="K129" s="103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2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2.75" customHeight="1" x14ac:dyDescent="0.2">
      <c r="B131" s="5"/>
      <c r="H131" s="5"/>
      <c r="I131" s="5"/>
      <c r="J131" s="5"/>
    </row>
    <row r="132" spans="1:28" ht="12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28" ht="12.75" customHeight="1" x14ac:dyDescent="0.2">
      <c r="A133" s="5"/>
      <c r="B133" s="55"/>
      <c r="C133" s="5"/>
      <c r="D133" s="5"/>
      <c r="E133" s="5"/>
      <c r="F133" s="5"/>
      <c r="G133" s="5"/>
      <c r="H133" s="102"/>
      <c r="I133" s="103"/>
      <c r="J133" s="103"/>
      <c r="K133" s="5"/>
      <c r="L133" s="5"/>
    </row>
    <row r="134" spans="1:28" ht="12.75" customHeight="1" x14ac:dyDescent="0.2">
      <c r="A134" s="5"/>
      <c r="B134" s="55"/>
      <c r="C134" s="5"/>
      <c r="D134" s="5"/>
      <c r="E134" s="5"/>
      <c r="F134" s="5"/>
      <c r="G134" s="5"/>
      <c r="H134" s="102"/>
      <c r="I134" s="103"/>
      <c r="J134" s="103"/>
      <c r="K134" s="5"/>
      <c r="L134" s="5"/>
    </row>
    <row r="135" spans="1:28" ht="12.75" customHeight="1" x14ac:dyDescent="0.2">
      <c r="A135" s="5"/>
      <c r="B135" s="55"/>
      <c r="C135" s="5"/>
      <c r="D135" s="5"/>
      <c r="E135" s="5"/>
      <c r="F135" s="5"/>
      <c r="G135" s="5"/>
      <c r="H135" s="102"/>
      <c r="I135" s="103"/>
      <c r="J135" s="103"/>
      <c r="K135" s="5"/>
      <c r="L135" s="5"/>
    </row>
    <row r="136" spans="1:28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28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28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28" ht="12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28" ht="12.75" customHeight="1" x14ac:dyDescent="0.2"/>
    <row r="141" spans="1:28" ht="12.75" customHeight="1" x14ac:dyDescent="0.2"/>
    <row r="142" spans="1:28" ht="12.75" customHeight="1" x14ac:dyDescent="0.2"/>
    <row r="143" spans="1:28" ht="12.75" customHeight="1" x14ac:dyDescent="0.2"/>
    <row r="144" spans="1:28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</sheetData>
  <mergeCells count="72">
    <mergeCell ref="H135:J135"/>
    <mergeCell ref="A125:B125"/>
    <mergeCell ref="D125:F125"/>
    <mergeCell ref="A127:B127"/>
    <mergeCell ref="D127:F127"/>
    <mergeCell ref="H127:K127"/>
    <mergeCell ref="A128:B128"/>
    <mergeCell ref="D128:F128"/>
    <mergeCell ref="H128:K128"/>
    <mergeCell ref="A129:B129"/>
    <mergeCell ref="D129:F129"/>
    <mergeCell ref="H129:K129"/>
    <mergeCell ref="H133:J133"/>
    <mergeCell ref="H134:J134"/>
    <mergeCell ref="A88:B88"/>
    <mergeCell ref="D88:F88"/>
    <mergeCell ref="H88:K88"/>
    <mergeCell ref="B89:B120"/>
    <mergeCell ref="A124:B124"/>
    <mergeCell ref="D124:F124"/>
    <mergeCell ref="H124:K124"/>
    <mergeCell ref="I45:K45"/>
    <mergeCell ref="A87:B87"/>
    <mergeCell ref="D87:F87"/>
    <mergeCell ref="H87:K87"/>
    <mergeCell ref="A47:B47"/>
    <mergeCell ref="D47:G47"/>
    <mergeCell ref="I47:K47"/>
    <mergeCell ref="B48:B79"/>
    <mergeCell ref="A83:B83"/>
    <mergeCell ref="D83:F83"/>
    <mergeCell ref="H83:K83"/>
    <mergeCell ref="A84:B84"/>
    <mergeCell ref="D84:F84"/>
    <mergeCell ref="A86:B86"/>
    <mergeCell ref="D86:F86"/>
    <mergeCell ref="H86:K86"/>
    <mergeCell ref="I46:K46"/>
    <mergeCell ref="I8:I9"/>
    <mergeCell ref="J8:J9"/>
    <mergeCell ref="K8:K9"/>
    <mergeCell ref="D9:E9"/>
    <mergeCell ref="A10:E10"/>
    <mergeCell ref="F10:K10"/>
    <mergeCell ref="A8:A9"/>
    <mergeCell ref="B8:B9"/>
    <mergeCell ref="C8:E8"/>
    <mergeCell ref="F8:F9"/>
    <mergeCell ref="G8:G9"/>
    <mergeCell ref="H8:H9"/>
    <mergeCell ref="B11:B14"/>
    <mergeCell ref="J11:J27"/>
    <mergeCell ref="A45:B45"/>
    <mergeCell ref="A6:B6"/>
    <mergeCell ref="C6:D7"/>
    <mergeCell ref="E6:H7"/>
    <mergeCell ref="A7:B7"/>
    <mergeCell ref="A46:B46"/>
    <mergeCell ref="D46:G46"/>
    <mergeCell ref="D45:G45"/>
    <mergeCell ref="A1:C2"/>
    <mergeCell ref="B3:D3"/>
    <mergeCell ref="F3:I3"/>
    <mergeCell ref="J3:K3"/>
    <mergeCell ref="A4:A5"/>
    <mergeCell ref="B4:D5"/>
    <mergeCell ref="E4:E5"/>
    <mergeCell ref="F4:G5"/>
    <mergeCell ref="H4:H5"/>
    <mergeCell ref="I4:I5"/>
    <mergeCell ref="J4:K4"/>
    <mergeCell ref="J5:K5"/>
  </mergeCells>
  <printOptions horizontalCentered="1"/>
  <pageMargins left="0.25" right="0.25" top="0.75" bottom="0.75" header="0.3" footer="0.3"/>
  <pageSetup scale="66" orientation="portrait" r:id="rId1"/>
  <rowBreaks count="2" manualBreakCount="2">
    <brk id="47" man="1"/>
    <brk id="88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EE9B0-3337-4E6D-983B-8DD520E623AE}">
  <sheetPr>
    <pageSetUpPr fitToPage="1"/>
  </sheetPr>
  <dimension ref="A1:AB995"/>
  <sheetViews>
    <sheetView showGridLines="0" view="pageBreakPreview" zoomScale="130" zoomScaleNormal="140" zoomScaleSheetLayoutView="130" workbookViewId="0">
      <pane ySplit="9" topLeftCell="A10" activePane="bottomLeft" state="frozen"/>
      <selection pane="bottomLeft" activeCell="C11" sqref="C11:F26"/>
    </sheetView>
  </sheetViews>
  <sheetFormatPr baseColWidth="10" defaultColWidth="14.42578125" defaultRowHeight="15" customHeight="1" x14ac:dyDescent="0.2"/>
  <cols>
    <col min="1" max="1" width="15.7109375" style="56" customWidth="1"/>
    <col min="2" max="2" width="45.7109375" style="56" customWidth="1"/>
    <col min="3" max="28" width="10.7109375" style="56" customWidth="1"/>
    <col min="29" max="16384" width="14.42578125" style="56"/>
  </cols>
  <sheetData>
    <row r="1" spans="1:28" ht="12.75" customHeight="1" x14ac:dyDescent="0.2">
      <c r="A1" s="152" t="s">
        <v>15</v>
      </c>
      <c r="B1" s="152"/>
      <c r="C1" s="152"/>
    </row>
    <row r="2" spans="1:28" ht="12.75" customHeight="1" thickBot="1" x14ac:dyDescent="0.25">
      <c r="A2" s="152"/>
      <c r="B2" s="152"/>
      <c r="C2" s="152"/>
    </row>
    <row r="3" spans="1:28" ht="26.25" customHeight="1" thickBot="1" x14ac:dyDescent="0.25">
      <c r="A3" s="35" t="str">
        <f>'PORTADA Y DATOS'!A7</f>
        <v>Contratista</v>
      </c>
      <c r="B3" s="138" t="str">
        <f>'PORTADA Y DATOS'!B7</f>
        <v>Luis Alberto Gamboa Ruelas</v>
      </c>
      <c r="C3" s="139"/>
      <c r="D3" s="140"/>
      <c r="E3" s="35" t="str">
        <f>'PORTADA Y DATOS'!A6</f>
        <v>Dirección</v>
      </c>
      <c r="F3" s="138" t="str">
        <f>'PORTADA Y DATOS'!B6</f>
        <v>Altata, Navolato, Sinaloa.</v>
      </c>
      <c r="G3" s="139"/>
      <c r="H3" s="139"/>
      <c r="I3" s="140"/>
      <c r="J3" s="141" t="str">
        <f>A1</f>
        <v>NÚMEROS GENERADORES</v>
      </c>
      <c r="K3" s="129"/>
    </row>
    <row r="4" spans="1:28" ht="26.25" customHeight="1" thickBot="1" x14ac:dyDescent="0.25">
      <c r="A4" s="126" t="str">
        <f>'PORTADA Y DATOS'!A5</f>
        <v>Obra</v>
      </c>
      <c r="B4" s="114" t="str">
        <f>'PORTADA Y DATOS'!B5</f>
        <v>Casa Altata</v>
      </c>
      <c r="C4" s="115"/>
      <c r="D4" s="116"/>
      <c r="E4" s="108" t="str">
        <f>'PORTADA Y DATOS'!A4</f>
        <v>Dependencia/Contratante/Cliente</v>
      </c>
      <c r="F4" s="110"/>
      <c r="G4" s="111"/>
      <c r="H4" s="145" t="s">
        <v>24</v>
      </c>
      <c r="I4" s="122"/>
      <c r="J4" s="124">
        <v>4</v>
      </c>
      <c r="K4" s="125"/>
    </row>
    <row r="5" spans="1:28" ht="18.75" customHeight="1" thickBot="1" x14ac:dyDescent="0.25">
      <c r="A5" s="127"/>
      <c r="B5" s="117"/>
      <c r="C5" s="118"/>
      <c r="D5" s="119"/>
      <c r="E5" s="109"/>
      <c r="F5" s="112"/>
      <c r="G5" s="113"/>
      <c r="H5" s="127"/>
      <c r="I5" s="123"/>
      <c r="J5" s="128" t="s">
        <v>25</v>
      </c>
      <c r="K5" s="153"/>
    </row>
    <row r="6" spans="1:28" ht="18.75" customHeight="1" thickBot="1" x14ac:dyDescent="0.25">
      <c r="A6" s="128" t="str">
        <f>'PORTADA Y DATOS'!A10</f>
        <v>Tipo de contrato</v>
      </c>
      <c r="B6" s="129"/>
      <c r="C6" s="130" t="s">
        <v>40</v>
      </c>
      <c r="D6" s="131"/>
      <c r="E6" s="114" t="s">
        <v>57</v>
      </c>
      <c r="F6" s="115"/>
      <c r="G6" s="115"/>
      <c r="H6" s="116"/>
      <c r="I6" s="36" t="s">
        <v>36</v>
      </c>
      <c r="J6" s="62" t="s">
        <v>38</v>
      </c>
      <c r="K6" s="63" t="s">
        <v>39</v>
      </c>
    </row>
    <row r="7" spans="1:28" ht="18.75" customHeight="1" thickBot="1" x14ac:dyDescent="0.25">
      <c r="A7" s="134" t="str">
        <f>'PORTADA Y DATOS'!B10</f>
        <v>Precio Unitario</v>
      </c>
      <c r="B7" s="135"/>
      <c r="C7" s="132"/>
      <c r="D7" s="133"/>
      <c r="E7" s="112"/>
      <c r="F7" s="146"/>
      <c r="G7" s="146"/>
      <c r="H7" s="113"/>
      <c r="I7" s="37" t="s">
        <v>37</v>
      </c>
      <c r="J7" s="38" t="str">
        <f>'PORTADA Y DATOS'!A9</f>
        <v>Fecha de inicio</v>
      </c>
      <c r="K7" s="64" t="str">
        <f>'PORTADA Y DATOS'!B9</f>
        <v>Sin definir por contratista</v>
      </c>
    </row>
    <row r="8" spans="1:28" ht="12.75" customHeight="1" x14ac:dyDescent="0.2">
      <c r="A8" s="120" t="s">
        <v>0</v>
      </c>
      <c r="B8" s="120" t="s">
        <v>1</v>
      </c>
      <c r="C8" s="142" t="s">
        <v>2</v>
      </c>
      <c r="D8" s="143"/>
      <c r="E8" s="144"/>
      <c r="F8" s="120" t="s">
        <v>3</v>
      </c>
      <c r="G8" s="120" t="s">
        <v>4</v>
      </c>
      <c r="H8" s="120" t="s">
        <v>5</v>
      </c>
      <c r="I8" s="120" t="s">
        <v>6</v>
      </c>
      <c r="J8" s="120" t="s">
        <v>7</v>
      </c>
      <c r="K8" s="136" t="s">
        <v>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thickBot="1" x14ac:dyDescent="0.25">
      <c r="A9" s="121"/>
      <c r="B9" s="121"/>
      <c r="C9" s="39" t="s">
        <v>9</v>
      </c>
      <c r="D9" s="150" t="s">
        <v>10</v>
      </c>
      <c r="E9" s="151"/>
      <c r="F9" s="121"/>
      <c r="G9" s="121"/>
      <c r="H9" s="121"/>
      <c r="I9" s="121"/>
      <c r="J9" s="121"/>
      <c r="K9" s="13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thickBot="1" x14ac:dyDescent="0.25">
      <c r="A10" s="154" t="s">
        <v>27</v>
      </c>
      <c r="B10" s="155"/>
      <c r="C10" s="155"/>
      <c r="D10" s="155"/>
      <c r="E10" s="156"/>
      <c r="F10" s="154" t="str">
        <f>'PORTADA Y DATOS'!B11</f>
        <v>Definido por parte contratante</v>
      </c>
      <c r="G10" s="155"/>
      <c r="H10" s="155"/>
      <c r="I10" s="155"/>
      <c r="J10" s="155"/>
      <c r="K10" s="15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4.95" customHeight="1" x14ac:dyDescent="0.2">
      <c r="A11" s="41" t="s">
        <v>55</v>
      </c>
      <c r="B11" s="157" t="s">
        <v>58</v>
      </c>
      <c r="C11" s="43" t="s">
        <v>29</v>
      </c>
      <c r="D11" s="43">
        <v>3</v>
      </c>
      <c r="E11" s="43">
        <v>8</v>
      </c>
      <c r="F11" s="44">
        <v>8.3800000000000008</v>
      </c>
      <c r="G11" s="44"/>
      <c r="H11" s="44"/>
      <c r="I11" s="44"/>
      <c r="J11" s="147" t="s">
        <v>32</v>
      </c>
      <c r="K11" s="45">
        <f>F11</f>
        <v>8.3800000000000008</v>
      </c>
    </row>
    <row r="12" spans="1:28" ht="24.95" customHeight="1" x14ac:dyDescent="0.2">
      <c r="A12" s="46"/>
      <c r="B12" s="158"/>
      <c r="C12" s="43" t="s">
        <v>30</v>
      </c>
      <c r="D12" s="43">
        <v>3</v>
      </c>
      <c r="E12" s="43">
        <v>4</v>
      </c>
      <c r="F12" s="44">
        <v>1</v>
      </c>
      <c r="G12" s="44"/>
      <c r="H12" s="44"/>
      <c r="I12" s="44"/>
      <c r="J12" s="148"/>
      <c r="K12" s="45">
        <f t="shared" ref="K12:K33" si="0">F12</f>
        <v>1</v>
      </c>
    </row>
    <row r="13" spans="1:28" ht="24.95" customHeight="1" x14ac:dyDescent="0.2">
      <c r="A13" s="46"/>
      <c r="B13" s="158"/>
      <c r="C13" s="43" t="s">
        <v>31</v>
      </c>
      <c r="D13" s="43">
        <v>7</v>
      </c>
      <c r="E13" s="43">
        <v>8</v>
      </c>
      <c r="F13" s="44">
        <v>0.65</v>
      </c>
      <c r="G13" s="44"/>
      <c r="H13" s="48"/>
      <c r="I13" s="48"/>
      <c r="J13" s="148"/>
      <c r="K13" s="45">
        <f t="shared" si="0"/>
        <v>0.65</v>
      </c>
    </row>
    <row r="14" spans="1:28" ht="24.95" customHeight="1" x14ac:dyDescent="0.2">
      <c r="A14" s="46"/>
      <c r="B14" s="158"/>
      <c r="C14" s="43" t="s">
        <v>56</v>
      </c>
      <c r="D14" s="43">
        <v>2</v>
      </c>
      <c r="E14" s="43">
        <v>5</v>
      </c>
      <c r="F14" s="44">
        <v>3.33</v>
      </c>
      <c r="G14" s="44"/>
      <c r="H14" s="48"/>
      <c r="I14" s="48"/>
      <c r="J14" s="148"/>
      <c r="K14" s="45">
        <f t="shared" si="0"/>
        <v>3.33</v>
      </c>
    </row>
    <row r="15" spans="1:28" ht="24.95" customHeight="1" x14ac:dyDescent="0.2">
      <c r="A15" s="46"/>
      <c r="B15" s="42"/>
      <c r="C15" s="43" t="s">
        <v>56</v>
      </c>
      <c r="D15" s="43">
        <v>6</v>
      </c>
      <c r="E15" s="43">
        <v>7</v>
      </c>
      <c r="F15" s="44">
        <v>3.15</v>
      </c>
      <c r="G15" s="44"/>
      <c r="H15" s="48"/>
      <c r="I15" s="48"/>
      <c r="J15" s="148"/>
      <c r="K15" s="45">
        <f t="shared" si="0"/>
        <v>3.15</v>
      </c>
    </row>
    <row r="16" spans="1:28" ht="24.95" customHeight="1" x14ac:dyDescent="0.2">
      <c r="A16" s="46"/>
      <c r="B16" s="42"/>
      <c r="C16" s="40" t="s">
        <v>33</v>
      </c>
      <c r="D16" s="40">
        <v>1</v>
      </c>
      <c r="E16" s="40">
        <v>2</v>
      </c>
      <c r="F16" s="44">
        <v>1.88</v>
      </c>
      <c r="G16" s="44"/>
      <c r="H16" s="48"/>
      <c r="I16" s="48"/>
      <c r="J16" s="148"/>
      <c r="K16" s="45">
        <f t="shared" si="0"/>
        <v>1.88</v>
      </c>
    </row>
    <row r="17" spans="1:11" ht="24.95" customHeight="1" x14ac:dyDescent="0.2">
      <c r="A17" s="46"/>
      <c r="B17" s="47"/>
      <c r="C17" s="40" t="s">
        <v>34</v>
      </c>
      <c r="D17" s="40">
        <v>5</v>
      </c>
      <c r="E17" s="40">
        <v>6</v>
      </c>
      <c r="F17" s="44">
        <v>1.95</v>
      </c>
      <c r="G17" s="44"/>
      <c r="H17" s="48"/>
      <c r="I17" s="48"/>
      <c r="J17" s="148"/>
      <c r="K17" s="45">
        <f t="shared" si="0"/>
        <v>1.95</v>
      </c>
    </row>
    <row r="18" spans="1:11" ht="24.95" customHeight="1" x14ac:dyDescent="0.2">
      <c r="A18" s="46"/>
      <c r="B18" s="47"/>
      <c r="C18" s="40" t="s">
        <v>35</v>
      </c>
      <c r="D18" s="40">
        <v>1</v>
      </c>
      <c r="E18" s="40">
        <v>7</v>
      </c>
      <c r="F18" s="44">
        <v>10.25</v>
      </c>
      <c r="G18" s="44"/>
      <c r="H18" s="48"/>
      <c r="I18" s="48"/>
      <c r="J18" s="148"/>
      <c r="K18" s="45">
        <f t="shared" si="0"/>
        <v>10.25</v>
      </c>
    </row>
    <row r="19" spans="1:11" ht="24.95" customHeight="1" x14ac:dyDescent="0.2">
      <c r="A19" s="46"/>
      <c r="B19" s="47"/>
      <c r="C19" s="40">
        <v>1</v>
      </c>
      <c r="D19" s="40" t="s">
        <v>33</v>
      </c>
      <c r="E19" s="40" t="s">
        <v>35</v>
      </c>
      <c r="F19" s="48">
        <v>2.59</v>
      </c>
      <c r="G19" s="48"/>
      <c r="H19" s="48"/>
      <c r="I19" s="48"/>
      <c r="J19" s="148"/>
      <c r="K19" s="45">
        <f t="shared" si="0"/>
        <v>2.59</v>
      </c>
    </row>
    <row r="20" spans="1:11" ht="24.95" customHeight="1" x14ac:dyDescent="0.2">
      <c r="A20" s="46"/>
      <c r="B20" s="47"/>
      <c r="C20" s="40">
        <v>2</v>
      </c>
      <c r="D20" s="40" t="s">
        <v>56</v>
      </c>
      <c r="E20" s="40" t="s">
        <v>35</v>
      </c>
      <c r="F20" s="48">
        <v>3.3</v>
      </c>
      <c r="G20" s="48"/>
      <c r="H20" s="48"/>
      <c r="I20" s="48"/>
      <c r="J20" s="148"/>
      <c r="K20" s="45">
        <f t="shared" si="0"/>
        <v>3.3</v>
      </c>
    </row>
    <row r="21" spans="1:11" ht="24.95" customHeight="1" x14ac:dyDescent="0.2">
      <c r="A21" s="46"/>
      <c r="B21" s="47"/>
      <c r="C21" s="40">
        <v>3</v>
      </c>
      <c r="D21" s="40" t="s">
        <v>29</v>
      </c>
      <c r="E21" s="40" t="s">
        <v>30</v>
      </c>
      <c r="F21" s="48">
        <v>2.75</v>
      </c>
      <c r="G21" s="48"/>
      <c r="H21" s="48"/>
      <c r="I21" s="48"/>
      <c r="J21" s="148"/>
      <c r="K21" s="45">
        <f t="shared" si="0"/>
        <v>2.75</v>
      </c>
    </row>
    <row r="22" spans="1:11" ht="24.95" customHeight="1" x14ac:dyDescent="0.2">
      <c r="A22" s="46"/>
      <c r="B22" s="47"/>
      <c r="C22" s="40">
        <v>4</v>
      </c>
      <c r="D22" s="40" t="s">
        <v>30</v>
      </c>
      <c r="E22" s="40" t="s">
        <v>56</v>
      </c>
      <c r="F22" s="48">
        <v>1.85</v>
      </c>
      <c r="G22" s="48"/>
      <c r="H22" s="48"/>
      <c r="I22" s="48"/>
      <c r="J22" s="148"/>
      <c r="K22" s="45">
        <f t="shared" si="0"/>
        <v>1.85</v>
      </c>
    </row>
    <row r="23" spans="1:11" ht="24.95" customHeight="1" x14ac:dyDescent="0.2">
      <c r="A23" s="46"/>
      <c r="B23" s="47"/>
      <c r="C23" s="40">
        <v>5</v>
      </c>
      <c r="D23" s="40" t="s">
        <v>29</v>
      </c>
      <c r="E23" s="40" t="s">
        <v>35</v>
      </c>
      <c r="F23" s="48">
        <v>7.5</v>
      </c>
      <c r="G23" s="48"/>
      <c r="H23" s="48"/>
      <c r="I23" s="48"/>
      <c r="J23" s="148"/>
      <c r="K23" s="45">
        <f t="shared" si="0"/>
        <v>7.5</v>
      </c>
    </row>
    <row r="24" spans="1:11" ht="24.95" customHeight="1" x14ac:dyDescent="0.2">
      <c r="A24" s="46"/>
      <c r="B24" s="47"/>
      <c r="C24" s="40">
        <v>6</v>
      </c>
      <c r="D24" s="40" t="s">
        <v>29</v>
      </c>
      <c r="E24" s="40" t="s">
        <v>35</v>
      </c>
      <c r="F24" s="48">
        <v>7.5</v>
      </c>
      <c r="G24" s="48"/>
      <c r="H24" s="48"/>
      <c r="I24" s="48"/>
      <c r="J24" s="148"/>
      <c r="K24" s="45">
        <f t="shared" si="0"/>
        <v>7.5</v>
      </c>
    </row>
    <row r="25" spans="1:11" ht="24.95" customHeight="1" x14ac:dyDescent="0.2">
      <c r="A25" s="46"/>
      <c r="B25" s="47"/>
      <c r="C25" s="40">
        <v>7</v>
      </c>
      <c r="D25" s="40" t="s">
        <v>31</v>
      </c>
      <c r="E25" s="40" t="s">
        <v>35</v>
      </c>
      <c r="F25" s="48">
        <v>3.9</v>
      </c>
      <c r="G25" s="48"/>
      <c r="H25" s="48"/>
      <c r="I25" s="48"/>
      <c r="J25" s="148"/>
      <c r="K25" s="45">
        <f t="shared" si="0"/>
        <v>3.9</v>
      </c>
    </row>
    <row r="26" spans="1:11" ht="24.95" customHeight="1" x14ac:dyDescent="0.2">
      <c r="A26" s="46"/>
      <c r="B26" s="47"/>
      <c r="C26" s="40">
        <v>8</v>
      </c>
      <c r="D26" s="40" t="s">
        <v>29</v>
      </c>
      <c r="E26" s="40" t="s">
        <v>31</v>
      </c>
      <c r="F26" s="48">
        <v>3.8</v>
      </c>
      <c r="G26" s="48"/>
      <c r="H26" s="48"/>
      <c r="I26" s="48"/>
      <c r="J26" s="148"/>
      <c r="K26" s="45">
        <f t="shared" si="0"/>
        <v>3.8</v>
      </c>
    </row>
    <row r="27" spans="1:11" ht="24.95" customHeight="1" x14ac:dyDescent="0.2">
      <c r="A27" s="46"/>
      <c r="B27" s="47"/>
      <c r="C27" s="40"/>
      <c r="D27" s="40"/>
      <c r="E27" s="40"/>
      <c r="F27" s="48"/>
      <c r="G27" s="48"/>
      <c r="H27" s="48"/>
      <c r="I27" s="48"/>
      <c r="J27" s="149"/>
      <c r="K27" s="45">
        <f t="shared" si="0"/>
        <v>0</v>
      </c>
    </row>
    <row r="28" spans="1:11" ht="24.95" customHeight="1" x14ac:dyDescent="0.2">
      <c r="A28" s="46"/>
      <c r="B28" s="47"/>
      <c r="C28" s="40"/>
      <c r="D28" s="40"/>
      <c r="E28" s="40"/>
      <c r="F28" s="48"/>
      <c r="G28" s="48"/>
      <c r="H28" s="48"/>
      <c r="I28" s="48"/>
      <c r="J28" s="40"/>
      <c r="K28" s="45">
        <f t="shared" si="0"/>
        <v>0</v>
      </c>
    </row>
    <row r="29" spans="1:11" ht="24.95" customHeight="1" x14ac:dyDescent="0.2">
      <c r="A29" s="46"/>
      <c r="B29" s="47"/>
      <c r="C29" s="40"/>
      <c r="D29" s="40"/>
      <c r="E29" s="40"/>
      <c r="F29" s="48"/>
      <c r="G29" s="48"/>
      <c r="H29" s="48"/>
      <c r="I29" s="48"/>
      <c r="J29" s="40"/>
      <c r="K29" s="45">
        <f t="shared" si="0"/>
        <v>0</v>
      </c>
    </row>
    <row r="30" spans="1:11" ht="24.95" customHeight="1" x14ac:dyDescent="0.2">
      <c r="A30" s="46"/>
      <c r="B30" s="47"/>
      <c r="C30" s="40"/>
      <c r="D30" s="40"/>
      <c r="E30" s="40"/>
      <c r="F30" s="48"/>
      <c r="G30" s="48"/>
      <c r="H30" s="48"/>
      <c r="I30" s="48"/>
      <c r="J30" s="40"/>
      <c r="K30" s="45">
        <f t="shared" si="0"/>
        <v>0</v>
      </c>
    </row>
    <row r="31" spans="1:11" ht="24.95" customHeight="1" x14ac:dyDescent="0.2">
      <c r="A31" s="46"/>
      <c r="B31" s="47"/>
      <c r="C31" s="40"/>
      <c r="D31" s="40"/>
      <c r="E31" s="40"/>
      <c r="F31" s="48"/>
      <c r="G31" s="48"/>
      <c r="H31" s="48"/>
      <c r="I31" s="48"/>
      <c r="J31" s="40"/>
      <c r="K31" s="45">
        <f t="shared" si="0"/>
        <v>0</v>
      </c>
    </row>
    <row r="32" spans="1:11" ht="24.95" customHeight="1" x14ac:dyDescent="0.2">
      <c r="A32" s="46"/>
      <c r="B32" s="47"/>
      <c r="C32" s="40"/>
      <c r="D32" s="40"/>
      <c r="E32" s="40"/>
      <c r="F32" s="48"/>
      <c r="G32" s="48"/>
      <c r="H32" s="48"/>
      <c r="I32" s="48"/>
      <c r="J32" s="40"/>
      <c r="K32" s="45">
        <f t="shared" si="0"/>
        <v>0</v>
      </c>
    </row>
    <row r="33" spans="1:28" ht="24.95" customHeight="1" x14ac:dyDescent="0.2">
      <c r="A33" s="46"/>
      <c r="B33" s="47"/>
      <c r="C33" s="40"/>
      <c r="D33" s="40"/>
      <c r="E33" s="40"/>
      <c r="F33" s="48"/>
      <c r="G33" s="48"/>
      <c r="H33" s="48"/>
      <c r="I33" s="48"/>
      <c r="J33" s="40"/>
      <c r="K33" s="45">
        <f t="shared" si="0"/>
        <v>0</v>
      </c>
    </row>
    <row r="34" spans="1:28" ht="24.95" customHeight="1" x14ac:dyDescent="0.2">
      <c r="A34" s="46"/>
      <c r="B34" s="47"/>
      <c r="C34" s="40"/>
      <c r="D34" s="40"/>
      <c r="E34" s="40"/>
      <c r="F34" s="48"/>
      <c r="G34" s="48"/>
      <c r="H34" s="48"/>
      <c r="I34" s="48"/>
      <c r="J34" s="40"/>
      <c r="K34" s="49">
        <f t="shared" ref="K34:K37" si="1">F34*H34</f>
        <v>0</v>
      </c>
    </row>
    <row r="35" spans="1:28" ht="24.95" customHeight="1" x14ac:dyDescent="0.2">
      <c r="A35" s="46"/>
      <c r="B35" s="47"/>
      <c r="C35" s="40"/>
      <c r="D35" s="40"/>
      <c r="E35" s="40"/>
      <c r="F35" s="48"/>
      <c r="G35" s="48"/>
      <c r="H35" s="48"/>
      <c r="I35" s="48"/>
      <c r="J35" s="40"/>
      <c r="K35" s="49">
        <f t="shared" si="1"/>
        <v>0</v>
      </c>
    </row>
    <row r="36" spans="1:28" ht="24.95" customHeight="1" x14ac:dyDescent="0.2">
      <c r="A36" s="46"/>
      <c r="B36" s="47"/>
      <c r="C36" s="40"/>
      <c r="D36" s="40"/>
      <c r="E36" s="40"/>
      <c r="F36" s="48"/>
      <c r="G36" s="48"/>
      <c r="H36" s="48"/>
      <c r="I36" s="48"/>
      <c r="J36" s="40"/>
      <c r="K36" s="49">
        <f t="shared" si="1"/>
        <v>0</v>
      </c>
    </row>
    <row r="37" spans="1:28" ht="24.95" customHeight="1" x14ac:dyDescent="0.2">
      <c r="A37" s="46"/>
      <c r="B37" s="47"/>
      <c r="C37" s="40"/>
      <c r="D37" s="40"/>
      <c r="E37" s="40"/>
      <c r="F37" s="48"/>
      <c r="G37" s="48"/>
      <c r="H37" s="48"/>
      <c r="I37" s="48"/>
      <c r="J37" s="40"/>
      <c r="K37" s="49">
        <f t="shared" si="1"/>
        <v>0</v>
      </c>
    </row>
    <row r="38" spans="1:28" ht="24.95" customHeight="1" thickBot="1" x14ac:dyDescent="0.25">
      <c r="A38" s="50"/>
      <c r="B38" s="51"/>
      <c r="C38" s="52"/>
      <c r="D38" s="52"/>
      <c r="E38" s="52"/>
      <c r="F38" s="53"/>
      <c r="G38" s="53"/>
      <c r="H38" s="53"/>
      <c r="I38" s="53"/>
      <c r="J38" s="52"/>
      <c r="K38" s="54"/>
    </row>
    <row r="39" spans="1:28" ht="22.5" customHeight="1" thickBot="1" x14ac:dyDescent="0.25">
      <c r="A39" s="5"/>
      <c r="B39" s="5"/>
      <c r="C39" s="5"/>
      <c r="D39" s="5"/>
      <c r="E39" s="5"/>
      <c r="F39" s="5"/>
      <c r="G39" s="8"/>
      <c r="H39" s="8"/>
      <c r="I39" s="65" t="s">
        <v>41</v>
      </c>
      <c r="J39" s="9" t="str">
        <f>J11</f>
        <v>m2</v>
      </c>
      <c r="K39" s="10">
        <f>SUM(K11:K38)</f>
        <v>63.779999999999994</v>
      </c>
    </row>
    <row r="40" spans="1:28" ht="6" customHeight="1" x14ac:dyDescent="0.2"/>
    <row r="41" spans="1:28" ht="12.75" customHeight="1" x14ac:dyDescent="0.2"/>
    <row r="42" spans="1:28" ht="12.75" customHeight="1" x14ac:dyDescent="0.2">
      <c r="A42" s="58"/>
      <c r="B42" s="12"/>
      <c r="C42" s="12"/>
      <c r="D42" s="12"/>
      <c r="E42" s="12"/>
      <c r="G42" s="12"/>
      <c r="H42" s="12"/>
      <c r="I42" s="12"/>
      <c r="J42" s="12"/>
      <c r="K42" s="12"/>
    </row>
    <row r="43" spans="1:28" ht="27.75" customHeight="1" x14ac:dyDescent="0.2">
      <c r="A43" s="13"/>
      <c r="B43" s="14"/>
      <c r="C43" s="14"/>
      <c r="D43" s="14"/>
      <c r="E43" s="14"/>
      <c r="G43" s="14"/>
      <c r="H43" s="14"/>
      <c r="I43" s="14"/>
      <c r="J43" s="14"/>
      <c r="K43" s="15"/>
    </row>
    <row r="44" spans="1:28" ht="12.75" customHeight="1" x14ac:dyDescent="0.2">
      <c r="A44" s="16"/>
      <c r="B44" s="17"/>
      <c r="C44" s="17"/>
      <c r="D44" s="17"/>
      <c r="E44" s="17"/>
      <c r="G44" s="17"/>
      <c r="H44" s="17"/>
      <c r="I44" s="17"/>
      <c r="J44" s="17"/>
      <c r="K44" s="12"/>
    </row>
    <row r="45" spans="1:28" ht="12.75" customHeight="1" x14ac:dyDescent="0.2">
      <c r="A45" s="104" t="s">
        <v>11</v>
      </c>
      <c r="B45" s="103"/>
      <c r="C45" s="12"/>
      <c r="D45" s="104" t="s">
        <v>12</v>
      </c>
      <c r="E45" s="103"/>
      <c r="F45" s="103"/>
      <c r="G45" s="103"/>
      <c r="H45" s="12"/>
      <c r="I45" s="104" t="s">
        <v>13</v>
      </c>
      <c r="J45" s="103"/>
      <c r="K45" s="103"/>
    </row>
    <row r="46" spans="1:28" ht="12.75" customHeight="1" x14ac:dyDescent="0.2">
      <c r="A46" s="105" t="str">
        <f>'PORTADA Y DATOS'!A11</f>
        <v>Supervisor</v>
      </c>
      <c r="B46" s="106"/>
      <c r="C46" s="18"/>
      <c r="D46" s="105" t="str">
        <f>'PORTADA Y DATOS'!A4</f>
        <v>Dependencia/Contratante/Cliente</v>
      </c>
      <c r="E46" s="106"/>
      <c r="F46" s="106"/>
      <c r="G46" s="106"/>
      <c r="H46" s="18"/>
      <c r="I46" s="105" t="str">
        <f>'PORTADA Y DATOS'!A7</f>
        <v>Contratista</v>
      </c>
      <c r="J46" s="106"/>
      <c r="K46" s="106"/>
      <c r="L46" s="5"/>
    </row>
    <row r="47" spans="1:28" ht="12.75" customHeight="1" x14ac:dyDescent="0.2">
      <c r="A47" s="104" t="str">
        <f>'PORTADA Y DATOS'!B11</f>
        <v>Definido por parte contratante</v>
      </c>
      <c r="B47" s="103"/>
      <c r="C47" s="12"/>
      <c r="D47" s="104" t="str">
        <f>'PORTADA Y DATOS'!C4</f>
        <v>Luis Alberto Gamboa Ruelas</v>
      </c>
      <c r="E47" s="103"/>
      <c r="F47" s="103"/>
      <c r="G47" s="103"/>
      <c r="H47" s="12"/>
      <c r="I47" s="104" t="str">
        <f>'PORTADA Y DATOS'!B7</f>
        <v>Luis Alberto Gamboa Ruelas</v>
      </c>
      <c r="J47" s="103"/>
      <c r="K47" s="103"/>
    </row>
    <row r="48" spans="1:28" ht="12.75" x14ac:dyDescent="0.2">
      <c r="A48" s="55"/>
      <c r="B48" s="107"/>
      <c r="C48" s="55"/>
      <c r="D48" s="55"/>
      <c r="E48" s="60"/>
      <c r="F48" s="20"/>
      <c r="G48" s="20"/>
      <c r="H48" s="20"/>
      <c r="I48" s="20"/>
      <c r="J48" s="55"/>
      <c r="K48" s="2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2.75" x14ac:dyDescent="0.2">
      <c r="A49" s="5"/>
      <c r="B49" s="103"/>
      <c r="C49" s="55"/>
      <c r="D49" s="55"/>
      <c r="E49" s="60"/>
      <c r="F49" s="20"/>
      <c r="G49" s="20"/>
      <c r="H49" s="20"/>
      <c r="I49" s="20"/>
      <c r="J49" s="55"/>
      <c r="K49" s="2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2.75" x14ac:dyDescent="0.2">
      <c r="A50" s="5"/>
      <c r="B50" s="103"/>
      <c r="C50" s="55"/>
      <c r="D50" s="21"/>
      <c r="E50" s="22"/>
      <c r="F50" s="20"/>
      <c r="G50" s="20"/>
      <c r="H50" s="20"/>
      <c r="I50" s="20"/>
      <c r="J50" s="55"/>
      <c r="K50" s="2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2.75" x14ac:dyDescent="0.2">
      <c r="A51" s="5"/>
      <c r="B51" s="103"/>
      <c r="C51" s="55"/>
      <c r="D51" s="21"/>
      <c r="E51" s="5"/>
      <c r="F51" s="5"/>
      <c r="G51" s="5"/>
      <c r="H51" s="5"/>
      <c r="I51" s="20"/>
      <c r="J51" s="55"/>
      <c r="K51" s="2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2.75" x14ac:dyDescent="0.2">
      <c r="A52" s="5"/>
      <c r="B52" s="103"/>
      <c r="C52" s="55"/>
      <c r="D52" s="55"/>
      <c r="E52" s="5"/>
      <c r="F52" s="5"/>
      <c r="G52" s="5"/>
      <c r="H52" s="5"/>
      <c r="I52" s="20"/>
      <c r="J52" s="55"/>
      <c r="K52" s="2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 x14ac:dyDescent="0.2">
      <c r="A53" s="5"/>
      <c r="B53" s="103"/>
      <c r="C53" s="55"/>
      <c r="D53" s="22"/>
      <c r="E53" s="5"/>
      <c r="F53" s="5"/>
      <c r="G53" s="5"/>
      <c r="H53" s="5"/>
      <c r="I53" s="20"/>
      <c r="J53" s="55"/>
      <c r="K53" s="2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 x14ac:dyDescent="0.2">
      <c r="A54" s="5"/>
      <c r="B54" s="103"/>
      <c r="C54" s="55"/>
      <c r="D54" s="55"/>
      <c r="E54" s="5"/>
      <c r="F54" s="5"/>
      <c r="G54" s="5"/>
      <c r="H54" s="5"/>
      <c r="I54" s="20"/>
      <c r="J54" s="55"/>
      <c r="K54" s="2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 x14ac:dyDescent="0.2">
      <c r="A55" s="5"/>
      <c r="B55" s="103"/>
      <c r="C55" s="60"/>
      <c r="D55" s="55"/>
      <c r="E55" s="5"/>
      <c r="F55" s="5"/>
      <c r="G55" s="5"/>
      <c r="H55" s="5"/>
      <c r="I55" s="20"/>
      <c r="J55" s="55"/>
      <c r="K55" s="2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 x14ac:dyDescent="0.2">
      <c r="A56" s="5"/>
      <c r="B56" s="103"/>
      <c r="C56" s="55"/>
      <c r="D56" s="55"/>
      <c r="E56" s="5"/>
      <c r="F56" s="5"/>
      <c r="G56" s="5"/>
      <c r="H56" s="5"/>
      <c r="I56" s="20"/>
      <c r="J56" s="55"/>
      <c r="K56" s="2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 x14ac:dyDescent="0.2">
      <c r="A57" s="5"/>
      <c r="B57" s="103"/>
      <c r="C57" s="55"/>
      <c r="D57" s="55"/>
      <c r="E57" s="5"/>
      <c r="F57" s="5"/>
      <c r="G57" s="5"/>
      <c r="H57" s="5"/>
      <c r="I57" s="20"/>
      <c r="J57" s="55"/>
      <c r="K57" s="2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 x14ac:dyDescent="0.2">
      <c r="A58" s="5"/>
      <c r="B58" s="103"/>
      <c r="C58" s="55"/>
      <c r="D58" s="55"/>
      <c r="E58" s="22"/>
      <c r="F58" s="20"/>
      <c r="G58" s="20"/>
      <c r="H58" s="20"/>
      <c r="I58" s="20"/>
      <c r="J58" s="55"/>
      <c r="K58" s="2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 x14ac:dyDescent="0.2">
      <c r="A59" s="5"/>
      <c r="B59" s="103"/>
      <c r="C59" s="23"/>
      <c r="D59" s="55"/>
      <c r="E59" s="22"/>
      <c r="F59" s="20"/>
      <c r="G59" s="20"/>
      <c r="H59" s="20"/>
      <c r="I59" s="20"/>
      <c r="J59" s="55"/>
      <c r="K59" s="2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 x14ac:dyDescent="0.2">
      <c r="A60" s="5"/>
      <c r="B60" s="103"/>
      <c r="C60" s="55"/>
      <c r="D60" s="55"/>
      <c r="E60" s="55"/>
      <c r="F60" s="20"/>
      <c r="G60" s="20"/>
      <c r="H60" s="20"/>
      <c r="I60" s="20"/>
      <c r="J60" s="55"/>
      <c r="K60" s="2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 x14ac:dyDescent="0.2">
      <c r="A61" s="5"/>
      <c r="B61" s="103"/>
      <c r="C61" s="55"/>
      <c r="D61" s="55"/>
      <c r="E61" s="22"/>
      <c r="F61" s="20"/>
      <c r="G61" s="20"/>
      <c r="H61" s="20"/>
      <c r="I61" s="20"/>
      <c r="J61" s="55"/>
      <c r="K61" s="2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 x14ac:dyDescent="0.2">
      <c r="A62" s="5"/>
      <c r="B62" s="103"/>
      <c r="C62" s="55"/>
      <c r="D62" s="55"/>
      <c r="E62" s="22"/>
      <c r="F62" s="20"/>
      <c r="G62" s="20"/>
      <c r="H62" s="20"/>
      <c r="I62" s="20"/>
      <c r="J62" s="55"/>
      <c r="K62" s="2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 x14ac:dyDescent="0.2">
      <c r="A63" s="5"/>
      <c r="B63" s="103"/>
      <c r="C63" s="23"/>
      <c r="D63" s="55"/>
      <c r="E63" s="22"/>
      <c r="F63" s="20"/>
      <c r="G63" s="20"/>
      <c r="H63" s="20"/>
      <c r="I63" s="20"/>
      <c r="J63" s="55"/>
      <c r="K63" s="2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 x14ac:dyDescent="0.2">
      <c r="A64" s="5"/>
      <c r="B64" s="103"/>
      <c r="C64" s="55"/>
      <c r="D64" s="55"/>
      <c r="E64" s="22"/>
      <c r="F64" s="20"/>
      <c r="G64" s="20"/>
      <c r="H64" s="20"/>
      <c r="I64" s="20"/>
      <c r="J64" s="55"/>
      <c r="K64" s="2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 x14ac:dyDescent="0.2">
      <c r="A65" s="5"/>
      <c r="B65" s="103"/>
      <c r="C65" s="55"/>
      <c r="D65" s="21"/>
      <c r="E65" s="22"/>
      <c r="F65" s="20"/>
      <c r="G65" s="20"/>
      <c r="H65" s="20"/>
      <c r="I65" s="20"/>
      <c r="J65" s="55"/>
      <c r="K65" s="2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 x14ac:dyDescent="0.2">
      <c r="A66" s="5"/>
      <c r="B66" s="103"/>
      <c r="C66" s="55"/>
      <c r="D66" s="55"/>
      <c r="E66" s="22"/>
      <c r="F66" s="20"/>
      <c r="G66" s="20"/>
      <c r="H66" s="20"/>
      <c r="I66" s="20"/>
      <c r="J66" s="55"/>
      <c r="K66" s="2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 x14ac:dyDescent="0.2">
      <c r="A67" s="5"/>
      <c r="B67" s="103"/>
      <c r="C67" s="55"/>
      <c r="D67" s="55"/>
      <c r="E67" s="22"/>
      <c r="F67" s="20"/>
      <c r="G67" s="20"/>
      <c r="H67" s="20"/>
      <c r="I67" s="20"/>
      <c r="J67" s="55"/>
      <c r="K67" s="2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 x14ac:dyDescent="0.2">
      <c r="A68" s="5"/>
      <c r="B68" s="103"/>
      <c r="C68" s="55"/>
      <c r="D68" s="55"/>
      <c r="E68" s="22"/>
      <c r="F68" s="20"/>
      <c r="G68" s="20"/>
      <c r="H68" s="20"/>
      <c r="I68" s="20"/>
      <c r="J68" s="55"/>
      <c r="K68" s="2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 x14ac:dyDescent="0.2">
      <c r="A69" s="5"/>
      <c r="B69" s="103"/>
      <c r="C69" s="55"/>
      <c r="D69" s="55"/>
      <c r="E69" s="22"/>
      <c r="F69" s="20"/>
      <c r="G69" s="20"/>
      <c r="H69" s="20"/>
      <c r="I69" s="20"/>
      <c r="J69" s="55"/>
      <c r="K69" s="2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 x14ac:dyDescent="0.2">
      <c r="A70" s="5"/>
      <c r="B70" s="103"/>
      <c r="C70" s="55"/>
      <c r="D70" s="55"/>
      <c r="E70" s="22"/>
      <c r="F70" s="20"/>
      <c r="G70" s="20"/>
      <c r="H70" s="20"/>
      <c r="I70" s="20"/>
      <c r="J70" s="55"/>
      <c r="K70" s="2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 x14ac:dyDescent="0.2">
      <c r="A71" s="5"/>
      <c r="B71" s="103"/>
      <c r="C71" s="55"/>
      <c r="D71" s="55"/>
      <c r="E71" s="22"/>
      <c r="F71" s="20"/>
      <c r="G71" s="20"/>
      <c r="H71" s="20"/>
      <c r="I71" s="20"/>
      <c r="J71" s="55"/>
      <c r="K71" s="2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 x14ac:dyDescent="0.2">
      <c r="A72" s="5"/>
      <c r="B72" s="103"/>
      <c r="C72" s="55"/>
      <c r="D72" s="55"/>
      <c r="E72" s="22"/>
      <c r="F72" s="20"/>
      <c r="G72" s="20"/>
      <c r="H72" s="20"/>
      <c r="I72" s="20"/>
      <c r="J72" s="55"/>
      <c r="K72" s="2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 x14ac:dyDescent="0.2">
      <c r="A73" s="5"/>
      <c r="B73" s="103"/>
      <c r="C73" s="55"/>
      <c r="D73" s="55"/>
      <c r="E73" s="22"/>
      <c r="F73" s="20"/>
      <c r="G73" s="20"/>
      <c r="H73" s="20"/>
      <c r="I73" s="20"/>
      <c r="J73" s="55"/>
      <c r="K73" s="2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 x14ac:dyDescent="0.2">
      <c r="A74" s="5"/>
      <c r="B74" s="103"/>
      <c r="C74" s="55"/>
      <c r="D74" s="55"/>
      <c r="E74" s="22"/>
      <c r="F74" s="20"/>
      <c r="G74" s="20"/>
      <c r="H74" s="20"/>
      <c r="I74" s="20"/>
      <c r="J74" s="55"/>
      <c r="K74" s="2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 x14ac:dyDescent="0.2">
      <c r="A75" s="5"/>
      <c r="B75" s="103"/>
      <c r="C75" s="55"/>
      <c r="D75" s="55"/>
      <c r="E75" s="55"/>
      <c r="F75" s="20"/>
      <c r="G75" s="20"/>
      <c r="H75" s="20"/>
      <c r="I75" s="20"/>
      <c r="J75" s="55"/>
      <c r="K75" s="2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 x14ac:dyDescent="0.2">
      <c r="A76" s="5"/>
      <c r="B76" s="103"/>
      <c r="C76" s="55"/>
      <c r="D76" s="55"/>
      <c r="E76" s="55"/>
      <c r="F76" s="20"/>
      <c r="G76" s="20"/>
      <c r="H76" s="20"/>
      <c r="I76" s="20"/>
      <c r="J76" s="55"/>
      <c r="K76" s="2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 x14ac:dyDescent="0.2">
      <c r="A77" s="5"/>
      <c r="B77" s="103"/>
      <c r="C77" s="55"/>
      <c r="D77" s="55"/>
      <c r="E77" s="55"/>
      <c r="F77" s="20"/>
      <c r="G77" s="20"/>
      <c r="H77" s="20"/>
      <c r="I77" s="20"/>
      <c r="J77" s="55"/>
      <c r="K77" s="20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2.75" x14ac:dyDescent="0.2">
      <c r="A78" s="5"/>
      <c r="B78" s="103"/>
      <c r="C78" s="55"/>
      <c r="D78" s="55"/>
      <c r="E78" s="55"/>
      <c r="F78" s="20"/>
      <c r="G78" s="20"/>
      <c r="H78" s="20"/>
      <c r="I78" s="20"/>
      <c r="J78" s="55"/>
      <c r="K78" s="20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2.75" x14ac:dyDescent="0.2">
      <c r="A79" s="5"/>
      <c r="B79" s="103"/>
      <c r="C79" s="5"/>
      <c r="D79" s="5"/>
      <c r="E79" s="5"/>
      <c r="F79" s="7"/>
      <c r="G79" s="7"/>
      <c r="H79" s="7"/>
      <c r="I79" s="7"/>
      <c r="J79" s="5"/>
      <c r="K79" s="7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5.25" customHeight="1" x14ac:dyDescent="0.2">
      <c r="A80" s="5"/>
      <c r="B80" s="57"/>
      <c r="C80" s="5"/>
      <c r="D80" s="5"/>
      <c r="E80" s="5"/>
      <c r="F80" s="7"/>
      <c r="G80" s="7"/>
      <c r="H80" s="7"/>
      <c r="I80" s="7"/>
      <c r="J80" s="5"/>
      <c r="K80" s="7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22.5" customHeight="1" x14ac:dyDescent="0.2">
      <c r="A81" s="5"/>
      <c r="B81" s="5"/>
      <c r="C81" s="5"/>
      <c r="D81" s="5"/>
      <c r="E81" s="5"/>
      <c r="F81" s="5"/>
      <c r="G81" s="8"/>
      <c r="H81" s="8"/>
      <c r="I81" s="59"/>
      <c r="J81" s="59"/>
      <c r="K81" s="25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</row>
    <row r="82" spans="1:28" ht="6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75" customHeight="1" x14ac:dyDescent="0.2">
      <c r="A83" s="102"/>
      <c r="B83" s="103"/>
      <c r="C83" s="5"/>
      <c r="D83" s="102"/>
      <c r="E83" s="103"/>
      <c r="F83" s="103"/>
      <c r="G83" s="5"/>
      <c r="H83" s="102"/>
      <c r="I83" s="103"/>
      <c r="J83" s="103"/>
      <c r="K83" s="103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2.75" customHeight="1" x14ac:dyDescent="0.2">
      <c r="A84" s="102"/>
      <c r="B84" s="103"/>
      <c r="C84" s="5"/>
      <c r="D84" s="102"/>
      <c r="E84" s="103"/>
      <c r="F84" s="103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0.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2.75" customHeight="1" x14ac:dyDescent="0.2">
      <c r="A86" s="102"/>
      <c r="B86" s="103"/>
      <c r="C86" s="5"/>
      <c r="D86" s="102"/>
      <c r="E86" s="103"/>
      <c r="F86" s="103"/>
      <c r="G86" s="5"/>
      <c r="H86" s="102"/>
      <c r="I86" s="103"/>
      <c r="J86" s="103"/>
      <c r="K86" s="10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 customHeight="1" x14ac:dyDescent="0.2">
      <c r="A87" s="102"/>
      <c r="B87" s="103"/>
      <c r="C87" s="5"/>
      <c r="D87" s="102"/>
      <c r="E87" s="103"/>
      <c r="F87" s="103"/>
      <c r="G87" s="5"/>
      <c r="H87" s="102"/>
      <c r="I87" s="103"/>
      <c r="J87" s="103"/>
      <c r="K87" s="10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 customHeight="1" x14ac:dyDescent="0.2">
      <c r="A88" s="102"/>
      <c r="B88" s="103"/>
      <c r="C88" s="5"/>
      <c r="D88" s="102"/>
      <c r="E88" s="103"/>
      <c r="F88" s="103"/>
      <c r="G88" s="5"/>
      <c r="H88" s="102"/>
      <c r="I88" s="103"/>
      <c r="J88" s="103"/>
      <c r="K88" s="103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75" x14ac:dyDescent="0.2">
      <c r="A89" s="55"/>
      <c r="B89" s="107"/>
      <c r="C89" s="55"/>
      <c r="D89" s="55"/>
      <c r="E89" s="60"/>
      <c r="F89" s="20"/>
      <c r="G89" s="20"/>
      <c r="H89" s="20"/>
      <c r="I89" s="20"/>
      <c r="J89" s="55"/>
      <c r="K89" s="20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 x14ac:dyDescent="0.2">
      <c r="A90" s="5"/>
      <c r="B90" s="103"/>
      <c r="C90" s="55"/>
      <c r="D90" s="55"/>
      <c r="E90" s="60"/>
      <c r="F90" s="20"/>
      <c r="G90" s="20"/>
      <c r="H90" s="20"/>
      <c r="I90" s="20"/>
      <c r="J90" s="55"/>
      <c r="K90" s="2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 x14ac:dyDescent="0.2">
      <c r="A91" s="5"/>
      <c r="B91" s="103"/>
      <c r="C91" s="55"/>
      <c r="D91" s="21"/>
      <c r="E91" s="22"/>
      <c r="F91" s="20"/>
      <c r="G91" s="20"/>
      <c r="H91" s="20"/>
      <c r="I91" s="20"/>
      <c r="J91" s="55"/>
      <c r="K91" s="20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 x14ac:dyDescent="0.2">
      <c r="A92" s="5"/>
      <c r="B92" s="103"/>
      <c r="C92" s="55"/>
      <c r="D92" s="21"/>
      <c r="E92" s="22"/>
      <c r="F92" s="20"/>
      <c r="G92" s="20"/>
      <c r="H92" s="20"/>
      <c r="I92" s="20"/>
      <c r="J92" s="55"/>
      <c r="K92" s="20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 x14ac:dyDescent="0.2">
      <c r="A93" s="5"/>
      <c r="B93" s="103"/>
      <c r="C93" s="55"/>
      <c r="D93" s="55"/>
      <c r="E93" s="22"/>
      <c r="F93" s="20"/>
      <c r="G93" s="20"/>
      <c r="H93" s="20"/>
      <c r="I93" s="20"/>
      <c r="J93" s="55"/>
      <c r="K93" s="2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 x14ac:dyDescent="0.2">
      <c r="A94" s="5"/>
      <c r="B94" s="103"/>
      <c r="C94" s="55"/>
      <c r="D94" s="22"/>
      <c r="E94" s="22"/>
      <c r="F94" s="20"/>
      <c r="G94" s="20"/>
      <c r="H94" s="20"/>
      <c r="I94" s="20"/>
      <c r="J94" s="55"/>
      <c r="K94" s="2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 x14ac:dyDescent="0.2">
      <c r="A95" s="5"/>
      <c r="B95" s="103"/>
      <c r="C95" s="55"/>
      <c r="D95" s="55"/>
      <c r="E95" s="22"/>
      <c r="F95" s="20"/>
      <c r="G95" s="20"/>
      <c r="H95" s="20"/>
      <c r="I95" s="20"/>
      <c r="J95" s="55"/>
      <c r="K95" s="2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 x14ac:dyDescent="0.2">
      <c r="A96" s="5"/>
      <c r="B96" s="103"/>
      <c r="C96" s="60"/>
      <c r="D96" s="55"/>
      <c r="E96" s="22"/>
      <c r="F96" s="20"/>
      <c r="G96" s="20"/>
      <c r="H96" s="20"/>
      <c r="I96" s="20"/>
      <c r="J96" s="55"/>
      <c r="K96" s="2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 x14ac:dyDescent="0.2">
      <c r="A97" s="5"/>
      <c r="B97" s="103"/>
      <c r="C97" s="55"/>
      <c r="D97" s="55"/>
      <c r="E97" s="22"/>
      <c r="F97" s="20"/>
      <c r="G97" s="20"/>
      <c r="H97" s="20"/>
      <c r="I97" s="20"/>
      <c r="J97" s="55"/>
      <c r="K97" s="2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 x14ac:dyDescent="0.2">
      <c r="A98" s="5"/>
      <c r="B98" s="103"/>
      <c r="C98" s="55"/>
      <c r="D98" s="55"/>
      <c r="E98" s="22"/>
      <c r="F98" s="20"/>
      <c r="G98" s="20"/>
      <c r="H98" s="20"/>
      <c r="I98" s="20"/>
      <c r="J98" s="55"/>
      <c r="K98" s="2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 x14ac:dyDescent="0.2">
      <c r="A99" s="5"/>
      <c r="B99" s="103"/>
      <c r="C99" s="55"/>
      <c r="D99" s="55"/>
      <c r="E99" s="22"/>
      <c r="F99" s="20"/>
      <c r="G99" s="20"/>
      <c r="H99" s="20"/>
      <c r="I99" s="20"/>
      <c r="J99" s="55"/>
      <c r="K99" s="2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 x14ac:dyDescent="0.2">
      <c r="A100" s="5"/>
      <c r="B100" s="103"/>
      <c r="C100" s="23"/>
      <c r="D100" s="55"/>
      <c r="E100" s="22"/>
      <c r="F100" s="20"/>
      <c r="G100" s="20"/>
      <c r="H100" s="20"/>
      <c r="I100" s="20"/>
      <c r="J100" s="55"/>
      <c r="K100" s="2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 x14ac:dyDescent="0.2">
      <c r="A101" s="5"/>
      <c r="B101" s="103"/>
      <c r="C101" s="55"/>
      <c r="D101" s="55"/>
      <c r="E101" s="55"/>
      <c r="F101" s="20"/>
      <c r="G101" s="20"/>
      <c r="H101" s="20"/>
      <c r="I101" s="20"/>
      <c r="J101" s="55"/>
      <c r="K101" s="2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 x14ac:dyDescent="0.2">
      <c r="A102" s="5"/>
      <c r="B102" s="103"/>
      <c r="C102" s="55"/>
      <c r="D102" s="55"/>
      <c r="E102" s="22"/>
      <c r="F102" s="20"/>
      <c r="G102" s="20"/>
      <c r="H102" s="20"/>
      <c r="I102" s="20"/>
      <c r="J102" s="55"/>
      <c r="K102" s="2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 x14ac:dyDescent="0.2">
      <c r="A103" s="5"/>
      <c r="B103" s="103"/>
      <c r="C103" s="55"/>
      <c r="D103" s="55"/>
      <c r="E103" s="22"/>
      <c r="F103" s="20"/>
      <c r="G103" s="20"/>
      <c r="H103" s="20"/>
      <c r="I103" s="20"/>
      <c r="J103" s="55"/>
      <c r="K103" s="2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 x14ac:dyDescent="0.2">
      <c r="A104" s="5"/>
      <c r="B104" s="103"/>
      <c r="C104" s="23"/>
      <c r="D104" s="55"/>
      <c r="E104" s="22"/>
      <c r="F104" s="20"/>
      <c r="G104" s="20"/>
      <c r="H104" s="20"/>
      <c r="I104" s="20"/>
      <c r="J104" s="55"/>
      <c r="K104" s="2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 x14ac:dyDescent="0.2">
      <c r="A105" s="5"/>
      <c r="B105" s="103"/>
      <c r="C105" s="55"/>
      <c r="D105" s="55"/>
      <c r="E105" s="22"/>
      <c r="F105" s="20"/>
      <c r="G105" s="20"/>
      <c r="H105" s="20"/>
      <c r="I105" s="20"/>
      <c r="J105" s="55"/>
      <c r="K105" s="2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 x14ac:dyDescent="0.2">
      <c r="A106" s="5"/>
      <c r="B106" s="103"/>
      <c r="C106" s="55"/>
      <c r="D106" s="21"/>
      <c r="E106" s="22"/>
      <c r="F106" s="20"/>
      <c r="G106" s="20"/>
      <c r="H106" s="20"/>
      <c r="I106" s="20"/>
      <c r="J106" s="55"/>
      <c r="K106" s="2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 x14ac:dyDescent="0.2">
      <c r="A107" s="5"/>
      <c r="B107" s="103"/>
      <c r="C107" s="55"/>
      <c r="D107" s="55"/>
      <c r="E107" s="22"/>
      <c r="F107" s="20"/>
      <c r="G107" s="20"/>
      <c r="H107" s="20"/>
      <c r="I107" s="20"/>
      <c r="J107" s="55"/>
      <c r="K107" s="2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 x14ac:dyDescent="0.2">
      <c r="A108" s="5"/>
      <c r="B108" s="103"/>
      <c r="C108" s="55"/>
      <c r="D108" s="55"/>
      <c r="E108" s="22"/>
      <c r="F108" s="20"/>
      <c r="G108" s="20"/>
      <c r="H108" s="20"/>
      <c r="I108" s="20"/>
      <c r="J108" s="55"/>
      <c r="K108" s="2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 x14ac:dyDescent="0.2">
      <c r="A109" s="5"/>
      <c r="B109" s="103"/>
      <c r="C109" s="55"/>
      <c r="D109" s="55"/>
      <c r="E109" s="22"/>
      <c r="F109" s="20"/>
      <c r="G109" s="20"/>
      <c r="H109" s="20"/>
      <c r="I109" s="20"/>
      <c r="J109" s="55"/>
      <c r="K109" s="2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 x14ac:dyDescent="0.2">
      <c r="A110" s="5"/>
      <c r="B110" s="103"/>
      <c r="C110" s="55"/>
      <c r="D110" s="55"/>
      <c r="E110" s="22"/>
      <c r="F110" s="20"/>
      <c r="G110" s="20"/>
      <c r="H110" s="20"/>
      <c r="I110" s="20"/>
      <c r="J110" s="55"/>
      <c r="K110" s="2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 x14ac:dyDescent="0.2">
      <c r="A111" s="5"/>
      <c r="B111" s="103"/>
      <c r="C111" s="55"/>
      <c r="D111" s="55"/>
      <c r="E111" s="22"/>
      <c r="F111" s="20"/>
      <c r="G111" s="20"/>
      <c r="H111" s="20"/>
      <c r="I111" s="20"/>
      <c r="J111" s="55"/>
      <c r="K111" s="2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 x14ac:dyDescent="0.2">
      <c r="A112" s="5"/>
      <c r="B112" s="103"/>
      <c r="C112" s="55"/>
      <c r="D112" s="55"/>
      <c r="E112" s="22"/>
      <c r="F112" s="20"/>
      <c r="G112" s="20"/>
      <c r="H112" s="20"/>
      <c r="I112" s="20"/>
      <c r="J112" s="55"/>
      <c r="K112" s="2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 x14ac:dyDescent="0.2">
      <c r="A113" s="5"/>
      <c r="B113" s="103"/>
      <c r="C113" s="55"/>
      <c r="D113" s="55"/>
      <c r="E113" s="22"/>
      <c r="F113" s="20"/>
      <c r="G113" s="20"/>
      <c r="H113" s="20"/>
      <c r="I113" s="20"/>
      <c r="J113" s="55"/>
      <c r="K113" s="2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 x14ac:dyDescent="0.2">
      <c r="A114" s="5"/>
      <c r="B114" s="103"/>
      <c r="C114" s="55"/>
      <c r="D114" s="55"/>
      <c r="E114" s="22"/>
      <c r="F114" s="20"/>
      <c r="G114" s="20"/>
      <c r="H114" s="20"/>
      <c r="I114" s="20"/>
      <c r="J114" s="55"/>
      <c r="K114" s="2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 x14ac:dyDescent="0.2">
      <c r="A115" s="5"/>
      <c r="B115" s="103"/>
      <c r="C115" s="55"/>
      <c r="D115" s="55"/>
      <c r="E115" s="22"/>
      <c r="F115" s="20"/>
      <c r="G115" s="20"/>
      <c r="H115" s="20"/>
      <c r="I115" s="20"/>
      <c r="J115" s="55"/>
      <c r="K115" s="2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 x14ac:dyDescent="0.2">
      <c r="A116" s="5"/>
      <c r="B116" s="103"/>
      <c r="C116" s="55"/>
      <c r="D116" s="55"/>
      <c r="E116" s="55"/>
      <c r="F116" s="20"/>
      <c r="G116" s="20"/>
      <c r="H116" s="20"/>
      <c r="I116" s="20"/>
      <c r="J116" s="55"/>
      <c r="K116" s="2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 x14ac:dyDescent="0.2">
      <c r="A117" s="5"/>
      <c r="B117" s="103"/>
      <c r="C117" s="55"/>
      <c r="D117" s="55"/>
      <c r="E117" s="55"/>
      <c r="F117" s="20"/>
      <c r="G117" s="20"/>
      <c r="H117" s="20"/>
      <c r="I117" s="20"/>
      <c r="J117" s="55"/>
      <c r="K117" s="2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 x14ac:dyDescent="0.2">
      <c r="A118" s="5"/>
      <c r="B118" s="103"/>
      <c r="C118" s="55"/>
      <c r="D118" s="55"/>
      <c r="E118" s="55"/>
      <c r="F118" s="20"/>
      <c r="G118" s="20"/>
      <c r="H118" s="20"/>
      <c r="I118" s="20"/>
      <c r="J118" s="55"/>
      <c r="K118" s="2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75" x14ac:dyDescent="0.2">
      <c r="A119" s="5"/>
      <c r="B119" s="103"/>
      <c r="C119" s="55"/>
      <c r="D119" s="55"/>
      <c r="E119" s="55"/>
      <c r="F119" s="20"/>
      <c r="G119" s="20"/>
      <c r="H119" s="20"/>
      <c r="I119" s="20"/>
      <c r="J119" s="55"/>
      <c r="K119" s="20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2.75" x14ac:dyDescent="0.2">
      <c r="A120" s="5"/>
      <c r="B120" s="103"/>
      <c r="C120" s="5"/>
      <c r="D120" s="5"/>
      <c r="E120" s="5"/>
      <c r="F120" s="7"/>
      <c r="G120" s="7"/>
      <c r="H120" s="7"/>
      <c r="I120" s="7"/>
      <c r="J120" s="5"/>
      <c r="K120" s="7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4.5" customHeight="1" x14ac:dyDescent="0.2">
      <c r="A121" s="5"/>
      <c r="B121" s="57"/>
      <c r="C121" s="5"/>
      <c r="D121" s="5"/>
      <c r="E121" s="5"/>
      <c r="F121" s="7"/>
      <c r="G121" s="7"/>
      <c r="H121" s="7"/>
      <c r="I121" s="7"/>
      <c r="J121" s="5"/>
      <c r="K121" s="7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</row>
    <row r="122" spans="1:28" ht="22.5" customHeight="1" x14ac:dyDescent="0.2">
      <c r="A122" s="5"/>
      <c r="B122" s="5"/>
      <c r="C122" s="5"/>
      <c r="D122" s="5"/>
      <c r="E122" s="5"/>
      <c r="F122" s="5"/>
      <c r="G122" s="8"/>
      <c r="H122" s="8"/>
      <c r="I122" s="59"/>
      <c r="J122" s="59"/>
      <c r="K122" s="2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6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 customHeight="1" x14ac:dyDescent="0.2">
      <c r="A124" s="102"/>
      <c r="B124" s="103"/>
      <c r="C124" s="5"/>
      <c r="D124" s="102"/>
      <c r="E124" s="103"/>
      <c r="F124" s="103"/>
      <c r="G124" s="5"/>
      <c r="H124" s="102"/>
      <c r="I124" s="103"/>
      <c r="J124" s="103"/>
      <c r="K124" s="103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75" customHeight="1" x14ac:dyDescent="0.2">
      <c r="A125" s="102"/>
      <c r="B125" s="103"/>
      <c r="C125" s="5"/>
      <c r="D125" s="102"/>
      <c r="E125" s="103"/>
      <c r="F125" s="103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2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75" customHeight="1" x14ac:dyDescent="0.2">
      <c r="A127" s="102"/>
      <c r="B127" s="103"/>
      <c r="C127" s="5"/>
      <c r="D127" s="102"/>
      <c r="E127" s="103"/>
      <c r="F127" s="103"/>
      <c r="G127" s="5"/>
      <c r="H127" s="102"/>
      <c r="I127" s="103"/>
      <c r="J127" s="103"/>
      <c r="K127" s="10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 customHeight="1" x14ac:dyDescent="0.2">
      <c r="A128" s="102"/>
      <c r="B128" s="103"/>
      <c r="C128" s="5"/>
      <c r="D128" s="102"/>
      <c r="E128" s="103"/>
      <c r="F128" s="103"/>
      <c r="G128" s="5"/>
      <c r="H128" s="102"/>
      <c r="I128" s="103"/>
      <c r="J128" s="103"/>
      <c r="K128" s="10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75" customHeight="1" x14ac:dyDescent="0.2">
      <c r="A129" s="102"/>
      <c r="B129" s="103"/>
      <c r="C129" s="5"/>
      <c r="D129" s="102"/>
      <c r="E129" s="103"/>
      <c r="F129" s="103"/>
      <c r="G129" s="5"/>
      <c r="H129" s="102"/>
      <c r="I129" s="103"/>
      <c r="J129" s="103"/>
      <c r="K129" s="103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2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2.75" customHeight="1" x14ac:dyDescent="0.2">
      <c r="B131" s="5"/>
      <c r="H131" s="5"/>
      <c r="I131" s="5"/>
      <c r="J131" s="5"/>
    </row>
    <row r="132" spans="1:28" ht="12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28" ht="12.75" customHeight="1" x14ac:dyDescent="0.2">
      <c r="A133" s="5"/>
      <c r="B133" s="55"/>
      <c r="C133" s="5"/>
      <c r="D133" s="5"/>
      <c r="E133" s="5"/>
      <c r="F133" s="5"/>
      <c r="G133" s="5"/>
      <c r="H133" s="102"/>
      <c r="I133" s="103"/>
      <c r="J133" s="103"/>
      <c r="K133" s="5"/>
      <c r="L133" s="5"/>
    </row>
    <row r="134" spans="1:28" ht="12.75" customHeight="1" x14ac:dyDescent="0.2">
      <c r="A134" s="5"/>
      <c r="B134" s="55"/>
      <c r="C134" s="5"/>
      <c r="D134" s="5"/>
      <c r="E134" s="5"/>
      <c r="F134" s="5"/>
      <c r="G134" s="5"/>
      <c r="H134" s="102"/>
      <c r="I134" s="103"/>
      <c r="J134" s="103"/>
      <c r="K134" s="5"/>
      <c r="L134" s="5"/>
    </row>
    <row r="135" spans="1:28" ht="12.75" customHeight="1" x14ac:dyDescent="0.2">
      <c r="A135" s="5"/>
      <c r="B135" s="55"/>
      <c r="C135" s="5"/>
      <c r="D135" s="5"/>
      <c r="E135" s="5"/>
      <c r="F135" s="5"/>
      <c r="G135" s="5"/>
      <c r="H135" s="102"/>
      <c r="I135" s="103"/>
      <c r="J135" s="103"/>
      <c r="K135" s="5"/>
      <c r="L135" s="5"/>
    </row>
    <row r="136" spans="1:28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28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28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28" ht="12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28" ht="12.75" customHeight="1" x14ac:dyDescent="0.2"/>
    <row r="141" spans="1:28" ht="12.75" customHeight="1" x14ac:dyDescent="0.2"/>
    <row r="142" spans="1:28" ht="12.75" customHeight="1" x14ac:dyDescent="0.2"/>
    <row r="143" spans="1:28" ht="12.75" customHeight="1" x14ac:dyDescent="0.2"/>
    <row r="144" spans="1:28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</sheetData>
  <mergeCells count="72">
    <mergeCell ref="H135:J135"/>
    <mergeCell ref="A125:B125"/>
    <mergeCell ref="D125:F125"/>
    <mergeCell ref="A127:B127"/>
    <mergeCell ref="D127:F127"/>
    <mergeCell ref="H127:K127"/>
    <mergeCell ref="A128:B128"/>
    <mergeCell ref="D128:F128"/>
    <mergeCell ref="H128:K128"/>
    <mergeCell ref="A129:B129"/>
    <mergeCell ref="D129:F129"/>
    <mergeCell ref="H129:K129"/>
    <mergeCell ref="H133:J133"/>
    <mergeCell ref="H134:J134"/>
    <mergeCell ref="A88:B88"/>
    <mergeCell ref="D88:F88"/>
    <mergeCell ref="H88:K88"/>
    <mergeCell ref="B89:B120"/>
    <mergeCell ref="A124:B124"/>
    <mergeCell ref="D124:F124"/>
    <mergeCell ref="H124:K124"/>
    <mergeCell ref="I45:K45"/>
    <mergeCell ref="A87:B87"/>
    <mergeCell ref="D87:F87"/>
    <mergeCell ref="H87:K87"/>
    <mergeCell ref="A47:B47"/>
    <mergeCell ref="D47:G47"/>
    <mergeCell ref="I47:K47"/>
    <mergeCell ref="B48:B79"/>
    <mergeCell ref="A83:B83"/>
    <mergeCell ref="D83:F83"/>
    <mergeCell ref="H83:K83"/>
    <mergeCell ref="A84:B84"/>
    <mergeCell ref="D84:F84"/>
    <mergeCell ref="A86:B86"/>
    <mergeCell ref="D86:F86"/>
    <mergeCell ref="H86:K86"/>
    <mergeCell ref="I46:K46"/>
    <mergeCell ref="I8:I9"/>
    <mergeCell ref="J8:J9"/>
    <mergeCell ref="K8:K9"/>
    <mergeCell ref="D9:E9"/>
    <mergeCell ref="A10:E10"/>
    <mergeCell ref="F10:K10"/>
    <mergeCell ref="A8:A9"/>
    <mergeCell ref="B8:B9"/>
    <mergeCell ref="C8:E8"/>
    <mergeCell ref="F8:F9"/>
    <mergeCell ref="G8:G9"/>
    <mergeCell ref="H8:H9"/>
    <mergeCell ref="B11:B14"/>
    <mergeCell ref="J11:J27"/>
    <mergeCell ref="A45:B45"/>
    <mergeCell ref="A6:B6"/>
    <mergeCell ref="C6:D7"/>
    <mergeCell ref="E6:H7"/>
    <mergeCell ref="A7:B7"/>
    <mergeCell ref="A46:B46"/>
    <mergeCell ref="D46:G46"/>
    <mergeCell ref="D45:G45"/>
    <mergeCell ref="A1:C2"/>
    <mergeCell ref="B3:D3"/>
    <mergeCell ref="F3:I3"/>
    <mergeCell ref="J3:K3"/>
    <mergeCell ref="A4:A5"/>
    <mergeCell ref="B4:D5"/>
    <mergeCell ref="E4:E5"/>
    <mergeCell ref="F4:G5"/>
    <mergeCell ref="H4:H5"/>
    <mergeCell ref="I4:I5"/>
    <mergeCell ref="J4:K4"/>
    <mergeCell ref="J5:K5"/>
  </mergeCells>
  <printOptions horizontalCentered="1"/>
  <pageMargins left="0.25" right="0.25" top="0.75" bottom="0.75" header="0.3" footer="0.3"/>
  <pageSetup scale="66" orientation="portrait" r:id="rId1"/>
  <rowBreaks count="2" manualBreakCount="2">
    <brk id="47" man="1"/>
    <brk id="88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CB42E-594A-4AB2-B7BC-BDDBA09EFB5C}">
  <sheetPr>
    <pageSetUpPr fitToPage="1"/>
  </sheetPr>
  <dimension ref="A1:AB995"/>
  <sheetViews>
    <sheetView showGridLines="0" view="pageBreakPreview" zoomScale="130" zoomScaleNormal="140" zoomScaleSheetLayoutView="130" workbookViewId="0">
      <pane ySplit="9" topLeftCell="A10" activePane="bottomLeft" state="frozen"/>
      <selection pane="bottomLeft" activeCell="C11" sqref="C11:K27"/>
    </sheetView>
  </sheetViews>
  <sheetFormatPr baseColWidth="10" defaultColWidth="14.42578125" defaultRowHeight="15" customHeight="1" x14ac:dyDescent="0.2"/>
  <cols>
    <col min="1" max="1" width="15.7109375" style="56" customWidth="1"/>
    <col min="2" max="2" width="45.7109375" style="56" customWidth="1"/>
    <col min="3" max="28" width="10.7109375" style="56" customWidth="1"/>
    <col min="29" max="16384" width="14.42578125" style="56"/>
  </cols>
  <sheetData>
    <row r="1" spans="1:28" ht="12.75" customHeight="1" x14ac:dyDescent="0.2">
      <c r="A1" s="152" t="s">
        <v>15</v>
      </c>
      <c r="B1" s="152"/>
      <c r="C1" s="152"/>
    </row>
    <row r="2" spans="1:28" ht="12.75" customHeight="1" thickBot="1" x14ac:dyDescent="0.25">
      <c r="A2" s="152"/>
      <c r="B2" s="152"/>
      <c r="C2" s="152"/>
    </row>
    <row r="3" spans="1:28" ht="26.25" customHeight="1" thickBot="1" x14ac:dyDescent="0.25">
      <c r="A3" s="35" t="str">
        <f>'PORTADA Y DATOS'!A7</f>
        <v>Contratista</v>
      </c>
      <c r="B3" s="138" t="str">
        <f>'PORTADA Y DATOS'!B7</f>
        <v>Luis Alberto Gamboa Ruelas</v>
      </c>
      <c r="C3" s="139"/>
      <c r="D3" s="140"/>
      <c r="E3" s="35" t="str">
        <f>'PORTADA Y DATOS'!A6</f>
        <v>Dirección</v>
      </c>
      <c r="F3" s="138" t="str">
        <f>'PORTADA Y DATOS'!B6</f>
        <v>Altata, Navolato, Sinaloa.</v>
      </c>
      <c r="G3" s="139"/>
      <c r="H3" s="139"/>
      <c r="I3" s="140"/>
      <c r="J3" s="141" t="str">
        <f>A1</f>
        <v>NÚMEROS GENERADORES</v>
      </c>
      <c r="K3" s="129"/>
    </row>
    <row r="4" spans="1:28" ht="26.25" customHeight="1" thickBot="1" x14ac:dyDescent="0.25">
      <c r="A4" s="126" t="str">
        <f>'PORTADA Y DATOS'!A5</f>
        <v>Obra</v>
      </c>
      <c r="B4" s="114" t="str">
        <f>'PORTADA Y DATOS'!B5</f>
        <v>Casa Altata</v>
      </c>
      <c r="C4" s="115"/>
      <c r="D4" s="116"/>
      <c r="E4" s="108" t="str">
        <f>'PORTADA Y DATOS'!A4</f>
        <v>Dependencia/Contratante/Cliente</v>
      </c>
      <c r="F4" s="110"/>
      <c r="G4" s="111"/>
      <c r="H4" s="145" t="s">
        <v>24</v>
      </c>
      <c r="I4" s="122"/>
      <c r="J4" s="124">
        <v>4</v>
      </c>
      <c r="K4" s="125"/>
    </row>
    <row r="5" spans="1:28" ht="18.75" customHeight="1" thickBot="1" x14ac:dyDescent="0.25">
      <c r="A5" s="127"/>
      <c r="B5" s="117"/>
      <c r="C5" s="118"/>
      <c r="D5" s="119"/>
      <c r="E5" s="109"/>
      <c r="F5" s="112"/>
      <c r="G5" s="113"/>
      <c r="H5" s="127"/>
      <c r="I5" s="123"/>
      <c r="J5" s="128" t="s">
        <v>25</v>
      </c>
      <c r="K5" s="153"/>
    </row>
    <row r="6" spans="1:28" ht="18.75" customHeight="1" thickBot="1" x14ac:dyDescent="0.25">
      <c r="A6" s="128" t="str">
        <f>'PORTADA Y DATOS'!A10</f>
        <v>Tipo de contrato</v>
      </c>
      <c r="B6" s="129"/>
      <c r="C6" s="130" t="s">
        <v>40</v>
      </c>
      <c r="D6" s="131"/>
      <c r="E6" s="114" t="s">
        <v>60</v>
      </c>
      <c r="F6" s="115"/>
      <c r="G6" s="115"/>
      <c r="H6" s="116"/>
      <c r="I6" s="36" t="s">
        <v>36</v>
      </c>
      <c r="J6" s="62" t="s">
        <v>38</v>
      </c>
      <c r="K6" s="63" t="s">
        <v>39</v>
      </c>
    </row>
    <row r="7" spans="1:28" ht="18.75" customHeight="1" thickBot="1" x14ac:dyDescent="0.25">
      <c r="A7" s="134" t="str">
        <f>'PORTADA Y DATOS'!B10</f>
        <v>Precio Unitario</v>
      </c>
      <c r="B7" s="135"/>
      <c r="C7" s="132"/>
      <c r="D7" s="133"/>
      <c r="E7" s="112"/>
      <c r="F7" s="146"/>
      <c r="G7" s="146"/>
      <c r="H7" s="113"/>
      <c r="I7" s="37" t="s">
        <v>37</v>
      </c>
      <c r="J7" s="38" t="str">
        <f>'PORTADA Y DATOS'!A9</f>
        <v>Fecha de inicio</v>
      </c>
      <c r="K7" s="64" t="str">
        <f>'PORTADA Y DATOS'!B9</f>
        <v>Sin definir por contratista</v>
      </c>
    </row>
    <row r="8" spans="1:28" ht="12.75" customHeight="1" x14ac:dyDescent="0.2">
      <c r="A8" s="120" t="s">
        <v>0</v>
      </c>
      <c r="B8" s="120" t="s">
        <v>1</v>
      </c>
      <c r="C8" s="142" t="s">
        <v>2</v>
      </c>
      <c r="D8" s="143"/>
      <c r="E8" s="144"/>
      <c r="F8" s="120" t="s">
        <v>3</v>
      </c>
      <c r="G8" s="120" t="s">
        <v>4</v>
      </c>
      <c r="H8" s="120" t="s">
        <v>5</v>
      </c>
      <c r="I8" s="120" t="s">
        <v>6</v>
      </c>
      <c r="J8" s="120" t="s">
        <v>7</v>
      </c>
      <c r="K8" s="136" t="s">
        <v>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thickBot="1" x14ac:dyDescent="0.25">
      <c r="A9" s="121"/>
      <c r="B9" s="121"/>
      <c r="C9" s="39" t="s">
        <v>9</v>
      </c>
      <c r="D9" s="150" t="s">
        <v>10</v>
      </c>
      <c r="E9" s="151"/>
      <c r="F9" s="121"/>
      <c r="G9" s="121"/>
      <c r="H9" s="121"/>
      <c r="I9" s="121"/>
      <c r="J9" s="121"/>
      <c r="K9" s="13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thickBot="1" x14ac:dyDescent="0.25">
      <c r="A10" s="154" t="s">
        <v>27</v>
      </c>
      <c r="B10" s="155"/>
      <c r="C10" s="155"/>
      <c r="D10" s="155"/>
      <c r="E10" s="156"/>
      <c r="F10" s="154" t="str">
        <f>'PORTADA Y DATOS'!B11</f>
        <v>Definido por parte contratante</v>
      </c>
      <c r="G10" s="155"/>
      <c r="H10" s="155"/>
      <c r="I10" s="155"/>
      <c r="J10" s="155"/>
      <c r="K10" s="15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4.95" customHeight="1" x14ac:dyDescent="0.2">
      <c r="A11" s="41" t="s">
        <v>55</v>
      </c>
      <c r="B11" s="157" t="s">
        <v>59</v>
      </c>
      <c r="C11" s="43" t="s">
        <v>49</v>
      </c>
      <c r="D11" s="43">
        <v>1</v>
      </c>
      <c r="E11" s="43">
        <v>8</v>
      </c>
      <c r="F11" s="44"/>
      <c r="G11" s="44"/>
      <c r="H11" s="44"/>
      <c r="I11" s="44"/>
      <c r="J11" s="147" t="s">
        <v>32</v>
      </c>
      <c r="K11" s="45">
        <v>66.42</v>
      </c>
    </row>
    <row r="12" spans="1:28" ht="24.95" customHeight="1" x14ac:dyDescent="0.2">
      <c r="A12" s="46"/>
      <c r="B12" s="158"/>
      <c r="C12" s="43"/>
      <c r="D12" s="43"/>
      <c r="E12" s="43"/>
      <c r="F12" s="44"/>
      <c r="G12" s="44"/>
      <c r="H12" s="44"/>
      <c r="I12" s="44"/>
      <c r="J12" s="148"/>
      <c r="K12" s="45">
        <f t="shared" ref="K12:K37" si="0">F12*H12</f>
        <v>0</v>
      </c>
    </row>
    <row r="13" spans="1:28" ht="24.95" customHeight="1" x14ac:dyDescent="0.2">
      <c r="A13" s="46"/>
      <c r="B13" s="158"/>
      <c r="C13" s="43"/>
      <c r="D13" s="43" t="s">
        <v>61</v>
      </c>
      <c r="E13" s="159" t="s">
        <v>62</v>
      </c>
      <c r="F13" s="160"/>
      <c r="G13" s="160"/>
      <c r="H13" s="161"/>
      <c r="I13" s="48"/>
      <c r="J13" s="148"/>
      <c r="K13" s="45">
        <f t="shared" si="0"/>
        <v>0</v>
      </c>
    </row>
    <row r="14" spans="1:28" ht="24.95" customHeight="1" x14ac:dyDescent="0.2">
      <c r="A14" s="46"/>
      <c r="B14" s="158"/>
      <c r="C14" s="43"/>
      <c r="D14" s="43"/>
      <c r="E14" s="43"/>
      <c r="F14" s="43"/>
      <c r="G14" s="43"/>
      <c r="H14" s="43"/>
      <c r="I14" s="48"/>
      <c r="J14" s="148"/>
      <c r="K14" s="45">
        <f t="shared" si="0"/>
        <v>0</v>
      </c>
    </row>
    <row r="15" spans="1:28" ht="24.95" customHeight="1" x14ac:dyDescent="0.2">
      <c r="A15" s="46"/>
      <c r="B15" s="42"/>
      <c r="C15" s="43"/>
      <c r="D15" s="43"/>
      <c r="E15" s="43"/>
      <c r="F15" s="43"/>
      <c r="G15" s="43"/>
      <c r="H15" s="43"/>
      <c r="I15" s="48"/>
      <c r="J15" s="148"/>
      <c r="K15" s="45">
        <f>F15*H15</f>
        <v>0</v>
      </c>
    </row>
    <row r="16" spans="1:28" ht="24.95" customHeight="1" x14ac:dyDescent="0.2">
      <c r="A16" s="46"/>
      <c r="B16" s="42"/>
      <c r="C16" s="40"/>
      <c r="D16" s="40"/>
      <c r="E16" s="40"/>
      <c r="F16" s="44"/>
      <c r="G16" s="44"/>
      <c r="H16" s="48"/>
      <c r="I16" s="48"/>
      <c r="J16" s="148"/>
      <c r="K16" s="45">
        <f>F16*H16</f>
        <v>0</v>
      </c>
    </row>
    <row r="17" spans="1:11" ht="24.95" customHeight="1" x14ac:dyDescent="0.2">
      <c r="A17" s="46"/>
      <c r="B17" s="47"/>
      <c r="C17" s="40"/>
      <c r="D17" s="40"/>
      <c r="E17" s="40"/>
      <c r="F17" s="44"/>
      <c r="G17" s="44"/>
      <c r="H17" s="48"/>
      <c r="I17" s="48"/>
      <c r="J17" s="148"/>
      <c r="K17" s="45">
        <f t="shared" si="0"/>
        <v>0</v>
      </c>
    </row>
    <row r="18" spans="1:11" ht="24.95" customHeight="1" x14ac:dyDescent="0.2">
      <c r="A18" s="46"/>
      <c r="B18" s="47"/>
      <c r="C18" s="40"/>
      <c r="D18" s="40"/>
      <c r="E18" s="40"/>
      <c r="F18" s="44"/>
      <c r="G18" s="44"/>
      <c r="H18" s="48"/>
      <c r="I18" s="48"/>
      <c r="J18" s="148"/>
      <c r="K18" s="45">
        <f t="shared" si="0"/>
        <v>0</v>
      </c>
    </row>
    <row r="19" spans="1:11" ht="24.95" customHeight="1" x14ac:dyDescent="0.2">
      <c r="A19" s="46"/>
      <c r="B19" s="47"/>
      <c r="C19" s="40"/>
      <c r="D19" s="40"/>
      <c r="E19" s="40"/>
      <c r="F19" s="48"/>
      <c r="G19" s="48"/>
      <c r="H19" s="48"/>
      <c r="I19" s="48"/>
      <c r="J19" s="148"/>
      <c r="K19" s="45">
        <f t="shared" si="0"/>
        <v>0</v>
      </c>
    </row>
    <row r="20" spans="1:11" ht="24.95" customHeight="1" x14ac:dyDescent="0.2">
      <c r="A20" s="46"/>
      <c r="B20" s="47"/>
      <c r="C20" s="40"/>
      <c r="D20" s="40"/>
      <c r="E20" s="40"/>
      <c r="F20" s="48"/>
      <c r="G20" s="48"/>
      <c r="H20" s="48"/>
      <c r="I20" s="48"/>
      <c r="J20" s="148"/>
      <c r="K20" s="45">
        <f t="shared" si="0"/>
        <v>0</v>
      </c>
    </row>
    <row r="21" spans="1:11" ht="24.95" customHeight="1" x14ac:dyDescent="0.2">
      <c r="A21" s="46"/>
      <c r="B21" s="47"/>
      <c r="C21" s="40"/>
      <c r="D21" s="40"/>
      <c r="E21" s="40"/>
      <c r="F21" s="48"/>
      <c r="G21" s="48"/>
      <c r="H21" s="48"/>
      <c r="I21" s="48"/>
      <c r="J21" s="148"/>
      <c r="K21" s="45">
        <f t="shared" si="0"/>
        <v>0</v>
      </c>
    </row>
    <row r="22" spans="1:11" ht="24.95" customHeight="1" x14ac:dyDescent="0.2">
      <c r="A22" s="46"/>
      <c r="B22" s="47"/>
      <c r="C22" s="40"/>
      <c r="D22" s="40"/>
      <c r="E22" s="40"/>
      <c r="F22" s="48"/>
      <c r="G22" s="48"/>
      <c r="H22" s="48"/>
      <c r="I22" s="48"/>
      <c r="J22" s="148"/>
      <c r="K22" s="45">
        <f t="shared" si="0"/>
        <v>0</v>
      </c>
    </row>
    <row r="23" spans="1:11" ht="24.95" customHeight="1" x14ac:dyDescent="0.2">
      <c r="A23" s="46"/>
      <c r="B23" s="47"/>
      <c r="C23" s="40"/>
      <c r="D23" s="40"/>
      <c r="E23" s="40"/>
      <c r="F23" s="48"/>
      <c r="G23" s="48"/>
      <c r="H23" s="48"/>
      <c r="I23" s="48"/>
      <c r="J23" s="148"/>
      <c r="K23" s="45">
        <f t="shared" si="0"/>
        <v>0</v>
      </c>
    </row>
    <row r="24" spans="1:11" ht="24.95" customHeight="1" x14ac:dyDescent="0.2">
      <c r="A24" s="46"/>
      <c r="B24" s="47"/>
      <c r="C24" s="40"/>
      <c r="D24" s="40"/>
      <c r="E24" s="40"/>
      <c r="F24" s="48"/>
      <c r="G24" s="48"/>
      <c r="H24" s="48"/>
      <c r="I24" s="48"/>
      <c r="J24" s="148"/>
      <c r="K24" s="45">
        <f t="shared" si="0"/>
        <v>0</v>
      </c>
    </row>
    <row r="25" spans="1:11" ht="24.95" customHeight="1" x14ac:dyDescent="0.2">
      <c r="A25" s="46"/>
      <c r="B25" s="47"/>
      <c r="C25" s="40"/>
      <c r="D25" s="40"/>
      <c r="E25" s="40"/>
      <c r="F25" s="48"/>
      <c r="G25" s="48"/>
      <c r="H25" s="48"/>
      <c r="I25" s="48"/>
      <c r="J25" s="148"/>
      <c r="K25" s="45">
        <f t="shared" si="0"/>
        <v>0</v>
      </c>
    </row>
    <row r="26" spans="1:11" ht="24.95" customHeight="1" x14ac:dyDescent="0.2">
      <c r="A26" s="46"/>
      <c r="B26" s="47"/>
      <c r="C26" s="40"/>
      <c r="D26" s="40"/>
      <c r="E26" s="40"/>
      <c r="F26" s="48"/>
      <c r="G26" s="48"/>
      <c r="H26" s="48"/>
      <c r="I26" s="48"/>
      <c r="J26" s="148"/>
      <c r="K26" s="45">
        <f t="shared" si="0"/>
        <v>0</v>
      </c>
    </row>
    <row r="27" spans="1:11" ht="24.95" customHeight="1" x14ac:dyDescent="0.2">
      <c r="A27" s="46"/>
      <c r="B27" s="47"/>
      <c r="C27" s="40"/>
      <c r="D27" s="40"/>
      <c r="E27" s="40"/>
      <c r="F27" s="48"/>
      <c r="G27" s="48"/>
      <c r="H27" s="48"/>
      <c r="I27" s="48"/>
      <c r="J27" s="149"/>
      <c r="K27" s="45">
        <f t="shared" si="0"/>
        <v>0</v>
      </c>
    </row>
    <row r="28" spans="1:11" ht="24.95" customHeight="1" x14ac:dyDescent="0.2">
      <c r="A28" s="46"/>
      <c r="B28" s="47"/>
      <c r="C28" s="40"/>
      <c r="D28" s="40"/>
      <c r="E28" s="40"/>
      <c r="F28" s="48"/>
      <c r="G28" s="48"/>
      <c r="H28" s="48"/>
      <c r="I28" s="48"/>
      <c r="J28" s="40"/>
      <c r="K28" s="49">
        <f t="shared" si="0"/>
        <v>0</v>
      </c>
    </row>
    <row r="29" spans="1:11" ht="24.95" customHeight="1" x14ac:dyDescent="0.2">
      <c r="A29" s="46"/>
      <c r="B29" s="47"/>
      <c r="C29" s="40"/>
      <c r="D29" s="40"/>
      <c r="E29" s="40"/>
      <c r="F29" s="48"/>
      <c r="G29" s="48"/>
      <c r="H29" s="48"/>
      <c r="I29" s="48"/>
      <c r="J29" s="40"/>
      <c r="K29" s="49">
        <f t="shared" si="0"/>
        <v>0</v>
      </c>
    </row>
    <row r="30" spans="1:11" ht="24.95" customHeight="1" x14ac:dyDescent="0.2">
      <c r="A30" s="46"/>
      <c r="B30" s="47"/>
      <c r="C30" s="40"/>
      <c r="D30" s="40"/>
      <c r="E30" s="40"/>
      <c r="F30" s="48"/>
      <c r="G30" s="48"/>
      <c r="H30" s="48"/>
      <c r="I30" s="48"/>
      <c r="J30" s="40"/>
      <c r="K30" s="49">
        <f t="shared" si="0"/>
        <v>0</v>
      </c>
    </row>
    <row r="31" spans="1:11" ht="24.95" customHeight="1" x14ac:dyDescent="0.2">
      <c r="A31" s="46"/>
      <c r="B31" s="47"/>
      <c r="C31" s="40"/>
      <c r="D31" s="40"/>
      <c r="E31" s="40"/>
      <c r="F31" s="48"/>
      <c r="G31" s="48"/>
      <c r="H31" s="48"/>
      <c r="I31" s="48"/>
      <c r="J31" s="40"/>
      <c r="K31" s="49">
        <f t="shared" si="0"/>
        <v>0</v>
      </c>
    </row>
    <row r="32" spans="1:11" ht="24.95" customHeight="1" x14ac:dyDescent="0.2">
      <c r="A32" s="46"/>
      <c r="B32" s="47"/>
      <c r="C32" s="40"/>
      <c r="D32" s="40"/>
      <c r="E32" s="40"/>
      <c r="F32" s="48"/>
      <c r="G32" s="48"/>
      <c r="H32" s="48"/>
      <c r="I32" s="48"/>
      <c r="J32" s="40"/>
      <c r="K32" s="49">
        <f t="shared" si="0"/>
        <v>0</v>
      </c>
    </row>
    <row r="33" spans="1:28" ht="24.95" customHeight="1" x14ac:dyDescent="0.2">
      <c r="A33" s="46"/>
      <c r="B33" s="47"/>
      <c r="C33" s="40"/>
      <c r="D33" s="40"/>
      <c r="E33" s="40"/>
      <c r="F33" s="48"/>
      <c r="G33" s="48"/>
      <c r="H33" s="48"/>
      <c r="I33" s="48"/>
      <c r="J33" s="40"/>
      <c r="K33" s="49">
        <f t="shared" si="0"/>
        <v>0</v>
      </c>
    </row>
    <row r="34" spans="1:28" ht="24.95" customHeight="1" x14ac:dyDescent="0.2">
      <c r="A34" s="46"/>
      <c r="B34" s="47"/>
      <c r="C34" s="40"/>
      <c r="D34" s="40"/>
      <c r="E34" s="40"/>
      <c r="F34" s="48"/>
      <c r="G34" s="48"/>
      <c r="H34" s="48"/>
      <c r="I34" s="48"/>
      <c r="J34" s="40"/>
      <c r="K34" s="49">
        <f t="shared" si="0"/>
        <v>0</v>
      </c>
    </row>
    <row r="35" spans="1:28" ht="24.95" customHeight="1" x14ac:dyDescent="0.2">
      <c r="A35" s="46"/>
      <c r="B35" s="47"/>
      <c r="C35" s="40"/>
      <c r="D35" s="40"/>
      <c r="E35" s="40"/>
      <c r="F35" s="48"/>
      <c r="G35" s="48"/>
      <c r="H35" s="48"/>
      <c r="I35" s="48"/>
      <c r="J35" s="40"/>
      <c r="K35" s="49">
        <f t="shared" si="0"/>
        <v>0</v>
      </c>
    </row>
    <row r="36" spans="1:28" ht="24.95" customHeight="1" x14ac:dyDescent="0.2">
      <c r="A36" s="46"/>
      <c r="B36" s="47"/>
      <c r="C36" s="40"/>
      <c r="D36" s="40"/>
      <c r="E36" s="40"/>
      <c r="F36" s="48"/>
      <c r="G36" s="48"/>
      <c r="H36" s="48"/>
      <c r="I36" s="48"/>
      <c r="J36" s="40"/>
      <c r="K36" s="49">
        <f t="shared" si="0"/>
        <v>0</v>
      </c>
    </row>
    <row r="37" spans="1:28" ht="24.95" customHeight="1" x14ac:dyDescent="0.2">
      <c r="A37" s="46"/>
      <c r="B37" s="47"/>
      <c r="C37" s="40"/>
      <c r="D37" s="40"/>
      <c r="E37" s="40"/>
      <c r="F37" s="48"/>
      <c r="G37" s="48"/>
      <c r="H37" s="48"/>
      <c r="I37" s="48"/>
      <c r="J37" s="40"/>
      <c r="K37" s="49">
        <f t="shared" si="0"/>
        <v>0</v>
      </c>
    </row>
    <row r="38" spans="1:28" ht="24.95" customHeight="1" thickBot="1" x14ac:dyDescent="0.25">
      <c r="A38" s="50"/>
      <c r="B38" s="51"/>
      <c r="C38" s="52"/>
      <c r="D38" s="52"/>
      <c r="E38" s="52"/>
      <c r="F38" s="53"/>
      <c r="G38" s="53"/>
      <c r="H38" s="53"/>
      <c r="I38" s="53"/>
      <c r="J38" s="52"/>
      <c r="K38" s="54"/>
    </row>
    <row r="39" spans="1:28" ht="22.5" customHeight="1" thickBot="1" x14ac:dyDescent="0.25">
      <c r="A39" s="5"/>
      <c r="B39" s="5"/>
      <c r="C39" s="5"/>
      <c r="D39" s="5"/>
      <c r="E39" s="5"/>
      <c r="F39" s="5"/>
      <c r="G39" s="8"/>
      <c r="H39" s="8"/>
      <c r="I39" s="65" t="s">
        <v>41</v>
      </c>
      <c r="J39" s="9" t="str">
        <f>J11</f>
        <v>m2</v>
      </c>
      <c r="K39" s="10">
        <f>SUM(K11:K38)</f>
        <v>66.42</v>
      </c>
    </row>
    <row r="40" spans="1:28" ht="6" customHeight="1" x14ac:dyDescent="0.2"/>
    <row r="41" spans="1:28" ht="12.75" customHeight="1" x14ac:dyDescent="0.2"/>
    <row r="42" spans="1:28" ht="12.75" customHeight="1" x14ac:dyDescent="0.2">
      <c r="A42" s="58"/>
      <c r="B42" s="12"/>
      <c r="C42" s="12"/>
      <c r="D42" s="12"/>
      <c r="E42" s="12"/>
      <c r="G42" s="12"/>
      <c r="H42" s="12"/>
      <c r="I42" s="12"/>
      <c r="J42" s="12"/>
      <c r="K42" s="12"/>
    </row>
    <row r="43" spans="1:28" ht="27.75" customHeight="1" x14ac:dyDescent="0.2">
      <c r="A43" s="13"/>
      <c r="B43" s="14"/>
      <c r="C43" s="14"/>
      <c r="D43" s="14"/>
      <c r="E43" s="14"/>
      <c r="G43" s="14"/>
      <c r="H43" s="14"/>
      <c r="I43" s="14"/>
      <c r="J43" s="14"/>
      <c r="K43" s="15"/>
    </row>
    <row r="44" spans="1:28" ht="12.75" customHeight="1" x14ac:dyDescent="0.2">
      <c r="A44" s="16"/>
      <c r="B44" s="17"/>
      <c r="C44" s="17"/>
      <c r="D44" s="17"/>
      <c r="E44" s="17"/>
      <c r="G44" s="17"/>
      <c r="H44" s="17"/>
      <c r="I44" s="17"/>
      <c r="J44" s="17"/>
      <c r="K44" s="12"/>
    </row>
    <row r="45" spans="1:28" ht="12.75" customHeight="1" x14ac:dyDescent="0.2">
      <c r="A45" s="104" t="s">
        <v>11</v>
      </c>
      <c r="B45" s="103"/>
      <c r="C45" s="12"/>
      <c r="D45" s="104" t="s">
        <v>12</v>
      </c>
      <c r="E45" s="103"/>
      <c r="F45" s="103"/>
      <c r="G45" s="103"/>
      <c r="H45" s="12"/>
      <c r="I45" s="104" t="s">
        <v>13</v>
      </c>
      <c r="J45" s="103"/>
      <c r="K45" s="103"/>
    </row>
    <row r="46" spans="1:28" ht="12.75" customHeight="1" x14ac:dyDescent="0.2">
      <c r="A46" s="105" t="str">
        <f>'PORTADA Y DATOS'!A11</f>
        <v>Supervisor</v>
      </c>
      <c r="B46" s="106"/>
      <c r="C46" s="18"/>
      <c r="D46" s="105" t="str">
        <f>'PORTADA Y DATOS'!A4</f>
        <v>Dependencia/Contratante/Cliente</v>
      </c>
      <c r="E46" s="106"/>
      <c r="F46" s="106"/>
      <c r="G46" s="106"/>
      <c r="H46" s="18"/>
      <c r="I46" s="105" t="str">
        <f>'PORTADA Y DATOS'!A7</f>
        <v>Contratista</v>
      </c>
      <c r="J46" s="106"/>
      <c r="K46" s="106"/>
      <c r="L46" s="5"/>
    </row>
    <row r="47" spans="1:28" ht="12.75" customHeight="1" x14ac:dyDescent="0.2">
      <c r="A47" s="104" t="str">
        <f>'PORTADA Y DATOS'!B11</f>
        <v>Definido por parte contratante</v>
      </c>
      <c r="B47" s="103"/>
      <c r="C47" s="12"/>
      <c r="D47" s="104" t="str">
        <f>'PORTADA Y DATOS'!C4</f>
        <v>Luis Alberto Gamboa Ruelas</v>
      </c>
      <c r="E47" s="103"/>
      <c r="F47" s="103"/>
      <c r="G47" s="103"/>
      <c r="H47" s="12"/>
      <c r="I47" s="104" t="str">
        <f>'PORTADA Y DATOS'!B7</f>
        <v>Luis Alberto Gamboa Ruelas</v>
      </c>
      <c r="J47" s="103"/>
      <c r="K47" s="103"/>
    </row>
    <row r="48" spans="1:28" ht="12.75" x14ac:dyDescent="0.2">
      <c r="A48" s="55"/>
      <c r="B48" s="107"/>
      <c r="C48" s="55"/>
      <c r="D48" s="55"/>
      <c r="E48" s="60"/>
      <c r="F48" s="20"/>
      <c r="G48" s="20"/>
      <c r="H48" s="20"/>
      <c r="I48" s="20"/>
      <c r="J48" s="55"/>
      <c r="K48" s="2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2.75" x14ac:dyDescent="0.2">
      <c r="A49" s="5"/>
      <c r="B49" s="103"/>
      <c r="C49" s="55"/>
      <c r="D49" s="55"/>
      <c r="E49" s="60"/>
      <c r="F49" s="20"/>
      <c r="G49" s="20"/>
      <c r="H49" s="20"/>
      <c r="I49" s="20"/>
      <c r="J49" s="55"/>
      <c r="K49" s="2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2.75" x14ac:dyDescent="0.2">
      <c r="A50" s="5"/>
      <c r="B50" s="103"/>
      <c r="C50" s="55"/>
      <c r="D50" s="21"/>
      <c r="E50" s="22"/>
      <c r="F50" s="20"/>
      <c r="G50" s="20"/>
      <c r="H50" s="20"/>
      <c r="I50" s="20"/>
      <c r="J50" s="55"/>
      <c r="K50" s="2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2.75" x14ac:dyDescent="0.2">
      <c r="A51" s="5"/>
      <c r="B51" s="103"/>
      <c r="C51" s="55"/>
      <c r="D51" s="21"/>
      <c r="E51" s="5"/>
      <c r="F51" s="5"/>
      <c r="G51" s="5"/>
      <c r="H51" s="5"/>
      <c r="I51" s="20"/>
      <c r="J51" s="55"/>
      <c r="K51" s="2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2.75" x14ac:dyDescent="0.2">
      <c r="A52" s="5"/>
      <c r="B52" s="103"/>
      <c r="C52" s="55"/>
      <c r="D52" s="55"/>
      <c r="E52" s="5"/>
      <c r="F52" s="5"/>
      <c r="G52" s="5"/>
      <c r="H52" s="5"/>
      <c r="I52" s="20"/>
      <c r="J52" s="55"/>
      <c r="K52" s="2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 x14ac:dyDescent="0.2">
      <c r="A53" s="5"/>
      <c r="B53" s="103"/>
      <c r="C53" s="55"/>
      <c r="D53" s="22"/>
      <c r="E53" s="5"/>
      <c r="F53" s="5"/>
      <c r="G53" s="5"/>
      <c r="H53" s="5"/>
      <c r="I53" s="20"/>
      <c r="J53" s="55"/>
      <c r="K53" s="2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 x14ac:dyDescent="0.2">
      <c r="A54" s="5"/>
      <c r="B54" s="103"/>
      <c r="C54" s="55"/>
      <c r="D54" s="55"/>
      <c r="E54" s="5"/>
      <c r="F54" s="5"/>
      <c r="G54" s="5"/>
      <c r="H54" s="5"/>
      <c r="I54" s="20"/>
      <c r="J54" s="55"/>
      <c r="K54" s="2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 x14ac:dyDescent="0.2">
      <c r="A55" s="5"/>
      <c r="B55" s="103"/>
      <c r="C55" s="60"/>
      <c r="D55" s="55"/>
      <c r="E55" s="5"/>
      <c r="F55" s="5"/>
      <c r="G55" s="5"/>
      <c r="H55" s="5"/>
      <c r="I55" s="20"/>
      <c r="J55" s="55"/>
      <c r="K55" s="2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 x14ac:dyDescent="0.2">
      <c r="A56" s="5"/>
      <c r="B56" s="103"/>
      <c r="C56" s="55"/>
      <c r="D56" s="55"/>
      <c r="E56" s="5"/>
      <c r="F56" s="5"/>
      <c r="G56" s="5"/>
      <c r="H56" s="5"/>
      <c r="I56" s="20"/>
      <c r="J56" s="55"/>
      <c r="K56" s="2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 x14ac:dyDescent="0.2">
      <c r="A57" s="5"/>
      <c r="B57" s="103"/>
      <c r="C57" s="55"/>
      <c r="D57" s="55"/>
      <c r="E57" s="5"/>
      <c r="F57" s="5"/>
      <c r="G57" s="5"/>
      <c r="H57" s="5"/>
      <c r="I57" s="20"/>
      <c r="J57" s="55"/>
      <c r="K57" s="2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 x14ac:dyDescent="0.2">
      <c r="A58" s="5"/>
      <c r="B58" s="103"/>
      <c r="C58" s="55"/>
      <c r="D58" s="55"/>
      <c r="E58" s="22"/>
      <c r="F58" s="20"/>
      <c r="G58" s="20"/>
      <c r="H58" s="20"/>
      <c r="I58" s="20"/>
      <c r="J58" s="55"/>
      <c r="K58" s="2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 x14ac:dyDescent="0.2">
      <c r="A59" s="5"/>
      <c r="B59" s="103"/>
      <c r="C59" s="23"/>
      <c r="D59" s="55"/>
      <c r="E59" s="22"/>
      <c r="F59" s="20"/>
      <c r="G59" s="20"/>
      <c r="H59" s="20"/>
      <c r="I59" s="20"/>
      <c r="J59" s="55"/>
      <c r="K59" s="2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 x14ac:dyDescent="0.2">
      <c r="A60" s="5"/>
      <c r="B60" s="103"/>
      <c r="C60" s="55"/>
      <c r="D60" s="55"/>
      <c r="E60" s="55"/>
      <c r="F60" s="20"/>
      <c r="G60" s="20"/>
      <c r="H60" s="20"/>
      <c r="I60" s="20"/>
      <c r="J60" s="55"/>
      <c r="K60" s="2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 x14ac:dyDescent="0.2">
      <c r="A61" s="5"/>
      <c r="B61" s="103"/>
      <c r="C61" s="55"/>
      <c r="D61" s="55"/>
      <c r="E61" s="22"/>
      <c r="F61" s="20"/>
      <c r="G61" s="20"/>
      <c r="H61" s="20"/>
      <c r="I61" s="20"/>
      <c r="J61" s="55"/>
      <c r="K61" s="2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 x14ac:dyDescent="0.2">
      <c r="A62" s="5"/>
      <c r="B62" s="103"/>
      <c r="C62" s="55"/>
      <c r="D62" s="55"/>
      <c r="E62" s="22"/>
      <c r="F62" s="20"/>
      <c r="G62" s="20"/>
      <c r="H62" s="20"/>
      <c r="I62" s="20"/>
      <c r="J62" s="55"/>
      <c r="K62" s="2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 x14ac:dyDescent="0.2">
      <c r="A63" s="5"/>
      <c r="B63" s="103"/>
      <c r="C63" s="23"/>
      <c r="D63" s="55"/>
      <c r="E63" s="22"/>
      <c r="F63" s="20"/>
      <c r="G63" s="20"/>
      <c r="H63" s="20"/>
      <c r="I63" s="20"/>
      <c r="J63" s="55"/>
      <c r="K63" s="2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 x14ac:dyDescent="0.2">
      <c r="A64" s="5"/>
      <c r="B64" s="103"/>
      <c r="C64" s="55"/>
      <c r="D64" s="55"/>
      <c r="E64" s="22"/>
      <c r="F64" s="20"/>
      <c r="G64" s="20"/>
      <c r="H64" s="20"/>
      <c r="I64" s="20"/>
      <c r="J64" s="55"/>
      <c r="K64" s="2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 x14ac:dyDescent="0.2">
      <c r="A65" s="5"/>
      <c r="B65" s="103"/>
      <c r="C65" s="55"/>
      <c r="D65" s="21"/>
      <c r="E65" s="22"/>
      <c r="F65" s="20"/>
      <c r="G65" s="20"/>
      <c r="H65" s="20"/>
      <c r="I65" s="20"/>
      <c r="J65" s="55"/>
      <c r="K65" s="2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 x14ac:dyDescent="0.2">
      <c r="A66" s="5"/>
      <c r="B66" s="103"/>
      <c r="C66" s="55"/>
      <c r="D66" s="55"/>
      <c r="E66" s="22"/>
      <c r="F66" s="20"/>
      <c r="G66" s="20"/>
      <c r="H66" s="20"/>
      <c r="I66" s="20"/>
      <c r="J66" s="55"/>
      <c r="K66" s="2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 x14ac:dyDescent="0.2">
      <c r="A67" s="5"/>
      <c r="B67" s="103"/>
      <c r="C67" s="55"/>
      <c r="D67" s="55"/>
      <c r="E67" s="22"/>
      <c r="F67" s="20"/>
      <c r="G67" s="20"/>
      <c r="H67" s="20"/>
      <c r="I67" s="20"/>
      <c r="J67" s="55"/>
      <c r="K67" s="2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 x14ac:dyDescent="0.2">
      <c r="A68" s="5"/>
      <c r="B68" s="103"/>
      <c r="C68" s="55"/>
      <c r="D68" s="55"/>
      <c r="E68" s="22"/>
      <c r="F68" s="20"/>
      <c r="G68" s="20"/>
      <c r="H68" s="20"/>
      <c r="I68" s="20"/>
      <c r="J68" s="55"/>
      <c r="K68" s="2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 x14ac:dyDescent="0.2">
      <c r="A69" s="5"/>
      <c r="B69" s="103"/>
      <c r="C69" s="55"/>
      <c r="D69" s="55"/>
      <c r="E69" s="22"/>
      <c r="F69" s="20"/>
      <c r="G69" s="20"/>
      <c r="H69" s="20"/>
      <c r="I69" s="20"/>
      <c r="J69" s="55"/>
      <c r="K69" s="2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 x14ac:dyDescent="0.2">
      <c r="A70" s="5"/>
      <c r="B70" s="103"/>
      <c r="C70" s="55"/>
      <c r="D70" s="55"/>
      <c r="E70" s="22"/>
      <c r="F70" s="20"/>
      <c r="G70" s="20"/>
      <c r="H70" s="20"/>
      <c r="I70" s="20"/>
      <c r="J70" s="55"/>
      <c r="K70" s="2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 x14ac:dyDescent="0.2">
      <c r="A71" s="5"/>
      <c r="B71" s="103"/>
      <c r="C71" s="55"/>
      <c r="D71" s="55"/>
      <c r="E71" s="22"/>
      <c r="F71" s="20"/>
      <c r="G71" s="20"/>
      <c r="H71" s="20"/>
      <c r="I71" s="20"/>
      <c r="J71" s="55"/>
      <c r="K71" s="2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 x14ac:dyDescent="0.2">
      <c r="A72" s="5"/>
      <c r="B72" s="103"/>
      <c r="C72" s="55"/>
      <c r="D72" s="55"/>
      <c r="E72" s="22"/>
      <c r="F72" s="20"/>
      <c r="G72" s="20"/>
      <c r="H72" s="20"/>
      <c r="I72" s="20"/>
      <c r="J72" s="55"/>
      <c r="K72" s="2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 x14ac:dyDescent="0.2">
      <c r="A73" s="5"/>
      <c r="B73" s="103"/>
      <c r="C73" s="55"/>
      <c r="D73" s="55"/>
      <c r="E73" s="22"/>
      <c r="F73" s="20"/>
      <c r="G73" s="20"/>
      <c r="H73" s="20"/>
      <c r="I73" s="20"/>
      <c r="J73" s="55"/>
      <c r="K73" s="2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 x14ac:dyDescent="0.2">
      <c r="A74" s="5"/>
      <c r="B74" s="103"/>
      <c r="C74" s="55"/>
      <c r="D74" s="55"/>
      <c r="E74" s="22"/>
      <c r="F74" s="20"/>
      <c r="G74" s="20"/>
      <c r="H74" s="20"/>
      <c r="I74" s="20"/>
      <c r="J74" s="55"/>
      <c r="K74" s="2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 x14ac:dyDescent="0.2">
      <c r="A75" s="5"/>
      <c r="B75" s="103"/>
      <c r="C75" s="55"/>
      <c r="D75" s="55"/>
      <c r="E75" s="55"/>
      <c r="F75" s="20"/>
      <c r="G75" s="20"/>
      <c r="H75" s="20"/>
      <c r="I75" s="20"/>
      <c r="J75" s="55"/>
      <c r="K75" s="2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 x14ac:dyDescent="0.2">
      <c r="A76" s="5"/>
      <c r="B76" s="103"/>
      <c r="C76" s="55"/>
      <c r="D76" s="55"/>
      <c r="E76" s="55"/>
      <c r="F76" s="20"/>
      <c r="G76" s="20"/>
      <c r="H76" s="20"/>
      <c r="I76" s="20"/>
      <c r="J76" s="55"/>
      <c r="K76" s="2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 x14ac:dyDescent="0.2">
      <c r="A77" s="5"/>
      <c r="B77" s="103"/>
      <c r="C77" s="55"/>
      <c r="D77" s="55"/>
      <c r="E77" s="55"/>
      <c r="F77" s="20"/>
      <c r="G77" s="20"/>
      <c r="H77" s="20"/>
      <c r="I77" s="20"/>
      <c r="J77" s="55"/>
      <c r="K77" s="20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2.75" x14ac:dyDescent="0.2">
      <c r="A78" s="5"/>
      <c r="B78" s="103"/>
      <c r="C78" s="55"/>
      <c r="D78" s="55"/>
      <c r="E78" s="55"/>
      <c r="F78" s="20"/>
      <c r="G78" s="20"/>
      <c r="H78" s="20"/>
      <c r="I78" s="20"/>
      <c r="J78" s="55"/>
      <c r="K78" s="20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2.75" x14ac:dyDescent="0.2">
      <c r="A79" s="5"/>
      <c r="B79" s="103"/>
      <c r="C79" s="5"/>
      <c r="D79" s="5"/>
      <c r="E79" s="5"/>
      <c r="F79" s="7"/>
      <c r="G79" s="7"/>
      <c r="H79" s="7"/>
      <c r="I79" s="7"/>
      <c r="J79" s="5"/>
      <c r="K79" s="7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5.25" customHeight="1" x14ac:dyDescent="0.2">
      <c r="A80" s="5"/>
      <c r="B80" s="57"/>
      <c r="C80" s="5"/>
      <c r="D80" s="5"/>
      <c r="E80" s="5"/>
      <c r="F80" s="7"/>
      <c r="G80" s="7"/>
      <c r="H80" s="7"/>
      <c r="I80" s="7"/>
      <c r="J80" s="5"/>
      <c r="K80" s="7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22.5" customHeight="1" x14ac:dyDescent="0.2">
      <c r="A81" s="5"/>
      <c r="B81" s="5"/>
      <c r="C81" s="5"/>
      <c r="D81" s="5"/>
      <c r="E81" s="5"/>
      <c r="F81" s="5"/>
      <c r="G81" s="8"/>
      <c r="H81" s="8"/>
      <c r="I81" s="59"/>
      <c r="J81" s="59"/>
      <c r="K81" s="25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</row>
    <row r="82" spans="1:28" ht="6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75" customHeight="1" x14ac:dyDescent="0.2">
      <c r="A83" s="102"/>
      <c r="B83" s="103"/>
      <c r="C83" s="5"/>
      <c r="D83" s="102"/>
      <c r="E83" s="103"/>
      <c r="F83" s="103"/>
      <c r="G83" s="5"/>
      <c r="H83" s="102"/>
      <c r="I83" s="103"/>
      <c r="J83" s="103"/>
      <c r="K83" s="103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2.75" customHeight="1" x14ac:dyDescent="0.2">
      <c r="A84" s="102"/>
      <c r="B84" s="103"/>
      <c r="C84" s="5"/>
      <c r="D84" s="102"/>
      <c r="E84" s="103"/>
      <c r="F84" s="103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0.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2.75" customHeight="1" x14ac:dyDescent="0.2">
      <c r="A86" s="102"/>
      <c r="B86" s="103"/>
      <c r="C86" s="5"/>
      <c r="D86" s="102"/>
      <c r="E86" s="103"/>
      <c r="F86" s="103"/>
      <c r="G86" s="5"/>
      <c r="H86" s="102"/>
      <c r="I86" s="103"/>
      <c r="J86" s="103"/>
      <c r="K86" s="10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 customHeight="1" x14ac:dyDescent="0.2">
      <c r="A87" s="102"/>
      <c r="B87" s="103"/>
      <c r="C87" s="5"/>
      <c r="D87" s="102"/>
      <c r="E87" s="103"/>
      <c r="F87" s="103"/>
      <c r="G87" s="5"/>
      <c r="H87" s="102"/>
      <c r="I87" s="103"/>
      <c r="J87" s="103"/>
      <c r="K87" s="10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 customHeight="1" x14ac:dyDescent="0.2">
      <c r="A88" s="102"/>
      <c r="B88" s="103"/>
      <c r="C88" s="5"/>
      <c r="D88" s="102"/>
      <c r="E88" s="103"/>
      <c r="F88" s="103"/>
      <c r="G88" s="5"/>
      <c r="H88" s="102"/>
      <c r="I88" s="103"/>
      <c r="J88" s="103"/>
      <c r="K88" s="103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75" x14ac:dyDescent="0.2">
      <c r="A89" s="55"/>
      <c r="B89" s="107"/>
      <c r="C89" s="55"/>
      <c r="D89" s="55"/>
      <c r="E89" s="60"/>
      <c r="F89" s="20"/>
      <c r="G89" s="20"/>
      <c r="H89" s="20"/>
      <c r="I89" s="20"/>
      <c r="J89" s="55"/>
      <c r="K89" s="20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 x14ac:dyDescent="0.2">
      <c r="A90" s="5"/>
      <c r="B90" s="103"/>
      <c r="C90" s="55"/>
      <c r="D90" s="55"/>
      <c r="E90" s="60"/>
      <c r="F90" s="20"/>
      <c r="G90" s="20"/>
      <c r="H90" s="20"/>
      <c r="I90" s="20"/>
      <c r="J90" s="55"/>
      <c r="K90" s="2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 x14ac:dyDescent="0.2">
      <c r="A91" s="5"/>
      <c r="B91" s="103"/>
      <c r="C91" s="55"/>
      <c r="D91" s="21"/>
      <c r="E91" s="22"/>
      <c r="F91" s="20"/>
      <c r="G91" s="20"/>
      <c r="H91" s="20"/>
      <c r="I91" s="20"/>
      <c r="J91" s="55"/>
      <c r="K91" s="20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 x14ac:dyDescent="0.2">
      <c r="A92" s="5"/>
      <c r="B92" s="103"/>
      <c r="C92" s="55"/>
      <c r="D92" s="21"/>
      <c r="E92" s="22"/>
      <c r="F92" s="20"/>
      <c r="G92" s="20"/>
      <c r="H92" s="20"/>
      <c r="I92" s="20"/>
      <c r="J92" s="55"/>
      <c r="K92" s="20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 x14ac:dyDescent="0.2">
      <c r="A93" s="5"/>
      <c r="B93" s="103"/>
      <c r="C93" s="55"/>
      <c r="D93" s="55"/>
      <c r="E93" s="22"/>
      <c r="F93" s="20"/>
      <c r="G93" s="20"/>
      <c r="H93" s="20"/>
      <c r="I93" s="20"/>
      <c r="J93" s="55"/>
      <c r="K93" s="2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 x14ac:dyDescent="0.2">
      <c r="A94" s="5"/>
      <c r="B94" s="103"/>
      <c r="C94" s="55"/>
      <c r="D94" s="22"/>
      <c r="E94" s="22"/>
      <c r="F94" s="20"/>
      <c r="G94" s="20"/>
      <c r="H94" s="20"/>
      <c r="I94" s="20"/>
      <c r="J94" s="55"/>
      <c r="K94" s="2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 x14ac:dyDescent="0.2">
      <c r="A95" s="5"/>
      <c r="B95" s="103"/>
      <c r="C95" s="55"/>
      <c r="D95" s="55"/>
      <c r="E95" s="22"/>
      <c r="F95" s="20"/>
      <c r="G95" s="20"/>
      <c r="H95" s="20"/>
      <c r="I95" s="20"/>
      <c r="J95" s="55"/>
      <c r="K95" s="2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 x14ac:dyDescent="0.2">
      <c r="A96" s="5"/>
      <c r="B96" s="103"/>
      <c r="C96" s="60"/>
      <c r="D96" s="55"/>
      <c r="E96" s="22"/>
      <c r="F96" s="20"/>
      <c r="G96" s="20"/>
      <c r="H96" s="20"/>
      <c r="I96" s="20"/>
      <c r="J96" s="55"/>
      <c r="K96" s="2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 x14ac:dyDescent="0.2">
      <c r="A97" s="5"/>
      <c r="B97" s="103"/>
      <c r="C97" s="55"/>
      <c r="D97" s="55"/>
      <c r="E97" s="22"/>
      <c r="F97" s="20"/>
      <c r="G97" s="20"/>
      <c r="H97" s="20"/>
      <c r="I97" s="20"/>
      <c r="J97" s="55"/>
      <c r="K97" s="2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 x14ac:dyDescent="0.2">
      <c r="A98" s="5"/>
      <c r="B98" s="103"/>
      <c r="C98" s="55"/>
      <c r="D98" s="55"/>
      <c r="E98" s="22"/>
      <c r="F98" s="20"/>
      <c r="G98" s="20"/>
      <c r="H98" s="20"/>
      <c r="I98" s="20"/>
      <c r="J98" s="55"/>
      <c r="K98" s="2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 x14ac:dyDescent="0.2">
      <c r="A99" s="5"/>
      <c r="B99" s="103"/>
      <c r="C99" s="55"/>
      <c r="D99" s="55"/>
      <c r="E99" s="22"/>
      <c r="F99" s="20"/>
      <c r="G99" s="20"/>
      <c r="H99" s="20"/>
      <c r="I99" s="20"/>
      <c r="J99" s="55"/>
      <c r="K99" s="2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 x14ac:dyDescent="0.2">
      <c r="A100" s="5"/>
      <c r="B100" s="103"/>
      <c r="C100" s="23"/>
      <c r="D100" s="55"/>
      <c r="E100" s="22"/>
      <c r="F100" s="20"/>
      <c r="G100" s="20"/>
      <c r="H100" s="20"/>
      <c r="I100" s="20"/>
      <c r="J100" s="55"/>
      <c r="K100" s="2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 x14ac:dyDescent="0.2">
      <c r="A101" s="5"/>
      <c r="B101" s="103"/>
      <c r="C101" s="55"/>
      <c r="D101" s="55"/>
      <c r="E101" s="55"/>
      <c r="F101" s="20"/>
      <c r="G101" s="20"/>
      <c r="H101" s="20"/>
      <c r="I101" s="20"/>
      <c r="J101" s="55"/>
      <c r="K101" s="2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 x14ac:dyDescent="0.2">
      <c r="A102" s="5"/>
      <c r="B102" s="103"/>
      <c r="C102" s="55"/>
      <c r="D102" s="55"/>
      <c r="E102" s="22"/>
      <c r="F102" s="20"/>
      <c r="G102" s="20"/>
      <c r="H102" s="20"/>
      <c r="I102" s="20"/>
      <c r="J102" s="55"/>
      <c r="K102" s="2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 x14ac:dyDescent="0.2">
      <c r="A103" s="5"/>
      <c r="B103" s="103"/>
      <c r="C103" s="55"/>
      <c r="D103" s="55"/>
      <c r="E103" s="22"/>
      <c r="F103" s="20"/>
      <c r="G103" s="20"/>
      <c r="H103" s="20"/>
      <c r="I103" s="20"/>
      <c r="J103" s="55"/>
      <c r="K103" s="2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 x14ac:dyDescent="0.2">
      <c r="A104" s="5"/>
      <c r="B104" s="103"/>
      <c r="C104" s="23"/>
      <c r="D104" s="55"/>
      <c r="E104" s="22"/>
      <c r="F104" s="20"/>
      <c r="G104" s="20"/>
      <c r="H104" s="20"/>
      <c r="I104" s="20"/>
      <c r="J104" s="55"/>
      <c r="K104" s="2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 x14ac:dyDescent="0.2">
      <c r="A105" s="5"/>
      <c r="B105" s="103"/>
      <c r="C105" s="55"/>
      <c r="D105" s="55"/>
      <c r="E105" s="22"/>
      <c r="F105" s="20"/>
      <c r="G105" s="20"/>
      <c r="H105" s="20"/>
      <c r="I105" s="20"/>
      <c r="J105" s="55"/>
      <c r="K105" s="2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 x14ac:dyDescent="0.2">
      <c r="A106" s="5"/>
      <c r="B106" s="103"/>
      <c r="C106" s="55"/>
      <c r="D106" s="21"/>
      <c r="E106" s="22"/>
      <c r="F106" s="20"/>
      <c r="G106" s="20"/>
      <c r="H106" s="20"/>
      <c r="I106" s="20"/>
      <c r="J106" s="55"/>
      <c r="K106" s="2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 x14ac:dyDescent="0.2">
      <c r="A107" s="5"/>
      <c r="B107" s="103"/>
      <c r="C107" s="55"/>
      <c r="D107" s="55"/>
      <c r="E107" s="22"/>
      <c r="F107" s="20"/>
      <c r="G107" s="20"/>
      <c r="H107" s="20"/>
      <c r="I107" s="20"/>
      <c r="J107" s="55"/>
      <c r="K107" s="2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 x14ac:dyDescent="0.2">
      <c r="A108" s="5"/>
      <c r="B108" s="103"/>
      <c r="C108" s="55"/>
      <c r="D108" s="55"/>
      <c r="E108" s="22"/>
      <c r="F108" s="20"/>
      <c r="G108" s="20"/>
      <c r="H108" s="20"/>
      <c r="I108" s="20"/>
      <c r="J108" s="55"/>
      <c r="K108" s="2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 x14ac:dyDescent="0.2">
      <c r="A109" s="5"/>
      <c r="B109" s="103"/>
      <c r="C109" s="55"/>
      <c r="D109" s="55"/>
      <c r="E109" s="22"/>
      <c r="F109" s="20"/>
      <c r="G109" s="20"/>
      <c r="H109" s="20"/>
      <c r="I109" s="20"/>
      <c r="J109" s="55"/>
      <c r="K109" s="2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 x14ac:dyDescent="0.2">
      <c r="A110" s="5"/>
      <c r="B110" s="103"/>
      <c r="C110" s="55"/>
      <c r="D110" s="55"/>
      <c r="E110" s="22"/>
      <c r="F110" s="20"/>
      <c r="G110" s="20"/>
      <c r="H110" s="20"/>
      <c r="I110" s="20"/>
      <c r="J110" s="55"/>
      <c r="K110" s="2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 x14ac:dyDescent="0.2">
      <c r="A111" s="5"/>
      <c r="B111" s="103"/>
      <c r="C111" s="55"/>
      <c r="D111" s="55"/>
      <c r="E111" s="22"/>
      <c r="F111" s="20"/>
      <c r="G111" s="20"/>
      <c r="H111" s="20"/>
      <c r="I111" s="20"/>
      <c r="J111" s="55"/>
      <c r="K111" s="2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 x14ac:dyDescent="0.2">
      <c r="A112" s="5"/>
      <c r="B112" s="103"/>
      <c r="C112" s="55"/>
      <c r="D112" s="55"/>
      <c r="E112" s="22"/>
      <c r="F112" s="20"/>
      <c r="G112" s="20"/>
      <c r="H112" s="20"/>
      <c r="I112" s="20"/>
      <c r="J112" s="55"/>
      <c r="K112" s="2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 x14ac:dyDescent="0.2">
      <c r="A113" s="5"/>
      <c r="B113" s="103"/>
      <c r="C113" s="55"/>
      <c r="D113" s="55"/>
      <c r="E113" s="22"/>
      <c r="F113" s="20"/>
      <c r="G113" s="20"/>
      <c r="H113" s="20"/>
      <c r="I113" s="20"/>
      <c r="J113" s="55"/>
      <c r="K113" s="2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 x14ac:dyDescent="0.2">
      <c r="A114" s="5"/>
      <c r="B114" s="103"/>
      <c r="C114" s="55"/>
      <c r="D114" s="55"/>
      <c r="E114" s="22"/>
      <c r="F114" s="20"/>
      <c r="G114" s="20"/>
      <c r="H114" s="20"/>
      <c r="I114" s="20"/>
      <c r="J114" s="55"/>
      <c r="K114" s="2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 x14ac:dyDescent="0.2">
      <c r="A115" s="5"/>
      <c r="B115" s="103"/>
      <c r="C115" s="55"/>
      <c r="D115" s="55"/>
      <c r="E115" s="22"/>
      <c r="F115" s="20"/>
      <c r="G115" s="20"/>
      <c r="H115" s="20"/>
      <c r="I115" s="20"/>
      <c r="J115" s="55"/>
      <c r="K115" s="2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 x14ac:dyDescent="0.2">
      <c r="A116" s="5"/>
      <c r="B116" s="103"/>
      <c r="C116" s="55"/>
      <c r="D116" s="55"/>
      <c r="E116" s="55"/>
      <c r="F116" s="20"/>
      <c r="G116" s="20"/>
      <c r="H116" s="20"/>
      <c r="I116" s="20"/>
      <c r="J116" s="55"/>
      <c r="K116" s="2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 x14ac:dyDescent="0.2">
      <c r="A117" s="5"/>
      <c r="B117" s="103"/>
      <c r="C117" s="55"/>
      <c r="D117" s="55"/>
      <c r="E117" s="55"/>
      <c r="F117" s="20"/>
      <c r="G117" s="20"/>
      <c r="H117" s="20"/>
      <c r="I117" s="20"/>
      <c r="J117" s="55"/>
      <c r="K117" s="2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 x14ac:dyDescent="0.2">
      <c r="A118" s="5"/>
      <c r="B118" s="103"/>
      <c r="C118" s="55"/>
      <c r="D118" s="55"/>
      <c r="E118" s="55"/>
      <c r="F118" s="20"/>
      <c r="G118" s="20"/>
      <c r="H118" s="20"/>
      <c r="I118" s="20"/>
      <c r="J118" s="55"/>
      <c r="K118" s="2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75" x14ac:dyDescent="0.2">
      <c r="A119" s="5"/>
      <c r="B119" s="103"/>
      <c r="C119" s="55"/>
      <c r="D119" s="55"/>
      <c r="E119" s="55"/>
      <c r="F119" s="20"/>
      <c r="G119" s="20"/>
      <c r="H119" s="20"/>
      <c r="I119" s="20"/>
      <c r="J119" s="55"/>
      <c r="K119" s="20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2.75" x14ac:dyDescent="0.2">
      <c r="A120" s="5"/>
      <c r="B120" s="103"/>
      <c r="C120" s="5"/>
      <c r="D120" s="5"/>
      <c r="E120" s="5"/>
      <c r="F120" s="7"/>
      <c r="G120" s="7"/>
      <c r="H120" s="7"/>
      <c r="I120" s="7"/>
      <c r="J120" s="5"/>
      <c r="K120" s="7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4.5" customHeight="1" x14ac:dyDescent="0.2">
      <c r="A121" s="5"/>
      <c r="B121" s="57"/>
      <c r="C121" s="5"/>
      <c r="D121" s="5"/>
      <c r="E121" s="5"/>
      <c r="F121" s="7"/>
      <c r="G121" s="7"/>
      <c r="H121" s="7"/>
      <c r="I121" s="7"/>
      <c r="J121" s="5"/>
      <c r="K121" s="7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</row>
    <row r="122" spans="1:28" ht="22.5" customHeight="1" x14ac:dyDescent="0.2">
      <c r="A122" s="5"/>
      <c r="B122" s="5"/>
      <c r="C122" s="5"/>
      <c r="D122" s="5"/>
      <c r="E122" s="5"/>
      <c r="F122" s="5"/>
      <c r="G122" s="8"/>
      <c r="H122" s="8"/>
      <c r="I122" s="59"/>
      <c r="J122" s="59"/>
      <c r="K122" s="2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6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 customHeight="1" x14ac:dyDescent="0.2">
      <c r="A124" s="102"/>
      <c r="B124" s="103"/>
      <c r="C124" s="5"/>
      <c r="D124" s="102"/>
      <c r="E124" s="103"/>
      <c r="F124" s="103"/>
      <c r="G124" s="5"/>
      <c r="H124" s="102"/>
      <c r="I124" s="103"/>
      <c r="J124" s="103"/>
      <c r="K124" s="103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75" customHeight="1" x14ac:dyDescent="0.2">
      <c r="A125" s="102"/>
      <c r="B125" s="103"/>
      <c r="C125" s="5"/>
      <c r="D125" s="102"/>
      <c r="E125" s="103"/>
      <c r="F125" s="103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2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75" customHeight="1" x14ac:dyDescent="0.2">
      <c r="A127" s="102"/>
      <c r="B127" s="103"/>
      <c r="C127" s="5"/>
      <c r="D127" s="102"/>
      <c r="E127" s="103"/>
      <c r="F127" s="103"/>
      <c r="G127" s="5"/>
      <c r="H127" s="102"/>
      <c r="I127" s="103"/>
      <c r="J127" s="103"/>
      <c r="K127" s="10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 customHeight="1" x14ac:dyDescent="0.2">
      <c r="A128" s="102"/>
      <c r="B128" s="103"/>
      <c r="C128" s="5"/>
      <c r="D128" s="102"/>
      <c r="E128" s="103"/>
      <c r="F128" s="103"/>
      <c r="G128" s="5"/>
      <c r="H128" s="102"/>
      <c r="I128" s="103"/>
      <c r="J128" s="103"/>
      <c r="K128" s="10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75" customHeight="1" x14ac:dyDescent="0.2">
      <c r="A129" s="102"/>
      <c r="B129" s="103"/>
      <c r="C129" s="5"/>
      <c r="D129" s="102"/>
      <c r="E129" s="103"/>
      <c r="F129" s="103"/>
      <c r="G129" s="5"/>
      <c r="H129" s="102"/>
      <c r="I129" s="103"/>
      <c r="J129" s="103"/>
      <c r="K129" s="103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2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2.75" customHeight="1" x14ac:dyDescent="0.2">
      <c r="B131" s="5"/>
      <c r="H131" s="5"/>
      <c r="I131" s="5"/>
      <c r="J131" s="5"/>
    </row>
    <row r="132" spans="1:28" ht="12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28" ht="12.75" customHeight="1" x14ac:dyDescent="0.2">
      <c r="A133" s="5"/>
      <c r="B133" s="55"/>
      <c r="C133" s="5"/>
      <c r="D133" s="5"/>
      <c r="E133" s="5"/>
      <c r="F133" s="5"/>
      <c r="G133" s="5"/>
      <c r="H133" s="102"/>
      <c r="I133" s="103"/>
      <c r="J133" s="103"/>
      <c r="K133" s="5"/>
      <c r="L133" s="5"/>
    </row>
    <row r="134" spans="1:28" ht="12.75" customHeight="1" x14ac:dyDescent="0.2">
      <c r="A134" s="5"/>
      <c r="B134" s="55"/>
      <c r="C134" s="5"/>
      <c r="D134" s="5"/>
      <c r="E134" s="5"/>
      <c r="F134" s="5"/>
      <c r="G134" s="5"/>
      <c r="H134" s="102"/>
      <c r="I134" s="103"/>
      <c r="J134" s="103"/>
      <c r="K134" s="5"/>
      <c r="L134" s="5"/>
    </row>
    <row r="135" spans="1:28" ht="12.75" customHeight="1" x14ac:dyDescent="0.2">
      <c r="A135" s="5"/>
      <c r="B135" s="55"/>
      <c r="C135" s="5"/>
      <c r="D135" s="5"/>
      <c r="E135" s="5"/>
      <c r="F135" s="5"/>
      <c r="G135" s="5"/>
      <c r="H135" s="102"/>
      <c r="I135" s="103"/>
      <c r="J135" s="103"/>
      <c r="K135" s="5"/>
      <c r="L135" s="5"/>
    </row>
    <row r="136" spans="1:28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28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28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28" ht="12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28" ht="12.75" customHeight="1" x14ac:dyDescent="0.2"/>
    <row r="141" spans="1:28" ht="12.75" customHeight="1" x14ac:dyDescent="0.2"/>
    <row r="142" spans="1:28" ht="12.75" customHeight="1" x14ac:dyDescent="0.2"/>
    <row r="143" spans="1:28" ht="12.75" customHeight="1" x14ac:dyDescent="0.2"/>
    <row r="144" spans="1:28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</sheetData>
  <mergeCells count="73">
    <mergeCell ref="H135:J135"/>
    <mergeCell ref="A125:B125"/>
    <mergeCell ref="D125:F125"/>
    <mergeCell ref="A127:B127"/>
    <mergeCell ref="D127:F127"/>
    <mergeCell ref="H127:K127"/>
    <mergeCell ref="A128:B128"/>
    <mergeCell ref="D128:F128"/>
    <mergeCell ref="H128:K128"/>
    <mergeCell ref="A129:B129"/>
    <mergeCell ref="D129:F129"/>
    <mergeCell ref="H129:K129"/>
    <mergeCell ref="H133:J133"/>
    <mergeCell ref="H134:J134"/>
    <mergeCell ref="A88:B88"/>
    <mergeCell ref="D88:F88"/>
    <mergeCell ref="H88:K88"/>
    <mergeCell ref="B89:B120"/>
    <mergeCell ref="A124:B124"/>
    <mergeCell ref="D124:F124"/>
    <mergeCell ref="H124:K124"/>
    <mergeCell ref="I45:K45"/>
    <mergeCell ref="A87:B87"/>
    <mergeCell ref="D87:F87"/>
    <mergeCell ref="H87:K87"/>
    <mergeCell ref="A47:B47"/>
    <mergeCell ref="D47:G47"/>
    <mergeCell ref="I47:K47"/>
    <mergeCell ref="B48:B79"/>
    <mergeCell ref="A83:B83"/>
    <mergeCell ref="D83:F83"/>
    <mergeCell ref="H83:K83"/>
    <mergeCell ref="A84:B84"/>
    <mergeCell ref="D84:F84"/>
    <mergeCell ref="A86:B86"/>
    <mergeCell ref="D86:F86"/>
    <mergeCell ref="H86:K86"/>
    <mergeCell ref="I46:K46"/>
    <mergeCell ref="E13:H13"/>
    <mergeCell ref="I8:I9"/>
    <mergeCell ref="J8:J9"/>
    <mergeCell ref="K8:K9"/>
    <mergeCell ref="D9:E9"/>
    <mergeCell ref="A10:E10"/>
    <mergeCell ref="F10:K10"/>
    <mergeCell ref="A8:A9"/>
    <mergeCell ref="B8:B9"/>
    <mergeCell ref="C8:E8"/>
    <mergeCell ref="F8:F9"/>
    <mergeCell ref="G8:G9"/>
    <mergeCell ref="H8:H9"/>
    <mergeCell ref="B11:B14"/>
    <mergeCell ref="J11:J27"/>
    <mergeCell ref="A6:B6"/>
    <mergeCell ref="C6:D7"/>
    <mergeCell ref="E6:H7"/>
    <mergeCell ref="A7:B7"/>
    <mergeCell ref="A46:B46"/>
    <mergeCell ref="D46:G46"/>
    <mergeCell ref="A45:B45"/>
    <mergeCell ref="D45:G45"/>
    <mergeCell ref="A1:C2"/>
    <mergeCell ref="B3:D3"/>
    <mergeCell ref="F3:I3"/>
    <mergeCell ref="J3:K3"/>
    <mergeCell ref="A4:A5"/>
    <mergeCell ref="B4:D5"/>
    <mergeCell ref="E4:E5"/>
    <mergeCell ref="F4:G5"/>
    <mergeCell ref="H4:H5"/>
    <mergeCell ref="I4:I5"/>
    <mergeCell ref="J4:K4"/>
    <mergeCell ref="J5:K5"/>
  </mergeCells>
  <printOptions horizontalCentered="1"/>
  <pageMargins left="0.25" right="0.25" top="0.75" bottom="0.75" header="0.3" footer="0.3"/>
  <pageSetup scale="66" orientation="portrait" r:id="rId1"/>
  <rowBreaks count="2" manualBreakCount="2">
    <brk id="47" man="1"/>
    <brk id="88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3112D-C24C-4840-8DDD-CB44B201A5FD}">
  <sheetPr>
    <pageSetUpPr fitToPage="1"/>
  </sheetPr>
  <dimension ref="A1:AB995"/>
  <sheetViews>
    <sheetView showGridLines="0" view="pageBreakPreview" zoomScale="130" zoomScaleNormal="140" zoomScaleSheetLayoutView="130" workbookViewId="0">
      <pane ySplit="9" topLeftCell="A10" activePane="bottomLeft" state="frozen"/>
      <selection pane="bottomLeft" activeCell="C11" sqref="C11:K27"/>
    </sheetView>
  </sheetViews>
  <sheetFormatPr baseColWidth="10" defaultColWidth="14.42578125" defaultRowHeight="15" customHeight="1" x14ac:dyDescent="0.2"/>
  <cols>
    <col min="1" max="1" width="15.7109375" style="56" customWidth="1"/>
    <col min="2" max="2" width="45.7109375" style="56" customWidth="1"/>
    <col min="3" max="28" width="10.7109375" style="56" customWidth="1"/>
    <col min="29" max="16384" width="14.42578125" style="56"/>
  </cols>
  <sheetData>
    <row r="1" spans="1:28" ht="12.75" customHeight="1" x14ac:dyDescent="0.2">
      <c r="A1" s="152" t="s">
        <v>15</v>
      </c>
      <c r="B1" s="152"/>
      <c r="C1" s="152"/>
    </row>
    <row r="2" spans="1:28" ht="12.75" customHeight="1" thickBot="1" x14ac:dyDescent="0.25">
      <c r="A2" s="152"/>
      <c r="B2" s="152"/>
      <c r="C2" s="152"/>
    </row>
    <row r="3" spans="1:28" ht="26.25" customHeight="1" thickBot="1" x14ac:dyDescent="0.25">
      <c r="A3" s="35" t="str">
        <f>'PORTADA Y DATOS'!A7</f>
        <v>Contratista</v>
      </c>
      <c r="B3" s="138" t="str">
        <f>'PORTADA Y DATOS'!B7</f>
        <v>Luis Alberto Gamboa Ruelas</v>
      </c>
      <c r="C3" s="139"/>
      <c r="D3" s="140"/>
      <c r="E3" s="35" t="str">
        <f>'PORTADA Y DATOS'!A6</f>
        <v>Dirección</v>
      </c>
      <c r="F3" s="138" t="str">
        <f>'PORTADA Y DATOS'!B6</f>
        <v>Altata, Navolato, Sinaloa.</v>
      </c>
      <c r="G3" s="139"/>
      <c r="H3" s="139"/>
      <c r="I3" s="140"/>
      <c r="J3" s="141" t="str">
        <f>A1</f>
        <v>NÚMEROS GENERADORES</v>
      </c>
      <c r="K3" s="129"/>
    </row>
    <row r="4" spans="1:28" ht="26.25" customHeight="1" thickBot="1" x14ac:dyDescent="0.25">
      <c r="A4" s="126" t="str">
        <f>'PORTADA Y DATOS'!A5</f>
        <v>Obra</v>
      </c>
      <c r="B4" s="114" t="str">
        <f>'PORTADA Y DATOS'!B5</f>
        <v>Casa Altata</v>
      </c>
      <c r="C4" s="115"/>
      <c r="D4" s="116"/>
      <c r="E4" s="108" t="str">
        <f>'PORTADA Y DATOS'!A4</f>
        <v>Dependencia/Contratante/Cliente</v>
      </c>
      <c r="F4" s="110"/>
      <c r="G4" s="111"/>
      <c r="H4" s="145" t="s">
        <v>24</v>
      </c>
      <c r="I4" s="122"/>
      <c r="J4" s="124">
        <v>4</v>
      </c>
      <c r="K4" s="125"/>
    </row>
    <row r="5" spans="1:28" ht="18.75" customHeight="1" thickBot="1" x14ac:dyDescent="0.25">
      <c r="A5" s="127"/>
      <c r="B5" s="117"/>
      <c r="C5" s="118"/>
      <c r="D5" s="119"/>
      <c r="E5" s="109"/>
      <c r="F5" s="112"/>
      <c r="G5" s="113"/>
      <c r="H5" s="127"/>
      <c r="I5" s="123"/>
      <c r="J5" s="128" t="s">
        <v>25</v>
      </c>
      <c r="K5" s="153"/>
    </row>
    <row r="6" spans="1:28" ht="18.75" customHeight="1" thickBot="1" x14ac:dyDescent="0.25">
      <c r="A6" s="128" t="str">
        <f>'PORTADA Y DATOS'!A10</f>
        <v>Tipo de contrato</v>
      </c>
      <c r="B6" s="129"/>
      <c r="C6" s="130" t="s">
        <v>40</v>
      </c>
      <c r="D6" s="131"/>
      <c r="E6" s="114" t="s">
        <v>66</v>
      </c>
      <c r="F6" s="115"/>
      <c r="G6" s="115"/>
      <c r="H6" s="116"/>
      <c r="I6" s="36" t="s">
        <v>36</v>
      </c>
      <c r="J6" s="62" t="s">
        <v>38</v>
      </c>
      <c r="K6" s="63" t="s">
        <v>39</v>
      </c>
    </row>
    <row r="7" spans="1:28" ht="18.75" customHeight="1" thickBot="1" x14ac:dyDescent="0.25">
      <c r="A7" s="134" t="str">
        <f>'PORTADA Y DATOS'!B10</f>
        <v>Precio Unitario</v>
      </c>
      <c r="B7" s="135"/>
      <c r="C7" s="132"/>
      <c r="D7" s="133"/>
      <c r="E7" s="112"/>
      <c r="F7" s="146"/>
      <c r="G7" s="146"/>
      <c r="H7" s="113"/>
      <c r="I7" s="37" t="s">
        <v>37</v>
      </c>
      <c r="J7" s="38" t="str">
        <f>'PORTADA Y DATOS'!A9</f>
        <v>Fecha de inicio</v>
      </c>
      <c r="K7" s="64" t="str">
        <f>'PORTADA Y DATOS'!B9</f>
        <v>Sin definir por contratista</v>
      </c>
    </row>
    <row r="8" spans="1:28" ht="12.75" customHeight="1" x14ac:dyDescent="0.2">
      <c r="A8" s="120" t="s">
        <v>0</v>
      </c>
      <c r="B8" s="120" t="s">
        <v>1</v>
      </c>
      <c r="C8" s="142" t="s">
        <v>2</v>
      </c>
      <c r="D8" s="143"/>
      <c r="E8" s="144"/>
      <c r="F8" s="120" t="s">
        <v>3</v>
      </c>
      <c r="G8" s="120" t="s">
        <v>4</v>
      </c>
      <c r="H8" s="120" t="s">
        <v>5</v>
      </c>
      <c r="I8" s="120" t="s">
        <v>6</v>
      </c>
      <c r="J8" s="120" t="s">
        <v>7</v>
      </c>
      <c r="K8" s="136" t="s">
        <v>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thickBot="1" x14ac:dyDescent="0.25">
      <c r="A9" s="121"/>
      <c r="B9" s="121"/>
      <c r="C9" s="39" t="s">
        <v>9</v>
      </c>
      <c r="D9" s="150" t="s">
        <v>10</v>
      </c>
      <c r="E9" s="151"/>
      <c r="F9" s="121"/>
      <c r="G9" s="121"/>
      <c r="H9" s="121"/>
      <c r="I9" s="121"/>
      <c r="J9" s="121"/>
      <c r="K9" s="13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thickBot="1" x14ac:dyDescent="0.25">
      <c r="A10" s="154" t="s">
        <v>27</v>
      </c>
      <c r="B10" s="155"/>
      <c r="C10" s="155"/>
      <c r="D10" s="155"/>
      <c r="E10" s="156"/>
      <c r="F10" s="154" t="str">
        <f>'PORTADA Y DATOS'!B11</f>
        <v>Definido por parte contratante</v>
      </c>
      <c r="G10" s="155"/>
      <c r="H10" s="155"/>
      <c r="I10" s="155"/>
      <c r="J10" s="155"/>
      <c r="K10" s="15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4.95" customHeight="1" x14ac:dyDescent="0.2">
      <c r="A11" s="41" t="s">
        <v>55</v>
      </c>
      <c r="B11" s="157" t="s">
        <v>65</v>
      </c>
      <c r="C11" s="43" t="s">
        <v>29</v>
      </c>
      <c r="D11" s="43">
        <v>1</v>
      </c>
      <c r="E11" s="43">
        <v>3</v>
      </c>
      <c r="F11" s="44">
        <v>2.3199999999999998</v>
      </c>
      <c r="G11" s="44">
        <v>0.75</v>
      </c>
      <c r="H11" s="44"/>
      <c r="I11" s="44"/>
      <c r="J11" s="147" t="s">
        <v>42</v>
      </c>
      <c r="K11" s="45">
        <f>(F11*G11)</f>
        <v>1.7399999999999998</v>
      </c>
    </row>
    <row r="12" spans="1:28" ht="24.95" customHeight="1" x14ac:dyDescent="0.2">
      <c r="A12" s="46"/>
      <c r="B12" s="158"/>
      <c r="C12" s="43">
        <v>1</v>
      </c>
      <c r="D12" s="43" t="s">
        <v>29</v>
      </c>
      <c r="E12" s="43" t="s">
        <v>33</v>
      </c>
      <c r="F12" s="44">
        <v>4.92</v>
      </c>
      <c r="G12" s="44">
        <v>0.75</v>
      </c>
      <c r="H12" s="44"/>
      <c r="I12" s="44"/>
      <c r="J12" s="148"/>
      <c r="K12" s="45">
        <f>(F12*G12)</f>
        <v>3.69</v>
      </c>
    </row>
    <row r="13" spans="1:28" ht="24.95" customHeight="1" x14ac:dyDescent="0.2">
      <c r="A13" s="46"/>
      <c r="B13" s="158"/>
      <c r="C13" s="43"/>
      <c r="D13" s="43"/>
      <c r="E13" s="43"/>
      <c r="F13" s="43"/>
      <c r="G13" s="43"/>
      <c r="H13" s="43"/>
      <c r="I13" s="48"/>
      <c r="J13" s="148"/>
      <c r="K13" s="45">
        <f t="shared" ref="K13:K37" si="0">F13*H13</f>
        <v>0</v>
      </c>
    </row>
    <row r="14" spans="1:28" ht="24.95" customHeight="1" x14ac:dyDescent="0.2">
      <c r="A14" s="46"/>
      <c r="B14" s="158"/>
      <c r="C14" s="43"/>
      <c r="D14" s="43"/>
      <c r="E14" s="43"/>
      <c r="F14" s="43"/>
      <c r="G14" s="43"/>
      <c r="H14" s="43"/>
      <c r="I14" s="48"/>
      <c r="J14" s="148"/>
      <c r="K14" s="45">
        <f t="shared" si="0"/>
        <v>0</v>
      </c>
    </row>
    <row r="15" spans="1:28" ht="24.95" customHeight="1" x14ac:dyDescent="0.2">
      <c r="A15" s="46"/>
      <c r="B15" s="42"/>
      <c r="C15" s="43"/>
      <c r="D15" s="43"/>
      <c r="E15" s="43"/>
      <c r="F15" s="43"/>
      <c r="G15" s="43"/>
      <c r="H15" s="43"/>
      <c r="I15" s="48"/>
      <c r="J15" s="148"/>
      <c r="K15" s="45">
        <f>F15*H15</f>
        <v>0</v>
      </c>
    </row>
    <row r="16" spans="1:28" ht="24.95" customHeight="1" x14ac:dyDescent="0.2">
      <c r="A16" s="46"/>
      <c r="B16" s="42"/>
      <c r="C16" s="40"/>
      <c r="D16" s="40"/>
      <c r="E16" s="40"/>
      <c r="F16" s="44"/>
      <c r="G16" s="44"/>
      <c r="H16" s="48"/>
      <c r="I16" s="48"/>
      <c r="J16" s="148"/>
      <c r="K16" s="45">
        <f>F16*H16</f>
        <v>0</v>
      </c>
    </row>
    <row r="17" spans="1:11" ht="24.95" customHeight="1" x14ac:dyDescent="0.2">
      <c r="A17" s="46"/>
      <c r="B17" s="47"/>
      <c r="C17" s="40"/>
      <c r="D17" s="40"/>
      <c r="E17" s="40"/>
      <c r="F17" s="44"/>
      <c r="G17" s="44"/>
      <c r="H17" s="48"/>
      <c r="I17" s="48"/>
      <c r="J17" s="148"/>
      <c r="K17" s="45">
        <f t="shared" si="0"/>
        <v>0</v>
      </c>
    </row>
    <row r="18" spans="1:11" ht="24.95" customHeight="1" x14ac:dyDescent="0.2">
      <c r="A18" s="46"/>
      <c r="B18" s="47"/>
      <c r="C18" s="40"/>
      <c r="D18" s="40"/>
      <c r="E18" s="40"/>
      <c r="F18" s="44"/>
      <c r="G18" s="44"/>
      <c r="H18" s="48"/>
      <c r="I18" s="48"/>
      <c r="J18" s="148"/>
      <c r="K18" s="45">
        <f t="shared" si="0"/>
        <v>0</v>
      </c>
    </row>
    <row r="19" spans="1:11" ht="24.95" customHeight="1" x14ac:dyDescent="0.2">
      <c r="A19" s="46"/>
      <c r="B19" s="47"/>
      <c r="C19" s="40"/>
      <c r="D19" s="40"/>
      <c r="E19" s="40"/>
      <c r="F19" s="48"/>
      <c r="G19" s="48"/>
      <c r="H19" s="48"/>
      <c r="I19" s="48"/>
      <c r="J19" s="148"/>
      <c r="K19" s="45">
        <f t="shared" si="0"/>
        <v>0</v>
      </c>
    </row>
    <row r="20" spans="1:11" ht="24.95" customHeight="1" x14ac:dyDescent="0.2">
      <c r="A20" s="46"/>
      <c r="B20" s="47"/>
      <c r="C20" s="40"/>
      <c r="D20" s="40"/>
      <c r="E20" s="40"/>
      <c r="F20" s="48"/>
      <c r="G20" s="48"/>
      <c r="H20" s="48"/>
      <c r="I20" s="48"/>
      <c r="J20" s="148"/>
      <c r="K20" s="45">
        <f t="shared" si="0"/>
        <v>0</v>
      </c>
    </row>
    <row r="21" spans="1:11" ht="24.95" customHeight="1" x14ac:dyDescent="0.2">
      <c r="A21" s="46"/>
      <c r="B21" s="47"/>
      <c r="C21" s="40"/>
      <c r="D21" s="40"/>
      <c r="E21" s="40"/>
      <c r="F21" s="48"/>
      <c r="G21" s="48"/>
      <c r="H21" s="48"/>
      <c r="I21" s="48"/>
      <c r="J21" s="148"/>
      <c r="K21" s="45">
        <f t="shared" si="0"/>
        <v>0</v>
      </c>
    </row>
    <row r="22" spans="1:11" ht="24.95" customHeight="1" x14ac:dyDescent="0.2">
      <c r="A22" s="46"/>
      <c r="B22" s="47"/>
      <c r="C22" s="40"/>
      <c r="D22" s="40"/>
      <c r="E22" s="40"/>
      <c r="F22" s="48"/>
      <c r="G22" s="48"/>
      <c r="H22" s="48"/>
      <c r="I22" s="48"/>
      <c r="J22" s="148"/>
      <c r="K22" s="45">
        <f t="shared" si="0"/>
        <v>0</v>
      </c>
    </row>
    <row r="23" spans="1:11" ht="24.95" customHeight="1" x14ac:dyDescent="0.2">
      <c r="A23" s="46"/>
      <c r="B23" s="47"/>
      <c r="C23" s="40"/>
      <c r="D23" s="40"/>
      <c r="E23" s="40"/>
      <c r="F23" s="48"/>
      <c r="G23" s="48"/>
      <c r="H23" s="48"/>
      <c r="I23" s="48"/>
      <c r="J23" s="148"/>
      <c r="K23" s="45">
        <f t="shared" si="0"/>
        <v>0</v>
      </c>
    </row>
    <row r="24" spans="1:11" ht="24.95" customHeight="1" x14ac:dyDescent="0.2">
      <c r="A24" s="46"/>
      <c r="B24" s="47"/>
      <c r="C24" s="40"/>
      <c r="D24" s="40"/>
      <c r="E24" s="40"/>
      <c r="F24" s="48"/>
      <c r="G24" s="48"/>
      <c r="H24" s="48"/>
      <c r="I24" s="48"/>
      <c r="J24" s="148"/>
      <c r="K24" s="45">
        <f t="shared" si="0"/>
        <v>0</v>
      </c>
    </row>
    <row r="25" spans="1:11" ht="24.95" customHeight="1" x14ac:dyDescent="0.2">
      <c r="A25" s="46"/>
      <c r="B25" s="47"/>
      <c r="C25" s="40"/>
      <c r="D25" s="40"/>
      <c r="E25" s="40"/>
      <c r="F25" s="48"/>
      <c r="G25" s="48"/>
      <c r="H25" s="48"/>
      <c r="I25" s="48"/>
      <c r="J25" s="148"/>
      <c r="K25" s="45">
        <f t="shared" si="0"/>
        <v>0</v>
      </c>
    </row>
    <row r="26" spans="1:11" ht="24.95" customHeight="1" x14ac:dyDescent="0.2">
      <c r="A26" s="46"/>
      <c r="B26" s="47"/>
      <c r="C26" s="40"/>
      <c r="D26" s="40"/>
      <c r="E26" s="40"/>
      <c r="F26" s="48"/>
      <c r="G26" s="48"/>
      <c r="H26" s="48"/>
      <c r="I26" s="48"/>
      <c r="J26" s="148"/>
      <c r="K26" s="45">
        <f t="shared" si="0"/>
        <v>0</v>
      </c>
    </row>
    <row r="27" spans="1:11" ht="24.95" customHeight="1" x14ac:dyDescent="0.2">
      <c r="A27" s="46"/>
      <c r="B27" s="47"/>
      <c r="C27" s="40"/>
      <c r="D27" s="40"/>
      <c r="E27" s="40"/>
      <c r="F27" s="48"/>
      <c r="G27" s="48"/>
      <c r="H27" s="48"/>
      <c r="I27" s="48"/>
      <c r="J27" s="149"/>
      <c r="K27" s="45">
        <f t="shared" si="0"/>
        <v>0</v>
      </c>
    </row>
    <row r="28" spans="1:11" ht="24.95" customHeight="1" x14ac:dyDescent="0.2">
      <c r="A28" s="46"/>
      <c r="B28" s="47"/>
      <c r="C28" s="40"/>
      <c r="D28" s="40"/>
      <c r="E28" s="40"/>
      <c r="F28" s="48"/>
      <c r="G28" s="48"/>
      <c r="H28" s="48"/>
      <c r="I28" s="48"/>
      <c r="J28" s="40"/>
      <c r="K28" s="49">
        <f t="shared" si="0"/>
        <v>0</v>
      </c>
    </row>
    <row r="29" spans="1:11" ht="24.95" customHeight="1" x14ac:dyDescent="0.2">
      <c r="A29" s="46"/>
      <c r="B29" s="47"/>
      <c r="C29" s="40"/>
      <c r="D29" s="40"/>
      <c r="E29" s="40"/>
      <c r="F29" s="48"/>
      <c r="G29" s="48"/>
      <c r="H29" s="48"/>
      <c r="I29" s="48"/>
      <c r="J29" s="40"/>
      <c r="K29" s="49">
        <f t="shared" si="0"/>
        <v>0</v>
      </c>
    </row>
    <row r="30" spans="1:11" ht="24.95" customHeight="1" x14ac:dyDescent="0.2">
      <c r="A30" s="46"/>
      <c r="B30" s="47"/>
      <c r="C30" s="40"/>
      <c r="D30" s="40"/>
      <c r="E30" s="40"/>
      <c r="F30" s="48"/>
      <c r="G30" s="48"/>
      <c r="H30" s="48"/>
      <c r="I30" s="48"/>
      <c r="J30" s="40"/>
      <c r="K30" s="49">
        <f t="shared" si="0"/>
        <v>0</v>
      </c>
    </row>
    <row r="31" spans="1:11" ht="24.95" customHeight="1" x14ac:dyDescent="0.2">
      <c r="A31" s="46"/>
      <c r="B31" s="47"/>
      <c r="C31" s="40"/>
      <c r="D31" s="40"/>
      <c r="E31" s="40"/>
      <c r="F31" s="48"/>
      <c r="G31" s="48"/>
      <c r="H31" s="48"/>
      <c r="I31" s="48"/>
      <c r="J31" s="40"/>
      <c r="K31" s="49">
        <f t="shared" si="0"/>
        <v>0</v>
      </c>
    </row>
    <row r="32" spans="1:11" ht="24.95" customHeight="1" x14ac:dyDescent="0.2">
      <c r="A32" s="46"/>
      <c r="B32" s="47"/>
      <c r="C32" s="40"/>
      <c r="D32" s="40"/>
      <c r="E32" s="40"/>
      <c r="F32" s="48"/>
      <c r="G32" s="48"/>
      <c r="H32" s="48"/>
      <c r="I32" s="48"/>
      <c r="J32" s="40"/>
      <c r="K32" s="49">
        <f t="shared" si="0"/>
        <v>0</v>
      </c>
    </row>
    <row r="33" spans="1:28" ht="24.95" customHeight="1" x14ac:dyDescent="0.2">
      <c r="A33" s="46"/>
      <c r="B33" s="47"/>
      <c r="C33" s="40"/>
      <c r="D33" s="40"/>
      <c r="E33" s="40"/>
      <c r="F33" s="48"/>
      <c r="G33" s="48"/>
      <c r="H33" s="48"/>
      <c r="I33" s="48"/>
      <c r="J33" s="40"/>
      <c r="K33" s="49">
        <f t="shared" si="0"/>
        <v>0</v>
      </c>
    </row>
    <row r="34" spans="1:28" ht="24.95" customHeight="1" x14ac:dyDescent="0.2">
      <c r="A34" s="46"/>
      <c r="B34" s="47"/>
      <c r="C34" s="40"/>
      <c r="D34" s="40"/>
      <c r="E34" s="40"/>
      <c r="F34" s="48"/>
      <c r="G34" s="48"/>
      <c r="H34" s="48"/>
      <c r="I34" s="48"/>
      <c r="J34" s="40"/>
      <c r="K34" s="49">
        <f t="shared" si="0"/>
        <v>0</v>
      </c>
    </row>
    <row r="35" spans="1:28" ht="24.95" customHeight="1" x14ac:dyDescent="0.2">
      <c r="A35" s="46"/>
      <c r="B35" s="47"/>
      <c r="C35" s="40"/>
      <c r="D35" s="40"/>
      <c r="E35" s="40"/>
      <c r="F35" s="48"/>
      <c r="G35" s="48"/>
      <c r="H35" s="48"/>
      <c r="I35" s="48"/>
      <c r="J35" s="40"/>
      <c r="K35" s="49">
        <f t="shared" si="0"/>
        <v>0</v>
      </c>
    </row>
    <row r="36" spans="1:28" ht="24.95" customHeight="1" x14ac:dyDescent="0.2">
      <c r="A36" s="46"/>
      <c r="B36" s="47"/>
      <c r="C36" s="40"/>
      <c r="D36" s="40"/>
      <c r="E36" s="40"/>
      <c r="F36" s="48"/>
      <c r="G36" s="48"/>
      <c r="H36" s="48"/>
      <c r="I36" s="48"/>
      <c r="J36" s="40"/>
      <c r="K36" s="49">
        <f t="shared" si="0"/>
        <v>0</v>
      </c>
    </row>
    <row r="37" spans="1:28" ht="24.95" customHeight="1" x14ac:dyDescent="0.2">
      <c r="A37" s="46"/>
      <c r="B37" s="47"/>
      <c r="C37" s="40"/>
      <c r="D37" s="40"/>
      <c r="E37" s="40"/>
      <c r="F37" s="48"/>
      <c r="G37" s="48"/>
      <c r="H37" s="48"/>
      <c r="I37" s="48"/>
      <c r="J37" s="40"/>
      <c r="K37" s="49">
        <f t="shared" si="0"/>
        <v>0</v>
      </c>
    </row>
    <row r="38" spans="1:28" ht="24.95" customHeight="1" thickBot="1" x14ac:dyDescent="0.25">
      <c r="A38" s="50"/>
      <c r="B38" s="51"/>
      <c r="C38" s="52"/>
      <c r="D38" s="52"/>
      <c r="E38" s="52"/>
      <c r="F38" s="53"/>
      <c r="G38" s="53"/>
      <c r="H38" s="53"/>
      <c r="I38" s="53"/>
      <c r="J38" s="52"/>
      <c r="K38" s="54"/>
    </row>
    <row r="39" spans="1:28" ht="22.5" customHeight="1" thickBot="1" x14ac:dyDescent="0.25">
      <c r="A39" s="5"/>
      <c r="B39" s="5"/>
      <c r="C39" s="5"/>
      <c r="D39" s="5"/>
      <c r="E39" s="5"/>
      <c r="F39" s="5"/>
      <c r="G39" s="8"/>
      <c r="H39" s="8"/>
      <c r="I39" s="65" t="s">
        <v>41</v>
      </c>
      <c r="J39" s="9" t="str">
        <f>J11</f>
        <v>mL</v>
      </c>
      <c r="K39" s="10">
        <f>SUM(K11:K38)</f>
        <v>5.43</v>
      </c>
    </row>
    <row r="40" spans="1:28" ht="6" customHeight="1" x14ac:dyDescent="0.2"/>
    <row r="41" spans="1:28" ht="12.75" customHeight="1" x14ac:dyDescent="0.2"/>
    <row r="42" spans="1:28" ht="12.75" customHeight="1" x14ac:dyDescent="0.2">
      <c r="A42" s="58"/>
      <c r="B42" s="12"/>
      <c r="C42" s="12"/>
      <c r="D42" s="12"/>
      <c r="E42" s="12"/>
      <c r="G42" s="12"/>
      <c r="H42" s="12"/>
      <c r="I42" s="12"/>
      <c r="J42" s="12"/>
      <c r="K42" s="12"/>
    </row>
    <row r="43" spans="1:28" ht="27.75" customHeight="1" x14ac:dyDescent="0.2">
      <c r="A43" s="13"/>
      <c r="B43" s="14"/>
      <c r="C43" s="14"/>
      <c r="D43" s="14"/>
      <c r="E43" s="14"/>
      <c r="G43" s="14"/>
      <c r="H43" s="14"/>
      <c r="I43" s="14"/>
      <c r="J43" s="14"/>
      <c r="K43" s="15"/>
    </row>
    <row r="44" spans="1:28" ht="12.75" customHeight="1" x14ac:dyDescent="0.2">
      <c r="A44" s="16"/>
      <c r="B44" s="17"/>
      <c r="C44" s="17"/>
      <c r="D44" s="17"/>
      <c r="E44" s="17"/>
      <c r="G44" s="17"/>
      <c r="H44" s="17"/>
      <c r="I44" s="17"/>
      <c r="J44" s="17"/>
      <c r="K44" s="12"/>
    </row>
    <row r="45" spans="1:28" ht="12.75" customHeight="1" x14ac:dyDescent="0.2">
      <c r="A45" s="104" t="s">
        <v>11</v>
      </c>
      <c r="B45" s="103"/>
      <c r="C45" s="12"/>
      <c r="D45" s="104" t="s">
        <v>12</v>
      </c>
      <c r="E45" s="103"/>
      <c r="F45" s="103"/>
      <c r="G45" s="103"/>
      <c r="H45" s="12"/>
      <c r="I45" s="104" t="s">
        <v>13</v>
      </c>
      <c r="J45" s="103"/>
      <c r="K45" s="103"/>
    </row>
    <row r="46" spans="1:28" ht="12.75" customHeight="1" x14ac:dyDescent="0.2">
      <c r="A46" s="105" t="str">
        <f>'PORTADA Y DATOS'!A11</f>
        <v>Supervisor</v>
      </c>
      <c r="B46" s="106"/>
      <c r="C46" s="18"/>
      <c r="D46" s="105" t="str">
        <f>'PORTADA Y DATOS'!A4</f>
        <v>Dependencia/Contratante/Cliente</v>
      </c>
      <c r="E46" s="106"/>
      <c r="F46" s="106"/>
      <c r="G46" s="106"/>
      <c r="H46" s="18"/>
      <c r="I46" s="105" t="str">
        <f>'PORTADA Y DATOS'!A7</f>
        <v>Contratista</v>
      </c>
      <c r="J46" s="106"/>
      <c r="K46" s="106"/>
      <c r="L46" s="5"/>
    </row>
    <row r="47" spans="1:28" ht="12.75" customHeight="1" x14ac:dyDescent="0.2">
      <c r="A47" s="104" t="str">
        <f>'PORTADA Y DATOS'!B11</f>
        <v>Definido por parte contratante</v>
      </c>
      <c r="B47" s="103"/>
      <c r="C47" s="12"/>
      <c r="D47" s="104" t="str">
        <f>'PORTADA Y DATOS'!C4</f>
        <v>Luis Alberto Gamboa Ruelas</v>
      </c>
      <c r="E47" s="103"/>
      <c r="F47" s="103"/>
      <c r="G47" s="103"/>
      <c r="H47" s="12"/>
      <c r="I47" s="104" t="str">
        <f>'PORTADA Y DATOS'!B7</f>
        <v>Luis Alberto Gamboa Ruelas</v>
      </c>
      <c r="J47" s="103"/>
      <c r="K47" s="103"/>
    </row>
    <row r="48" spans="1:28" ht="12.75" x14ac:dyDescent="0.2">
      <c r="A48" s="55"/>
      <c r="B48" s="107"/>
      <c r="C48" s="55"/>
      <c r="D48" s="55"/>
      <c r="E48" s="60"/>
      <c r="F48" s="20"/>
      <c r="G48" s="20"/>
      <c r="H48" s="20"/>
      <c r="I48" s="20"/>
      <c r="J48" s="55"/>
      <c r="K48" s="2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2.75" x14ac:dyDescent="0.2">
      <c r="A49" s="5"/>
      <c r="B49" s="103"/>
      <c r="C49" s="55"/>
      <c r="D49" s="55"/>
      <c r="E49" s="60"/>
      <c r="F49" s="20"/>
      <c r="G49" s="20"/>
      <c r="H49" s="20"/>
      <c r="I49" s="20"/>
      <c r="J49" s="55"/>
      <c r="K49" s="2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2.75" x14ac:dyDescent="0.2">
      <c r="A50" s="5"/>
      <c r="B50" s="103"/>
      <c r="C50" s="55"/>
      <c r="D50" s="21"/>
      <c r="E50" s="22"/>
      <c r="F50" s="20"/>
      <c r="G50" s="20"/>
      <c r="H50" s="20"/>
      <c r="I50" s="20"/>
      <c r="J50" s="55"/>
      <c r="K50" s="2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2.75" x14ac:dyDescent="0.2">
      <c r="A51" s="5"/>
      <c r="B51" s="103"/>
      <c r="C51" s="55"/>
      <c r="D51" s="21"/>
      <c r="E51" s="5"/>
      <c r="F51" s="5"/>
      <c r="G51" s="5"/>
      <c r="H51" s="5"/>
      <c r="I51" s="20"/>
      <c r="J51" s="55"/>
      <c r="K51" s="2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2.75" x14ac:dyDescent="0.2">
      <c r="A52" s="5"/>
      <c r="B52" s="103"/>
      <c r="C52" s="55"/>
      <c r="D52" s="55"/>
      <c r="E52" s="5"/>
      <c r="F52" s="5"/>
      <c r="G52" s="5"/>
      <c r="H52" s="5"/>
      <c r="I52" s="20"/>
      <c r="J52" s="55"/>
      <c r="K52" s="2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 x14ac:dyDescent="0.2">
      <c r="A53" s="5"/>
      <c r="B53" s="103"/>
      <c r="C53" s="55"/>
      <c r="D53" s="22"/>
      <c r="E53" s="5"/>
      <c r="F53" s="5"/>
      <c r="G53" s="5"/>
      <c r="H53" s="5"/>
      <c r="I53" s="20"/>
      <c r="J53" s="55"/>
      <c r="K53" s="2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 x14ac:dyDescent="0.2">
      <c r="A54" s="5"/>
      <c r="B54" s="103"/>
      <c r="C54" s="55"/>
      <c r="D54" s="55"/>
      <c r="E54" s="5"/>
      <c r="F54" s="5"/>
      <c r="G54" s="5"/>
      <c r="H54" s="5"/>
      <c r="I54" s="20"/>
      <c r="J54" s="55"/>
      <c r="K54" s="2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 x14ac:dyDescent="0.2">
      <c r="A55" s="5"/>
      <c r="B55" s="103"/>
      <c r="C55" s="60"/>
      <c r="D55" s="55"/>
      <c r="E55" s="5"/>
      <c r="F55" s="5"/>
      <c r="G55" s="5"/>
      <c r="H55" s="5"/>
      <c r="I55" s="20"/>
      <c r="J55" s="55"/>
      <c r="K55" s="2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 x14ac:dyDescent="0.2">
      <c r="A56" s="5"/>
      <c r="B56" s="103"/>
      <c r="C56" s="55"/>
      <c r="D56" s="55"/>
      <c r="E56" s="5"/>
      <c r="F56" s="5"/>
      <c r="G56" s="5"/>
      <c r="H56" s="5"/>
      <c r="I56" s="20"/>
      <c r="J56" s="55"/>
      <c r="K56" s="2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 x14ac:dyDescent="0.2">
      <c r="A57" s="5"/>
      <c r="B57" s="103"/>
      <c r="C57" s="55"/>
      <c r="D57" s="55"/>
      <c r="E57" s="5"/>
      <c r="F57" s="5"/>
      <c r="G57" s="5"/>
      <c r="H57" s="5"/>
      <c r="I57" s="20"/>
      <c r="J57" s="55"/>
      <c r="K57" s="2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 x14ac:dyDescent="0.2">
      <c r="A58" s="5"/>
      <c r="B58" s="103"/>
      <c r="C58" s="55"/>
      <c r="D58" s="55"/>
      <c r="E58" s="22"/>
      <c r="F58" s="20"/>
      <c r="G58" s="20"/>
      <c r="H58" s="20"/>
      <c r="I58" s="20"/>
      <c r="J58" s="55"/>
      <c r="K58" s="2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 x14ac:dyDescent="0.2">
      <c r="A59" s="5"/>
      <c r="B59" s="103"/>
      <c r="C59" s="23"/>
      <c r="D59" s="55"/>
      <c r="E59" s="22"/>
      <c r="F59" s="20"/>
      <c r="G59" s="20"/>
      <c r="H59" s="20"/>
      <c r="I59" s="20"/>
      <c r="J59" s="55"/>
      <c r="K59" s="2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 x14ac:dyDescent="0.2">
      <c r="A60" s="5"/>
      <c r="B60" s="103"/>
      <c r="C60" s="55"/>
      <c r="D60" s="55"/>
      <c r="E60" s="55"/>
      <c r="F60" s="20"/>
      <c r="G60" s="20"/>
      <c r="H60" s="20"/>
      <c r="I60" s="20"/>
      <c r="J60" s="55"/>
      <c r="K60" s="2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 x14ac:dyDescent="0.2">
      <c r="A61" s="5"/>
      <c r="B61" s="103"/>
      <c r="C61" s="55"/>
      <c r="D61" s="55"/>
      <c r="E61" s="22"/>
      <c r="F61" s="20"/>
      <c r="G61" s="20"/>
      <c r="H61" s="20"/>
      <c r="I61" s="20"/>
      <c r="J61" s="55"/>
      <c r="K61" s="2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 x14ac:dyDescent="0.2">
      <c r="A62" s="5"/>
      <c r="B62" s="103"/>
      <c r="C62" s="55"/>
      <c r="D62" s="55"/>
      <c r="E62" s="22"/>
      <c r="F62" s="20"/>
      <c r="G62" s="20"/>
      <c r="H62" s="20"/>
      <c r="I62" s="20"/>
      <c r="J62" s="55"/>
      <c r="K62" s="2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 x14ac:dyDescent="0.2">
      <c r="A63" s="5"/>
      <c r="B63" s="103"/>
      <c r="C63" s="23"/>
      <c r="D63" s="55"/>
      <c r="E63" s="22"/>
      <c r="F63" s="20"/>
      <c r="G63" s="20"/>
      <c r="H63" s="20"/>
      <c r="I63" s="20"/>
      <c r="J63" s="55"/>
      <c r="K63" s="2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 x14ac:dyDescent="0.2">
      <c r="A64" s="5"/>
      <c r="B64" s="103"/>
      <c r="C64" s="55"/>
      <c r="D64" s="55"/>
      <c r="E64" s="22"/>
      <c r="F64" s="20"/>
      <c r="G64" s="20"/>
      <c r="H64" s="20"/>
      <c r="I64" s="20"/>
      <c r="J64" s="55"/>
      <c r="K64" s="2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 x14ac:dyDescent="0.2">
      <c r="A65" s="5"/>
      <c r="B65" s="103"/>
      <c r="C65" s="55"/>
      <c r="D65" s="21"/>
      <c r="E65" s="22"/>
      <c r="F65" s="20"/>
      <c r="G65" s="20"/>
      <c r="H65" s="20"/>
      <c r="I65" s="20"/>
      <c r="J65" s="55"/>
      <c r="K65" s="2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 x14ac:dyDescent="0.2">
      <c r="A66" s="5"/>
      <c r="B66" s="103"/>
      <c r="C66" s="55"/>
      <c r="D66" s="55"/>
      <c r="E66" s="22"/>
      <c r="F66" s="20"/>
      <c r="G66" s="20"/>
      <c r="H66" s="20"/>
      <c r="I66" s="20"/>
      <c r="J66" s="55"/>
      <c r="K66" s="2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 x14ac:dyDescent="0.2">
      <c r="A67" s="5"/>
      <c r="B67" s="103"/>
      <c r="C67" s="55"/>
      <c r="D67" s="55"/>
      <c r="E67" s="22"/>
      <c r="F67" s="20"/>
      <c r="G67" s="20"/>
      <c r="H67" s="20"/>
      <c r="I67" s="20"/>
      <c r="J67" s="55"/>
      <c r="K67" s="2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 x14ac:dyDescent="0.2">
      <c r="A68" s="5"/>
      <c r="B68" s="103"/>
      <c r="C68" s="55"/>
      <c r="D68" s="55"/>
      <c r="E68" s="22"/>
      <c r="F68" s="20"/>
      <c r="G68" s="20"/>
      <c r="H68" s="20"/>
      <c r="I68" s="20"/>
      <c r="J68" s="55"/>
      <c r="K68" s="2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 x14ac:dyDescent="0.2">
      <c r="A69" s="5"/>
      <c r="B69" s="103"/>
      <c r="C69" s="55"/>
      <c r="D69" s="55"/>
      <c r="E69" s="22"/>
      <c r="F69" s="20"/>
      <c r="G69" s="20"/>
      <c r="H69" s="20"/>
      <c r="I69" s="20"/>
      <c r="J69" s="55"/>
      <c r="K69" s="2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 x14ac:dyDescent="0.2">
      <c r="A70" s="5"/>
      <c r="B70" s="103"/>
      <c r="C70" s="55"/>
      <c r="D70" s="55"/>
      <c r="E70" s="22"/>
      <c r="F70" s="20"/>
      <c r="G70" s="20"/>
      <c r="H70" s="20"/>
      <c r="I70" s="20"/>
      <c r="J70" s="55"/>
      <c r="K70" s="2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 x14ac:dyDescent="0.2">
      <c r="A71" s="5"/>
      <c r="B71" s="103"/>
      <c r="C71" s="55"/>
      <c r="D71" s="55"/>
      <c r="E71" s="22"/>
      <c r="F71" s="20"/>
      <c r="G71" s="20"/>
      <c r="H71" s="20"/>
      <c r="I71" s="20"/>
      <c r="J71" s="55"/>
      <c r="K71" s="2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 x14ac:dyDescent="0.2">
      <c r="A72" s="5"/>
      <c r="B72" s="103"/>
      <c r="C72" s="55"/>
      <c r="D72" s="55"/>
      <c r="E72" s="22"/>
      <c r="F72" s="20"/>
      <c r="G72" s="20"/>
      <c r="H72" s="20"/>
      <c r="I72" s="20"/>
      <c r="J72" s="55"/>
      <c r="K72" s="2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 x14ac:dyDescent="0.2">
      <c r="A73" s="5"/>
      <c r="B73" s="103"/>
      <c r="C73" s="55"/>
      <c r="D73" s="55"/>
      <c r="E73" s="22"/>
      <c r="F73" s="20"/>
      <c r="G73" s="20"/>
      <c r="H73" s="20"/>
      <c r="I73" s="20"/>
      <c r="J73" s="55"/>
      <c r="K73" s="2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 x14ac:dyDescent="0.2">
      <c r="A74" s="5"/>
      <c r="B74" s="103"/>
      <c r="C74" s="55"/>
      <c r="D74" s="55"/>
      <c r="E74" s="22"/>
      <c r="F74" s="20"/>
      <c r="G74" s="20"/>
      <c r="H74" s="20"/>
      <c r="I74" s="20"/>
      <c r="J74" s="55"/>
      <c r="K74" s="2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 x14ac:dyDescent="0.2">
      <c r="A75" s="5"/>
      <c r="B75" s="103"/>
      <c r="C75" s="55"/>
      <c r="D75" s="55"/>
      <c r="E75" s="55"/>
      <c r="F75" s="20"/>
      <c r="G75" s="20"/>
      <c r="H75" s="20"/>
      <c r="I75" s="20"/>
      <c r="J75" s="55"/>
      <c r="K75" s="2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 x14ac:dyDescent="0.2">
      <c r="A76" s="5"/>
      <c r="B76" s="103"/>
      <c r="C76" s="55"/>
      <c r="D76" s="55"/>
      <c r="E76" s="55"/>
      <c r="F76" s="20"/>
      <c r="G76" s="20"/>
      <c r="H76" s="20"/>
      <c r="I76" s="20"/>
      <c r="J76" s="55"/>
      <c r="K76" s="2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 x14ac:dyDescent="0.2">
      <c r="A77" s="5"/>
      <c r="B77" s="103"/>
      <c r="C77" s="55"/>
      <c r="D77" s="55"/>
      <c r="E77" s="55"/>
      <c r="F77" s="20"/>
      <c r="G77" s="20"/>
      <c r="H77" s="20"/>
      <c r="I77" s="20"/>
      <c r="J77" s="55"/>
      <c r="K77" s="20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2.75" x14ac:dyDescent="0.2">
      <c r="A78" s="5"/>
      <c r="B78" s="103"/>
      <c r="C78" s="55"/>
      <c r="D78" s="55"/>
      <c r="E78" s="55"/>
      <c r="F78" s="20"/>
      <c r="G78" s="20"/>
      <c r="H78" s="20"/>
      <c r="I78" s="20"/>
      <c r="J78" s="55"/>
      <c r="K78" s="20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2.75" x14ac:dyDescent="0.2">
      <c r="A79" s="5"/>
      <c r="B79" s="103"/>
      <c r="C79" s="5"/>
      <c r="D79" s="5"/>
      <c r="E79" s="5"/>
      <c r="F79" s="7"/>
      <c r="G79" s="7"/>
      <c r="H79" s="7"/>
      <c r="I79" s="7"/>
      <c r="J79" s="5"/>
      <c r="K79" s="7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5.25" customHeight="1" x14ac:dyDescent="0.2">
      <c r="A80" s="5"/>
      <c r="B80" s="57"/>
      <c r="C80" s="5"/>
      <c r="D80" s="5"/>
      <c r="E80" s="5"/>
      <c r="F80" s="7"/>
      <c r="G80" s="7"/>
      <c r="H80" s="7"/>
      <c r="I80" s="7"/>
      <c r="J80" s="5"/>
      <c r="K80" s="7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22.5" customHeight="1" x14ac:dyDescent="0.2">
      <c r="A81" s="5"/>
      <c r="B81" s="5"/>
      <c r="C81" s="5"/>
      <c r="D81" s="5"/>
      <c r="E81" s="5"/>
      <c r="F81" s="5"/>
      <c r="G81" s="8"/>
      <c r="H81" s="8"/>
      <c r="I81" s="59"/>
      <c r="J81" s="59"/>
      <c r="K81" s="25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</row>
    <row r="82" spans="1:28" ht="6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75" customHeight="1" x14ac:dyDescent="0.2">
      <c r="A83" s="102"/>
      <c r="B83" s="103"/>
      <c r="C83" s="5"/>
      <c r="D83" s="102"/>
      <c r="E83" s="103"/>
      <c r="F83" s="103"/>
      <c r="G83" s="5"/>
      <c r="H83" s="102"/>
      <c r="I83" s="103"/>
      <c r="J83" s="103"/>
      <c r="K83" s="103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2.75" customHeight="1" x14ac:dyDescent="0.2">
      <c r="A84" s="102"/>
      <c r="B84" s="103"/>
      <c r="C84" s="5"/>
      <c r="D84" s="102"/>
      <c r="E84" s="103"/>
      <c r="F84" s="103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0.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2.75" customHeight="1" x14ac:dyDescent="0.2">
      <c r="A86" s="102"/>
      <c r="B86" s="103"/>
      <c r="C86" s="5"/>
      <c r="D86" s="102"/>
      <c r="E86" s="103"/>
      <c r="F86" s="103"/>
      <c r="G86" s="5"/>
      <c r="H86" s="102"/>
      <c r="I86" s="103"/>
      <c r="J86" s="103"/>
      <c r="K86" s="10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 customHeight="1" x14ac:dyDescent="0.2">
      <c r="A87" s="102"/>
      <c r="B87" s="103"/>
      <c r="C87" s="5"/>
      <c r="D87" s="102"/>
      <c r="E87" s="103"/>
      <c r="F87" s="103"/>
      <c r="G87" s="5"/>
      <c r="H87" s="102"/>
      <c r="I87" s="103"/>
      <c r="J87" s="103"/>
      <c r="K87" s="10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 customHeight="1" x14ac:dyDescent="0.2">
      <c r="A88" s="102"/>
      <c r="B88" s="103"/>
      <c r="C88" s="5"/>
      <c r="D88" s="102"/>
      <c r="E88" s="103"/>
      <c r="F88" s="103"/>
      <c r="G88" s="5"/>
      <c r="H88" s="102"/>
      <c r="I88" s="103"/>
      <c r="J88" s="103"/>
      <c r="K88" s="103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75" x14ac:dyDescent="0.2">
      <c r="A89" s="55"/>
      <c r="B89" s="107"/>
      <c r="C89" s="55"/>
      <c r="D89" s="55"/>
      <c r="E89" s="60"/>
      <c r="F89" s="20"/>
      <c r="G89" s="20"/>
      <c r="H89" s="20"/>
      <c r="I89" s="20"/>
      <c r="J89" s="55"/>
      <c r="K89" s="20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 x14ac:dyDescent="0.2">
      <c r="A90" s="5"/>
      <c r="B90" s="103"/>
      <c r="C90" s="55"/>
      <c r="D90" s="55"/>
      <c r="E90" s="60"/>
      <c r="F90" s="20"/>
      <c r="G90" s="20"/>
      <c r="H90" s="20"/>
      <c r="I90" s="20"/>
      <c r="J90" s="55"/>
      <c r="K90" s="2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 x14ac:dyDescent="0.2">
      <c r="A91" s="5"/>
      <c r="B91" s="103"/>
      <c r="C91" s="55"/>
      <c r="D91" s="21"/>
      <c r="E91" s="22"/>
      <c r="F91" s="20"/>
      <c r="G91" s="20"/>
      <c r="H91" s="20"/>
      <c r="I91" s="20"/>
      <c r="J91" s="55"/>
      <c r="K91" s="20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 x14ac:dyDescent="0.2">
      <c r="A92" s="5"/>
      <c r="B92" s="103"/>
      <c r="C92" s="55"/>
      <c r="D92" s="21"/>
      <c r="E92" s="22"/>
      <c r="F92" s="20"/>
      <c r="G92" s="20"/>
      <c r="H92" s="20"/>
      <c r="I92" s="20"/>
      <c r="J92" s="55"/>
      <c r="K92" s="20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 x14ac:dyDescent="0.2">
      <c r="A93" s="5"/>
      <c r="B93" s="103"/>
      <c r="C93" s="55"/>
      <c r="D93" s="55"/>
      <c r="E93" s="22"/>
      <c r="F93" s="20"/>
      <c r="G93" s="20"/>
      <c r="H93" s="20"/>
      <c r="I93" s="20"/>
      <c r="J93" s="55"/>
      <c r="K93" s="2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 x14ac:dyDescent="0.2">
      <c r="A94" s="5"/>
      <c r="B94" s="103"/>
      <c r="C94" s="55"/>
      <c r="D94" s="22"/>
      <c r="E94" s="22"/>
      <c r="F94" s="20"/>
      <c r="G94" s="20"/>
      <c r="H94" s="20"/>
      <c r="I94" s="20"/>
      <c r="J94" s="55"/>
      <c r="K94" s="2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 x14ac:dyDescent="0.2">
      <c r="A95" s="5"/>
      <c r="B95" s="103"/>
      <c r="C95" s="55"/>
      <c r="D95" s="55"/>
      <c r="E95" s="22"/>
      <c r="F95" s="20"/>
      <c r="G95" s="20"/>
      <c r="H95" s="20"/>
      <c r="I95" s="20"/>
      <c r="J95" s="55"/>
      <c r="K95" s="2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 x14ac:dyDescent="0.2">
      <c r="A96" s="5"/>
      <c r="B96" s="103"/>
      <c r="C96" s="60"/>
      <c r="D96" s="55"/>
      <c r="E96" s="22"/>
      <c r="F96" s="20"/>
      <c r="G96" s="20"/>
      <c r="H96" s="20"/>
      <c r="I96" s="20"/>
      <c r="J96" s="55"/>
      <c r="K96" s="2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 x14ac:dyDescent="0.2">
      <c r="A97" s="5"/>
      <c r="B97" s="103"/>
      <c r="C97" s="55"/>
      <c r="D97" s="55"/>
      <c r="E97" s="22"/>
      <c r="F97" s="20"/>
      <c r="G97" s="20"/>
      <c r="H97" s="20"/>
      <c r="I97" s="20"/>
      <c r="J97" s="55"/>
      <c r="K97" s="2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 x14ac:dyDescent="0.2">
      <c r="A98" s="5"/>
      <c r="B98" s="103"/>
      <c r="C98" s="55"/>
      <c r="D98" s="55"/>
      <c r="E98" s="22"/>
      <c r="F98" s="20"/>
      <c r="G98" s="20"/>
      <c r="H98" s="20"/>
      <c r="I98" s="20"/>
      <c r="J98" s="55"/>
      <c r="K98" s="2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 x14ac:dyDescent="0.2">
      <c r="A99" s="5"/>
      <c r="B99" s="103"/>
      <c r="C99" s="55"/>
      <c r="D99" s="55"/>
      <c r="E99" s="22"/>
      <c r="F99" s="20"/>
      <c r="G99" s="20"/>
      <c r="H99" s="20"/>
      <c r="I99" s="20"/>
      <c r="J99" s="55"/>
      <c r="K99" s="2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 x14ac:dyDescent="0.2">
      <c r="A100" s="5"/>
      <c r="B100" s="103"/>
      <c r="C100" s="23"/>
      <c r="D100" s="55"/>
      <c r="E100" s="22"/>
      <c r="F100" s="20"/>
      <c r="G100" s="20"/>
      <c r="H100" s="20"/>
      <c r="I100" s="20"/>
      <c r="J100" s="55"/>
      <c r="K100" s="2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 x14ac:dyDescent="0.2">
      <c r="A101" s="5"/>
      <c r="B101" s="103"/>
      <c r="C101" s="55"/>
      <c r="D101" s="55"/>
      <c r="E101" s="55"/>
      <c r="F101" s="20"/>
      <c r="G101" s="20"/>
      <c r="H101" s="20"/>
      <c r="I101" s="20"/>
      <c r="J101" s="55"/>
      <c r="K101" s="2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 x14ac:dyDescent="0.2">
      <c r="A102" s="5"/>
      <c r="B102" s="103"/>
      <c r="C102" s="55"/>
      <c r="D102" s="55"/>
      <c r="E102" s="22"/>
      <c r="F102" s="20"/>
      <c r="G102" s="20"/>
      <c r="H102" s="20"/>
      <c r="I102" s="20"/>
      <c r="J102" s="55"/>
      <c r="K102" s="2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 x14ac:dyDescent="0.2">
      <c r="A103" s="5"/>
      <c r="B103" s="103"/>
      <c r="C103" s="55"/>
      <c r="D103" s="55"/>
      <c r="E103" s="22"/>
      <c r="F103" s="20"/>
      <c r="G103" s="20"/>
      <c r="H103" s="20"/>
      <c r="I103" s="20"/>
      <c r="J103" s="55"/>
      <c r="K103" s="2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 x14ac:dyDescent="0.2">
      <c r="A104" s="5"/>
      <c r="B104" s="103"/>
      <c r="C104" s="23"/>
      <c r="D104" s="55"/>
      <c r="E104" s="22"/>
      <c r="F104" s="20"/>
      <c r="G104" s="20"/>
      <c r="H104" s="20"/>
      <c r="I104" s="20"/>
      <c r="J104" s="55"/>
      <c r="K104" s="2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 x14ac:dyDescent="0.2">
      <c r="A105" s="5"/>
      <c r="B105" s="103"/>
      <c r="C105" s="55"/>
      <c r="D105" s="55"/>
      <c r="E105" s="22"/>
      <c r="F105" s="20"/>
      <c r="G105" s="20"/>
      <c r="H105" s="20"/>
      <c r="I105" s="20"/>
      <c r="J105" s="55"/>
      <c r="K105" s="2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 x14ac:dyDescent="0.2">
      <c r="A106" s="5"/>
      <c r="B106" s="103"/>
      <c r="C106" s="55"/>
      <c r="D106" s="21"/>
      <c r="E106" s="22"/>
      <c r="F106" s="20"/>
      <c r="G106" s="20"/>
      <c r="H106" s="20"/>
      <c r="I106" s="20"/>
      <c r="J106" s="55"/>
      <c r="K106" s="2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 x14ac:dyDescent="0.2">
      <c r="A107" s="5"/>
      <c r="B107" s="103"/>
      <c r="C107" s="55"/>
      <c r="D107" s="55"/>
      <c r="E107" s="22"/>
      <c r="F107" s="20"/>
      <c r="G107" s="20"/>
      <c r="H107" s="20"/>
      <c r="I107" s="20"/>
      <c r="J107" s="55"/>
      <c r="K107" s="2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 x14ac:dyDescent="0.2">
      <c r="A108" s="5"/>
      <c r="B108" s="103"/>
      <c r="C108" s="55"/>
      <c r="D108" s="55"/>
      <c r="E108" s="22"/>
      <c r="F108" s="20"/>
      <c r="G108" s="20"/>
      <c r="H108" s="20"/>
      <c r="I108" s="20"/>
      <c r="J108" s="55"/>
      <c r="K108" s="2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 x14ac:dyDescent="0.2">
      <c r="A109" s="5"/>
      <c r="B109" s="103"/>
      <c r="C109" s="55"/>
      <c r="D109" s="55"/>
      <c r="E109" s="22"/>
      <c r="F109" s="20"/>
      <c r="G109" s="20"/>
      <c r="H109" s="20"/>
      <c r="I109" s="20"/>
      <c r="J109" s="55"/>
      <c r="K109" s="2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 x14ac:dyDescent="0.2">
      <c r="A110" s="5"/>
      <c r="B110" s="103"/>
      <c r="C110" s="55"/>
      <c r="D110" s="55"/>
      <c r="E110" s="22"/>
      <c r="F110" s="20"/>
      <c r="G110" s="20"/>
      <c r="H110" s="20"/>
      <c r="I110" s="20"/>
      <c r="J110" s="55"/>
      <c r="K110" s="2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 x14ac:dyDescent="0.2">
      <c r="A111" s="5"/>
      <c r="B111" s="103"/>
      <c r="C111" s="55"/>
      <c r="D111" s="55"/>
      <c r="E111" s="22"/>
      <c r="F111" s="20"/>
      <c r="G111" s="20"/>
      <c r="H111" s="20"/>
      <c r="I111" s="20"/>
      <c r="J111" s="55"/>
      <c r="K111" s="2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 x14ac:dyDescent="0.2">
      <c r="A112" s="5"/>
      <c r="B112" s="103"/>
      <c r="C112" s="55"/>
      <c r="D112" s="55"/>
      <c r="E112" s="22"/>
      <c r="F112" s="20"/>
      <c r="G112" s="20"/>
      <c r="H112" s="20"/>
      <c r="I112" s="20"/>
      <c r="J112" s="55"/>
      <c r="K112" s="2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 x14ac:dyDescent="0.2">
      <c r="A113" s="5"/>
      <c r="B113" s="103"/>
      <c r="C113" s="55"/>
      <c r="D113" s="55"/>
      <c r="E113" s="22"/>
      <c r="F113" s="20"/>
      <c r="G113" s="20"/>
      <c r="H113" s="20"/>
      <c r="I113" s="20"/>
      <c r="J113" s="55"/>
      <c r="K113" s="2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 x14ac:dyDescent="0.2">
      <c r="A114" s="5"/>
      <c r="B114" s="103"/>
      <c r="C114" s="55"/>
      <c r="D114" s="55"/>
      <c r="E114" s="22"/>
      <c r="F114" s="20"/>
      <c r="G114" s="20"/>
      <c r="H114" s="20"/>
      <c r="I114" s="20"/>
      <c r="J114" s="55"/>
      <c r="K114" s="2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 x14ac:dyDescent="0.2">
      <c r="A115" s="5"/>
      <c r="B115" s="103"/>
      <c r="C115" s="55"/>
      <c r="D115" s="55"/>
      <c r="E115" s="22"/>
      <c r="F115" s="20"/>
      <c r="G115" s="20"/>
      <c r="H115" s="20"/>
      <c r="I115" s="20"/>
      <c r="J115" s="55"/>
      <c r="K115" s="2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 x14ac:dyDescent="0.2">
      <c r="A116" s="5"/>
      <c r="B116" s="103"/>
      <c r="C116" s="55"/>
      <c r="D116" s="55"/>
      <c r="E116" s="55"/>
      <c r="F116" s="20"/>
      <c r="G116" s="20"/>
      <c r="H116" s="20"/>
      <c r="I116" s="20"/>
      <c r="J116" s="55"/>
      <c r="K116" s="2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 x14ac:dyDescent="0.2">
      <c r="A117" s="5"/>
      <c r="B117" s="103"/>
      <c r="C117" s="55"/>
      <c r="D117" s="55"/>
      <c r="E117" s="55"/>
      <c r="F117" s="20"/>
      <c r="G117" s="20"/>
      <c r="H117" s="20"/>
      <c r="I117" s="20"/>
      <c r="J117" s="55"/>
      <c r="K117" s="2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 x14ac:dyDescent="0.2">
      <c r="A118" s="5"/>
      <c r="B118" s="103"/>
      <c r="C118" s="55"/>
      <c r="D118" s="55"/>
      <c r="E118" s="55"/>
      <c r="F118" s="20"/>
      <c r="G118" s="20"/>
      <c r="H118" s="20"/>
      <c r="I118" s="20"/>
      <c r="J118" s="55"/>
      <c r="K118" s="2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75" x14ac:dyDescent="0.2">
      <c r="A119" s="5"/>
      <c r="B119" s="103"/>
      <c r="C119" s="55"/>
      <c r="D119" s="55"/>
      <c r="E119" s="55"/>
      <c r="F119" s="20"/>
      <c r="G119" s="20"/>
      <c r="H119" s="20"/>
      <c r="I119" s="20"/>
      <c r="J119" s="55"/>
      <c r="K119" s="20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2.75" x14ac:dyDescent="0.2">
      <c r="A120" s="5"/>
      <c r="B120" s="103"/>
      <c r="C120" s="5"/>
      <c r="D120" s="5"/>
      <c r="E120" s="5"/>
      <c r="F120" s="7"/>
      <c r="G120" s="7"/>
      <c r="H120" s="7"/>
      <c r="I120" s="7"/>
      <c r="J120" s="5"/>
      <c r="K120" s="7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4.5" customHeight="1" x14ac:dyDescent="0.2">
      <c r="A121" s="5"/>
      <c r="B121" s="57"/>
      <c r="C121" s="5"/>
      <c r="D121" s="5"/>
      <c r="E121" s="5"/>
      <c r="F121" s="7"/>
      <c r="G121" s="7"/>
      <c r="H121" s="7"/>
      <c r="I121" s="7"/>
      <c r="J121" s="5"/>
      <c r="K121" s="7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</row>
    <row r="122" spans="1:28" ht="22.5" customHeight="1" x14ac:dyDescent="0.2">
      <c r="A122" s="5"/>
      <c r="B122" s="5"/>
      <c r="C122" s="5"/>
      <c r="D122" s="5"/>
      <c r="E122" s="5"/>
      <c r="F122" s="5"/>
      <c r="G122" s="8"/>
      <c r="H122" s="8"/>
      <c r="I122" s="59"/>
      <c r="J122" s="59"/>
      <c r="K122" s="2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6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 customHeight="1" x14ac:dyDescent="0.2">
      <c r="A124" s="102"/>
      <c r="B124" s="103"/>
      <c r="C124" s="5"/>
      <c r="D124" s="102"/>
      <c r="E124" s="103"/>
      <c r="F124" s="103"/>
      <c r="G124" s="5"/>
      <c r="H124" s="102"/>
      <c r="I124" s="103"/>
      <c r="J124" s="103"/>
      <c r="K124" s="103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75" customHeight="1" x14ac:dyDescent="0.2">
      <c r="A125" s="102"/>
      <c r="B125" s="103"/>
      <c r="C125" s="5"/>
      <c r="D125" s="102"/>
      <c r="E125" s="103"/>
      <c r="F125" s="103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2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75" customHeight="1" x14ac:dyDescent="0.2">
      <c r="A127" s="102"/>
      <c r="B127" s="103"/>
      <c r="C127" s="5"/>
      <c r="D127" s="102"/>
      <c r="E127" s="103"/>
      <c r="F127" s="103"/>
      <c r="G127" s="5"/>
      <c r="H127" s="102"/>
      <c r="I127" s="103"/>
      <c r="J127" s="103"/>
      <c r="K127" s="10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 customHeight="1" x14ac:dyDescent="0.2">
      <c r="A128" s="102"/>
      <c r="B128" s="103"/>
      <c r="C128" s="5"/>
      <c r="D128" s="102"/>
      <c r="E128" s="103"/>
      <c r="F128" s="103"/>
      <c r="G128" s="5"/>
      <c r="H128" s="102"/>
      <c r="I128" s="103"/>
      <c r="J128" s="103"/>
      <c r="K128" s="10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75" customHeight="1" x14ac:dyDescent="0.2">
      <c r="A129" s="102"/>
      <c r="B129" s="103"/>
      <c r="C129" s="5"/>
      <c r="D129" s="102"/>
      <c r="E129" s="103"/>
      <c r="F129" s="103"/>
      <c r="G129" s="5"/>
      <c r="H129" s="102"/>
      <c r="I129" s="103"/>
      <c r="J129" s="103"/>
      <c r="K129" s="103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2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2.75" customHeight="1" x14ac:dyDescent="0.2">
      <c r="B131" s="5"/>
      <c r="H131" s="5"/>
      <c r="I131" s="5"/>
      <c r="J131" s="5"/>
    </row>
    <row r="132" spans="1:28" ht="12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28" ht="12.75" customHeight="1" x14ac:dyDescent="0.2">
      <c r="A133" s="5"/>
      <c r="B133" s="55"/>
      <c r="C133" s="5"/>
      <c r="D133" s="5"/>
      <c r="E133" s="5"/>
      <c r="F133" s="5"/>
      <c r="G133" s="5"/>
      <c r="H133" s="102"/>
      <c r="I133" s="103"/>
      <c r="J133" s="103"/>
      <c r="K133" s="5"/>
      <c r="L133" s="5"/>
    </row>
    <row r="134" spans="1:28" ht="12.75" customHeight="1" x14ac:dyDescent="0.2">
      <c r="A134" s="5"/>
      <c r="B134" s="55"/>
      <c r="C134" s="5"/>
      <c r="D134" s="5"/>
      <c r="E134" s="5"/>
      <c r="F134" s="5"/>
      <c r="G134" s="5"/>
      <c r="H134" s="102"/>
      <c r="I134" s="103"/>
      <c r="J134" s="103"/>
      <c r="K134" s="5"/>
      <c r="L134" s="5"/>
    </row>
    <row r="135" spans="1:28" ht="12.75" customHeight="1" x14ac:dyDescent="0.2">
      <c r="A135" s="5"/>
      <c r="B135" s="55"/>
      <c r="C135" s="5"/>
      <c r="D135" s="5"/>
      <c r="E135" s="5"/>
      <c r="F135" s="5"/>
      <c r="G135" s="5"/>
      <c r="H135" s="102"/>
      <c r="I135" s="103"/>
      <c r="J135" s="103"/>
      <c r="K135" s="5"/>
      <c r="L135" s="5"/>
    </row>
    <row r="136" spans="1:28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28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28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28" ht="12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28" ht="12.75" customHeight="1" x14ac:dyDescent="0.2"/>
    <row r="141" spans="1:28" ht="12.75" customHeight="1" x14ac:dyDescent="0.2"/>
    <row r="142" spans="1:28" ht="12.75" customHeight="1" x14ac:dyDescent="0.2"/>
    <row r="143" spans="1:28" ht="12.75" customHeight="1" x14ac:dyDescent="0.2"/>
    <row r="144" spans="1:28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</sheetData>
  <mergeCells count="72">
    <mergeCell ref="H135:J135"/>
    <mergeCell ref="A125:B125"/>
    <mergeCell ref="D125:F125"/>
    <mergeCell ref="A127:B127"/>
    <mergeCell ref="D127:F127"/>
    <mergeCell ref="H127:K127"/>
    <mergeCell ref="A128:B128"/>
    <mergeCell ref="D128:F128"/>
    <mergeCell ref="H128:K128"/>
    <mergeCell ref="A129:B129"/>
    <mergeCell ref="D129:F129"/>
    <mergeCell ref="H129:K129"/>
    <mergeCell ref="H133:J133"/>
    <mergeCell ref="H134:J134"/>
    <mergeCell ref="A88:B88"/>
    <mergeCell ref="D88:F88"/>
    <mergeCell ref="H88:K88"/>
    <mergeCell ref="B89:B120"/>
    <mergeCell ref="A124:B124"/>
    <mergeCell ref="D124:F124"/>
    <mergeCell ref="H124:K124"/>
    <mergeCell ref="A86:B86"/>
    <mergeCell ref="D86:F86"/>
    <mergeCell ref="H86:K86"/>
    <mergeCell ref="A87:B87"/>
    <mergeCell ref="D87:F87"/>
    <mergeCell ref="H87:K87"/>
    <mergeCell ref="B48:B79"/>
    <mergeCell ref="A83:B83"/>
    <mergeCell ref="D83:F83"/>
    <mergeCell ref="H83:K83"/>
    <mergeCell ref="A84:B84"/>
    <mergeCell ref="D84:F84"/>
    <mergeCell ref="A46:B46"/>
    <mergeCell ref="D46:G46"/>
    <mergeCell ref="I46:K46"/>
    <mergeCell ref="A47:B47"/>
    <mergeCell ref="D47:G47"/>
    <mergeCell ref="I47:K47"/>
    <mergeCell ref="B11:B14"/>
    <mergeCell ref="J11:J27"/>
    <mergeCell ref="A45:B45"/>
    <mergeCell ref="D45:G45"/>
    <mergeCell ref="I45:K45"/>
    <mergeCell ref="J8:J9"/>
    <mergeCell ref="K8:K9"/>
    <mergeCell ref="D9:E9"/>
    <mergeCell ref="A10:E10"/>
    <mergeCell ref="F10:K10"/>
    <mergeCell ref="A8:A9"/>
    <mergeCell ref="B8:B9"/>
    <mergeCell ref="C8:E8"/>
    <mergeCell ref="F8:F9"/>
    <mergeCell ref="G8:G9"/>
    <mergeCell ref="H8:H9"/>
    <mergeCell ref="A6:B6"/>
    <mergeCell ref="C6:D7"/>
    <mergeCell ref="E6:H7"/>
    <mergeCell ref="A7:B7"/>
    <mergeCell ref="I8:I9"/>
    <mergeCell ref="A1:C2"/>
    <mergeCell ref="B3:D3"/>
    <mergeCell ref="F3:I3"/>
    <mergeCell ref="J3:K3"/>
    <mergeCell ref="A4:A5"/>
    <mergeCell ref="B4:D5"/>
    <mergeCell ref="E4:E5"/>
    <mergeCell ref="F4:G5"/>
    <mergeCell ref="H4:H5"/>
    <mergeCell ref="I4:I5"/>
    <mergeCell ref="J4:K4"/>
    <mergeCell ref="J5:K5"/>
  </mergeCells>
  <printOptions horizontalCentered="1"/>
  <pageMargins left="0.25" right="0.25" top="0.75" bottom="0.75" header="0.3" footer="0.3"/>
  <pageSetup scale="66" orientation="portrait" r:id="rId1"/>
  <rowBreaks count="2" manualBreakCount="2">
    <brk id="47" man="1"/>
    <brk id="88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E65C3-B9E2-4504-9D1E-47E2E3DA06DA}">
  <sheetPr>
    <pageSetUpPr fitToPage="1"/>
  </sheetPr>
  <dimension ref="A1:AB995"/>
  <sheetViews>
    <sheetView showGridLines="0" view="pageBreakPreview" zoomScale="130" zoomScaleNormal="140" zoomScaleSheetLayoutView="130" workbookViewId="0">
      <pane ySplit="9" topLeftCell="A10" activePane="bottomLeft" state="frozen"/>
      <selection pane="bottomLeft" activeCell="C11" sqref="C11:K27"/>
    </sheetView>
  </sheetViews>
  <sheetFormatPr baseColWidth="10" defaultColWidth="14.42578125" defaultRowHeight="15" customHeight="1" x14ac:dyDescent="0.2"/>
  <cols>
    <col min="1" max="1" width="15.7109375" style="56" customWidth="1"/>
    <col min="2" max="2" width="45.7109375" style="56" customWidth="1"/>
    <col min="3" max="28" width="10.7109375" style="56" customWidth="1"/>
    <col min="29" max="16384" width="14.42578125" style="56"/>
  </cols>
  <sheetData>
    <row r="1" spans="1:28" ht="12.75" customHeight="1" x14ac:dyDescent="0.2">
      <c r="A1" s="152" t="s">
        <v>15</v>
      </c>
      <c r="B1" s="152"/>
      <c r="C1" s="152"/>
    </row>
    <row r="2" spans="1:28" ht="12.75" customHeight="1" thickBot="1" x14ac:dyDescent="0.25">
      <c r="A2" s="152"/>
      <c r="B2" s="152"/>
      <c r="C2" s="152"/>
    </row>
    <row r="3" spans="1:28" ht="26.25" customHeight="1" thickBot="1" x14ac:dyDescent="0.25">
      <c r="A3" s="35" t="str">
        <f>'PORTADA Y DATOS'!A7</f>
        <v>Contratista</v>
      </c>
      <c r="B3" s="138" t="str">
        <f>'PORTADA Y DATOS'!B7</f>
        <v>Luis Alberto Gamboa Ruelas</v>
      </c>
      <c r="C3" s="139"/>
      <c r="D3" s="140"/>
      <c r="E3" s="35" t="str">
        <f>'PORTADA Y DATOS'!A6</f>
        <v>Dirección</v>
      </c>
      <c r="F3" s="138" t="str">
        <f>'PORTADA Y DATOS'!B6</f>
        <v>Altata, Navolato, Sinaloa.</v>
      </c>
      <c r="G3" s="139"/>
      <c r="H3" s="139"/>
      <c r="I3" s="140"/>
      <c r="J3" s="141" t="str">
        <f>A1</f>
        <v>NÚMEROS GENERADORES</v>
      </c>
      <c r="K3" s="129"/>
    </row>
    <row r="4" spans="1:28" ht="26.25" customHeight="1" thickBot="1" x14ac:dyDescent="0.25">
      <c r="A4" s="126" t="str">
        <f>'PORTADA Y DATOS'!A5</f>
        <v>Obra</v>
      </c>
      <c r="B4" s="114" t="str">
        <f>'PORTADA Y DATOS'!B5</f>
        <v>Casa Altata</v>
      </c>
      <c r="C4" s="115"/>
      <c r="D4" s="116"/>
      <c r="E4" s="108" t="str">
        <f>'PORTADA Y DATOS'!A4</f>
        <v>Dependencia/Contratante/Cliente</v>
      </c>
      <c r="F4" s="110"/>
      <c r="G4" s="111"/>
      <c r="H4" s="145" t="s">
        <v>24</v>
      </c>
      <c r="I4" s="122"/>
      <c r="J4" s="124">
        <v>4</v>
      </c>
      <c r="K4" s="125"/>
    </row>
    <row r="5" spans="1:28" ht="18.75" customHeight="1" thickBot="1" x14ac:dyDescent="0.25">
      <c r="A5" s="127"/>
      <c r="B5" s="117"/>
      <c r="C5" s="118"/>
      <c r="D5" s="119"/>
      <c r="E5" s="109"/>
      <c r="F5" s="112"/>
      <c r="G5" s="113"/>
      <c r="H5" s="127"/>
      <c r="I5" s="123"/>
      <c r="J5" s="128" t="s">
        <v>25</v>
      </c>
      <c r="K5" s="153"/>
    </row>
    <row r="6" spans="1:28" ht="18.75" customHeight="1" thickBot="1" x14ac:dyDescent="0.25">
      <c r="A6" s="128" t="str">
        <f>'PORTADA Y DATOS'!A10</f>
        <v>Tipo de contrato</v>
      </c>
      <c r="B6" s="129"/>
      <c r="C6" s="130" t="s">
        <v>40</v>
      </c>
      <c r="D6" s="131"/>
      <c r="E6" s="114" t="s">
        <v>68</v>
      </c>
      <c r="F6" s="115"/>
      <c r="G6" s="115"/>
      <c r="H6" s="116"/>
      <c r="I6" s="36" t="s">
        <v>36</v>
      </c>
      <c r="J6" s="62" t="s">
        <v>38</v>
      </c>
      <c r="K6" s="63" t="s">
        <v>39</v>
      </c>
    </row>
    <row r="7" spans="1:28" ht="18.75" customHeight="1" thickBot="1" x14ac:dyDescent="0.25">
      <c r="A7" s="134" t="str">
        <f>'PORTADA Y DATOS'!B10</f>
        <v>Precio Unitario</v>
      </c>
      <c r="B7" s="135"/>
      <c r="C7" s="132"/>
      <c r="D7" s="133"/>
      <c r="E7" s="112"/>
      <c r="F7" s="146"/>
      <c r="G7" s="146"/>
      <c r="H7" s="113"/>
      <c r="I7" s="37" t="s">
        <v>37</v>
      </c>
      <c r="J7" s="38" t="str">
        <f>'PORTADA Y DATOS'!A9</f>
        <v>Fecha de inicio</v>
      </c>
      <c r="K7" s="64" t="str">
        <f>'PORTADA Y DATOS'!B9</f>
        <v>Sin definir por contratista</v>
      </c>
    </row>
    <row r="8" spans="1:28" ht="12.75" customHeight="1" x14ac:dyDescent="0.2">
      <c r="A8" s="120" t="s">
        <v>0</v>
      </c>
      <c r="B8" s="120" t="s">
        <v>1</v>
      </c>
      <c r="C8" s="142" t="s">
        <v>2</v>
      </c>
      <c r="D8" s="143"/>
      <c r="E8" s="144"/>
      <c r="F8" s="120" t="s">
        <v>3</v>
      </c>
      <c r="G8" s="120" t="s">
        <v>4</v>
      </c>
      <c r="H8" s="120" t="s">
        <v>5</v>
      </c>
      <c r="I8" s="120" t="s">
        <v>6</v>
      </c>
      <c r="J8" s="120" t="s">
        <v>7</v>
      </c>
      <c r="K8" s="136" t="s">
        <v>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thickBot="1" x14ac:dyDescent="0.25">
      <c r="A9" s="121"/>
      <c r="B9" s="121"/>
      <c r="C9" s="39" t="s">
        <v>9</v>
      </c>
      <c r="D9" s="150" t="s">
        <v>10</v>
      </c>
      <c r="E9" s="151"/>
      <c r="F9" s="121"/>
      <c r="G9" s="121"/>
      <c r="H9" s="121"/>
      <c r="I9" s="121"/>
      <c r="J9" s="121"/>
      <c r="K9" s="13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thickBot="1" x14ac:dyDescent="0.25">
      <c r="A10" s="154" t="s">
        <v>27</v>
      </c>
      <c r="B10" s="155"/>
      <c r="C10" s="155"/>
      <c r="D10" s="155"/>
      <c r="E10" s="156"/>
      <c r="F10" s="154" t="str">
        <f>'PORTADA Y DATOS'!B11</f>
        <v>Definido por parte contratante</v>
      </c>
      <c r="G10" s="155"/>
      <c r="H10" s="155"/>
      <c r="I10" s="155"/>
      <c r="J10" s="155"/>
      <c r="K10" s="15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4.95" customHeight="1" x14ac:dyDescent="0.2">
      <c r="A11" s="41" t="s">
        <v>63</v>
      </c>
      <c r="B11" s="157" t="s">
        <v>70</v>
      </c>
      <c r="C11" s="43" t="s">
        <v>49</v>
      </c>
      <c r="D11" s="43">
        <v>1</v>
      </c>
      <c r="E11" s="43">
        <v>8</v>
      </c>
      <c r="F11" s="44"/>
      <c r="G11" s="44"/>
      <c r="H11" s="44"/>
      <c r="I11" s="44"/>
      <c r="J11" s="147" t="s">
        <v>32</v>
      </c>
      <c r="K11" s="45">
        <v>66.42</v>
      </c>
    </row>
    <row r="12" spans="1:28" ht="24.95" customHeight="1" x14ac:dyDescent="0.2">
      <c r="A12" s="46"/>
      <c r="B12" s="158"/>
      <c r="C12" s="43" t="s">
        <v>49</v>
      </c>
      <c r="D12" s="43">
        <v>1</v>
      </c>
      <c r="E12" s="43">
        <v>8</v>
      </c>
      <c r="F12" s="44"/>
      <c r="G12" s="44"/>
      <c r="H12" s="44"/>
      <c r="I12" s="44"/>
      <c r="J12" s="148"/>
      <c r="K12" s="45">
        <v>23.89</v>
      </c>
    </row>
    <row r="13" spans="1:28" ht="24.95" customHeight="1" x14ac:dyDescent="0.2">
      <c r="A13" s="46"/>
      <c r="B13" s="158"/>
      <c r="C13" s="43"/>
      <c r="D13" s="43" t="s">
        <v>61</v>
      </c>
      <c r="E13" s="159" t="s">
        <v>64</v>
      </c>
      <c r="F13" s="160"/>
      <c r="G13" s="160"/>
      <c r="H13" s="161"/>
      <c r="I13" s="48"/>
      <c r="J13" s="148"/>
      <c r="K13" s="45">
        <f t="shared" ref="K13:K37" si="0">F13*H13</f>
        <v>0</v>
      </c>
    </row>
    <row r="14" spans="1:28" ht="24.95" customHeight="1" x14ac:dyDescent="0.2">
      <c r="A14" s="46"/>
      <c r="B14" s="158"/>
      <c r="C14" s="43"/>
      <c r="D14" s="43"/>
      <c r="E14" s="162"/>
      <c r="F14" s="163"/>
      <c r="G14" s="163"/>
      <c r="H14" s="164"/>
      <c r="I14" s="48"/>
      <c r="J14" s="148"/>
      <c r="K14" s="45">
        <f t="shared" si="0"/>
        <v>0</v>
      </c>
    </row>
    <row r="15" spans="1:28" ht="24.95" customHeight="1" x14ac:dyDescent="0.2">
      <c r="A15" s="46"/>
      <c r="B15" s="42"/>
      <c r="C15" s="43"/>
      <c r="D15" s="43"/>
      <c r="E15" s="43"/>
      <c r="F15" s="43"/>
      <c r="G15" s="43"/>
      <c r="H15" s="43"/>
      <c r="I15" s="48"/>
      <c r="J15" s="148"/>
      <c r="K15" s="45">
        <f>F15*H15</f>
        <v>0</v>
      </c>
    </row>
    <row r="16" spans="1:28" ht="24.95" customHeight="1" x14ac:dyDescent="0.2">
      <c r="A16" s="46"/>
      <c r="B16" s="42"/>
      <c r="C16" s="40"/>
      <c r="D16" s="40"/>
      <c r="E16" s="40"/>
      <c r="F16" s="44"/>
      <c r="G16" s="44"/>
      <c r="H16" s="48"/>
      <c r="I16" s="48"/>
      <c r="J16" s="148"/>
      <c r="K16" s="45">
        <f>F16*H16</f>
        <v>0</v>
      </c>
    </row>
    <row r="17" spans="1:11" ht="24.95" customHeight="1" x14ac:dyDescent="0.2">
      <c r="A17" s="46"/>
      <c r="B17" s="47"/>
      <c r="C17" s="40"/>
      <c r="D17" s="40"/>
      <c r="E17" s="40"/>
      <c r="F17" s="44"/>
      <c r="G17" s="44"/>
      <c r="H17" s="48"/>
      <c r="I17" s="48"/>
      <c r="J17" s="148"/>
      <c r="K17" s="45">
        <f t="shared" si="0"/>
        <v>0</v>
      </c>
    </row>
    <row r="18" spans="1:11" ht="24.95" customHeight="1" x14ac:dyDescent="0.2">
      <c r="A18" s="46"/>
      <c r="B18" s="47"/>
      <c r="C18" s="40"/>
      <c r="D18" s="40"/>
      <c r="E18" s="40"/>
      <c r="F18" s="44"/>
      <c r="G18" s="44"/>
      <c r="H18" s="48"/>
      <c r="I18" s="48"/>
      <c r="J18" s="148"/>
      <c r="K18" s="45">
        <f t="shared" si="0"/>
        <v>0</v>
      </c>
    </row>
    <row r="19" spans="1:11" ht="24.95" customHeight="1" x14ac:dyDescent="0.2">
      <c r="A19" s="46"/>
      <c r="B19" s="47"/>
      <c r="C19" s="40"/>
      <c r="D19" s="40"/>
      <c r="E19" s="40"/>
      <c r="F19" s="48"/>
      <c r="G19" s="48"/>
      <c r="H19" s="48"/>
      <c r="I19" s="48"/>
      <c r="J19" s="148"/>
      <c r="K19" s="45">
        <f t="shared" si="0"/>
        <v>0</v>
      </c>
    </row>
    <row r="20" spans="1:11" ht="24.95" customHeight="1" x14ac:dyDescent="0.2">
      <c r="A20" s="46"/>
      <c r="B20" s="47"/>
      <c r="C20" s="40"/>
      <c r="D20" s="40"/>
      <c r="E20" s="40"/>
      <c r="F20" s="48"/>
      <c r="G20" s="48"/>
      <c r="H20" s="48"/>
      <c r="I20" s="48"/>
      <c r="J20" s="148"/>
      <c r="K20" s="45">
        <f t="shared" si="0"/>
        <v>0</v>
      </c>
    </row>
    <row r="21" spans="1:11" ht="24.95" customHeight="1" x14ac:dyDescent="0.2">
      <c r="A21" s="46"/>
      <c r="B21" s="47"/>
      <c r="C21" s="40"/>
      <c r="D21" s="40"/>
      <c r="E21" s="40"/>
      <c r="F21" s="48"/>
      <c r="G21" s="48"/>
      <c r="H21" s="48"/>
      <c r="I21" s="48"/>
      <c r="J21" s="148"/>
      <c r="K21" s="45">
        <f t="shared" si="0"/>
        <v>0</v>
      </c>
    </row>
    <row r="22" spans="1:11" ht="24.95" customHeight="1" x14ac:dyDescent="0.2">
      <c r="A22" s="46"/>
      <c r="B22" s="47"/>
      <c r="C22" s="40"/>
      <c r="D22" s="40"/>
      <c r="E22" s="40"/>
      <c r="F22" s="48"/>
      <c r="G22" s="48"/>
      <c r="H22" s="48"/>
      <c r="I22" s="48"/>
      <c r="J22" s="148"/>
      <c r="K22" s="45">
        <f t="shared" si="0"/>
        <v>0</v>
      </c>
    </row>
    <row r="23" spans="1:11" ht="24.95" customHeight="1" x14ac:dyDescent="0.2">
      <c r="A23" s="46"/>
      <c r="B23" s="47"/>
      <c r="C23" s="40"/>
      <c r="D23" s="40"/>
      <c r="E23" s="40"/>
      <c r="F23" s="48"/>
      <c r="G23" s="48"/>
      <c r="H23" s="48"/>
      <c r="I23" s="48"/>
      <c r="J23" s="148"/>
      <c r="K23" s="45">
        <f t="shared" si="0"/>
        <v>0</v>
      </c>
    </row>
    <row r="24" spans="1:11" ht="24.95" customHeight="1" x14ac:dyDescent="0.2">
      <c r="A24" s="46"/>
      <c r="B24" s="47"/>
      <c r="C24" s="40"/>
      <c r="D24" s="40"/>
      <c r="E24" s="40"/>
      <c r="F24" s="48"/>
      <c r="G24" s="48"/>
      <c r="H24" s="48"/>
      <c r="I24" s="48"/>
      <c r="J24" s="148"/>
      <c r="K24" s="45">
        <f t="shared" si="0"/>
        <v>0</v>
      </c>
    </row>
    <row r="25" spans="1:11" ht="24.95" customHeight="1" x14ac:dyDescent="0.2">
      <c r="A25" s="46"/>
      <c r="B25" s="47"/>
      <c r="C25" s="40"/>
      <c r="D25" s="40"/>
      <c r="E25" s="40"/>
      <c r="F25" s="48"/>
      <c r="G25" s="48"/>
      <c r="H25" s="48"/>
      <c r="I25" s="48"/>
      <c r="J25" s="148"/>
      <c r="K25" s="45">
        <f t="shared" si="0"/>
        <v>0</v>
      </c>
    </row>
    <row r="26" spans="1:11" ht="24.95" customHeight="1" x14ac:dyDescent="0.2">
      <c r="A26" s="46"/>
      <c r="B26" s="47"/>
      <c r="C26" s="40"/>
      <c r="D26" s="40"/>
      <c r="E26" s="40"/>
      <c r="F26" s="48"/>
      <c r="G26" s="48"/>
      <c r="H26" s="48"/>
      <c r="I26" s="48"/>
      <c r="J26" s="148"/>
      <c r="K26" s="45">
        <f t="shared" si="0"/>
        <v>0</v>
      </c>
    </row>
    <row r="27" spans="1:11" ht="24.95" customHeight="1" x14ac:dyDescent="0.2">
      <c r="A27" s="46"/>
      <c r="B27" s="47"/>
      <c r="C27" s="40"/>
      <c r="D27" s="40"/>
      <c r="E27" s="40"/>
      <c r="F27" s="48"/>
      <c r="G27" s="48"/>
      <c r="H27" s="48"/>
      <c r="I27" s="48"/>
      <c r="J27" s="149"/>
      <c r="K27" s="45">
        <f t="shared" si="0"/>
        <v>0</v>
      </c>
    </row>
    <row r="28" spans="1:11" ht="24.95" customHeight="1" x14ac:dyDescent="0.2">
      <c r="A28" s="46"/>
      <c r="B28" s="47"/>
      <c r="C28" s="40"/>
      <c r="D28" s="40"/>
      <c r="E28" s="40"/>
      <c r="F28" s="48"/>
      <c r="G28" s="48"/>
      <c r="H28" s="48"/>
      <c r="I28" s="48"/>
      <c r="J28" s="40"/>
      <c r="K28" s="49">
        <f t="shared" si="0"/>
        <v>0</v>
      </c>
    </row>
    <row r="29" spans="1:11" ht="24.95" customHeight="1" x14ac:dyDescent="0.2">
      <c r="A29" s="46"/>
      <c r="B29" s="47"/>
      <c r="C29" s="40"/>
      <c r="D29" s="40"/>
      <c r="E29" s="40"/>
      <c r="F29" s="48"/>
      <c r="G29" s="48"/>
      <c r="H29" s="48"/>
      <c r="I29" s="48"/>
      <c r="J29" s="40"/>
      <c r="K29" s="49">
        <f t="shared" si="0"/>
        <v>0</v>
      </c>
    </row>
    <row r="30" spans="1:11" ht="24.95" customHeight="1" x14ac:dyDescent="0.2">
      <c r="A30" s="46"/>
      <c r="B30" s="47"/>
      <c r="C30" s="40"/>
      <c r="D30" s="40"/>
      <c r="E30" s="40"/>
      <c r="F30" s="48"/>
      <c r="G30" s="48"/>
      <c r="H30" s="48"/>
      <c r="I30" s="48"/>
      <c r="J30" s="40"/>
      <c r="K30" s="49">
        <f t="shared" si="0"/>
        <v>0</v>
      </c>
    </row>
    <row r="31" spans="1:11" ht="24.95" customHeight="1" x14ac:dyDescent="0.2">
      <c r="A31" s="46"/>
      <c r="B31" s="47"/>
      <c r="C31" s="40"/>
      <c r="D31" s="40"/>
      <c r="E31" s="40"/>
      <c r="F31" s="48"/>
      <c r="G31" s="48"/>
      <c r="H31" s="48"/>
      <c r="I31" s="48"/>
      <c r="J31" s="40"/>
      <c r="K31" s="49">
        <f t="shared" si="0"/>
        <v>0</v>
      </c>
    </row>
    <row r="32" spans="1:11" ht="24.95" customHeight="1" x14ac:dyDescent="0.2">
      <c r="A32" s="46"/>
      <c r="B32" s="47"/>
      <c r="C32" s="40"/>
      <c r="D32" s="40"/>
      <c r="E32" s="40"/>
      <c r="F32" s="48"/>
      <c r="G32" s="48"/>
      <c r="H32" s="48"/>
      <c r="I32" s="48"/>
      <c r="J32" s="40"/>
      <c r="K32" s="49">
        <f t="shared" si="0"/>
        <v>0</v>
      </c>
    </row>
    <row r="33" spans="1:28" ht="24.95" customHeight="1" x14ac:dyDescent="0.2">
      <c r="A33" s="46"/>
      <c r="B33" s="47"/>
      <c r="C33" s="40"/>
      <c r="D33" s="40"/>
      <c r="E33" s="40"/>
      <c r="F33" s="48"/>
      <c r="G33" s="48"/>
      <c r="H33" s="48"/>
      <c r="I33" s="48"/>
      <c r="J33" s="40"/>
      <c r="K33" s="49">
        <f t="shared" si="0"/>
        <v>0</v>
      </c>
    </row>
    <row r="34" spans="1:28" ht="24.95" customHeight="1" x14ac:dyDescent="0.2">
      <c r="A34" s="46"/>
      <c r="B34" s="47"/>
      <c r="C34" s="40"/>
      <c r="D34" s="40"/>
      <c r="E34" s="40"/>
      <c r="F34" s="48"/>
      <c r="G34" s="48"/>
      <c r="H34" s="48"/>
      <c r="I34" s="48"/>
      <c r="J34" s="40"/>
      <c r="K34" s="49">
        <f t="shared" si="0"/>
        <v>0</v>
      </c>
    </row>
    <row r="35" spans="1:28" ht="24.95" customHeight="1" x14ac:dyDescent="0.2">
      <c r="A35" s="46"/>
      <c r="B35" s="47"/>
      <c r="C35" s="40"/>
      <c r="D35" s="40"/>
      <c r="E35" s="40"/>
      <c r="F35" s="48"/>
      <c r="G35" s="48"/>
      <c r="H35" s="48"/>
      <c r="I35" s="48"/>
      <c r="J35" s="40"/>
      <c r="K35" s="49">
        <f t="shared" si="0"/>
        <v>0</v>
      </c>
    </row>
    <row r="36" spans="1:28" ht="24.95" customHeight="1" x14ac:dyDescent="0.2">
      <c r="A36" s="46"/>
      <c r="B36" s="47"/>
      <c r="C36" s="40"/>
      <c r="D36" s="40"/>
      <c r="E36" s="40"/>
      <c r="F36" s="48"/>
      <c r="G36" s="48"/>
      <c r="H36" s="48"/>
      <c r="I36" s="48"/>
      <c r="J36" s="40"/>
      <c r="K36" s="49">
        <f t="shared" si="0"/>
        <v>0</v>
      </c>
    </row>
    <row r="37" spans="1:28" ht="24.95" customHeight="1" x14ac:dyDescent="0.2">
      <c r="A37" s="46"/>
      <c r="B37" s="47"/>
      <c r="C37" s="40"/>
      <c r="D37" s="40"/>
      <c r="E37" s="40"/>
      <c r="F37" s="48"/>
      <c r="G37" s="48"/>
      <c r="H37" s="48"/>
      <c r="I37" s="48"/>
      <c r="J37" s="40"/>
      <c r="K37" s="49">
        <f t="shared" si="0"/>
        <v>0</v>
      </c>
    </row>
    <row r="38" spans="1:28" ht="24.95" customHeight="1" thickBot="1" x14ac:dyDescent="0.25">
      <c r="A38" s="50"/>
      <c r="B38" s="51"/>
      <c r="C38" s="52"/>
      <c r="D38" s="52"/>
      <c r="E38" s="52"/>
      <c r="F38" s="53"/>
      <c r="G38" s="53"/>
      <c r="H38" s="53"/>
      <c r="I38" s="53"/>
      <c r="J38" s="52"/>
      <c r="K38" s="54"/>
    </row>
    <row r="39" spans="1:28" ht="22.5" customHeight="1" thickBot="1" x14ac:dyDescent="0.25">
      <c r="A39" s="5"/>
      <c r="B39" s="5"/>
      <c r="C39" s="5"/>
      <c r="D39" s="5"/>
      <c r="E39" s="5"/>
      <c r="F39" s="5"/>
      <c r="G39" s="8"/>
      <c r="H39" s="8"/>
      <c r="I39" s="65" t="s">
        <v>41</v>
      </c>
      <c r="J39" s="9" t="str">
        <f>J11</f>
        <v>m2</v>
      </c>
      <c r="K39" s="10">
        <f>SUM(K11:K38)</f>
        <v>90.31</v>
      </c>
    </row>
    <row r="40" spans="1:28" ht="6" customHeight="1" x14ac:dyDescent="0.2"/>
    <row r="41" spans="1:28" ht="12.75" customHeight="1" x14ac:dyDescent="0.2"/>
    <row r="42" spans="1:28" ht="12.75" customHeight="1" x14ac:dyDescent="0.2">
      <c r="A42" s="58"/>
      <c r="B42" s="12"/>
      <c r="C42" s="12"/>
      <c r="D42" s="12"/>
      <c r="E42" s="12"/>
      <c r="G42" s="12"/>
      <c r="H42" s="12"/>
      <c r="I42" s="12"/>
      <c r="J42" s="12"/>
      <c r="K42" s="12"/>
    </row>
    <row r="43" spans="1:28" ht="27.75" customHeight="1" x14ac:dyDescent="0.2">
      <c r="A43" s="13"/>
      <c r="B43" s="14"/>
      <c r="C43" s="14"/>
      <c r="D43" s="14"/>
      <c r="E43" s="14"/>
      <c r="G43" s="14"/>
      <c r="H43" s="14"/>
      <c r="I43" s="14"/>
      <c r="J43" s="14"/>
      <c r="K43" s="15"/>
    </row>
    <row r="44" spans="1:28" ht="12.75" customHeight="1" x14ac:dyDescent="0.2">
      <c r="A44" s="16"/>
      <c r="B44" s="17"/>
      <c r="C44" s="17"/>
      <c r="D44" s="17"/>
      <c r="E44" s="17"/>
      <c r="G44" s="17"/>
      <c r="H44" s="17"/>
      <c r="I44" s="17"/>
      <c r="J44" s="17"/>
      <c r="K44" s="12"/>
    </row>
    <row r="45" spans="1:28" ht="12.75" customHeight="1" x14ac:dyDescent="0.2">
      <c r="A45" s="104" t="s">
        <v>11</v>
      </c>
      <c r="B45" s="103"/>
      <c r="C45" s="12"/>
      <c r="D45" s="104" t="s">
        <v>12</v>
      </c>
      <c r="E45" s="103"/>
      <c r="F45" s="103"/>
      <c r="G45" s="103"/>
      <c r="H45" s="12"/>
      <c r="I45" s="104" t="s">
        <v>13</v>
      </c>
      <c r="J45" s="103"/>
      <c r="K45" s="103"/>
    </row>
    <row r="46" spans="1:28" ht="12.75" customHeight="1" x14ac:dyDescent="0.2">
      <c r="A46" s="105" t="str">
        <f>'PORTADA Y DATOS'!A11</f>
        <v>Supervisor</v>
      </c>
      <c r="B46" s="106"/>
      <c r="C46" s="18"/>
      <c r="D46" s="105" t="str">
        <f>'PORTADA Y DATOS'!A4</f>
        <v>Dependencia/Contratante/Cliente</v>
      </c>
      <c r="E46" s="106"/>
      <c r="F46" s="106"/>
      <c r="G46" s="106"/>
      <c r="H46" s="18"/>
      <c r="I46" s="105" t="str">
        <f>'PORTADA Y DATOS'!A7</f>
        <v>Contratista</v>
      </c>
      <c r="J46" s="106"/>
      <c r="K46" s="106"/>
      <c r="L46" s="5"/>
    </row>
    <row r="47" spans="1:28" ht="12.75" customHeight="1" x14ac:dyDescent="0.2">
      <c r="A47" s="104" t="str">
        <f>'PORTADA Y DATOS'!B11</f>
        <v>Definido por parte contratante</v>
      </c>
      <c r="B47" s="103"/>
      <c r="C47" s="12"/>
      <c r="D47" s="104" t="str">
        <f>'PORTADA Y DATOS'!C4</f>
        <v>Luis Alberto Gamboa Ruelas</v>
      </c>
      <c r="E47" s="103"/>
      <c r="F47" s="103"/>
      <c r="G47" s="103"/>
      <c r="H47" s="12"/>
      <c r="I47" s="104" t="str">
        <f>'PORTADA Y DATOS'!B7</f>
        <v>Luis Alberto Gamboa Ruelas</v>
      </c>
      <c r="J47" s="103"/>
      <c r="K47" s="103"/>
    </row>
    <row r="48" spans="1:28" ht="12.75" x14ac:dyDescent="0.2">
      <c r="A48" s="55"/>
      <c r="B48" s="107"/>
      <c r="C48" s="55"/>
      <c r="D48" s="55"/>
      <c r="E48" s="60"/>
      <c r="F48" s="20"/>
      <c r="G48" s="20"/>
      <c r="H48" s="20"/>
      <c r="I48" s="20"/>
      <c r="J48" s="55"/>
      <c r="K48" s="2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2.75" x14ac:dyDescent="0.2">
      <c r="A49" s="5"/>
      <c r="B49" s="103"/>
      <c r="C49" s="55"/>
      <c r="D49" s="55"/>
      <c r="E49" s="60"/>
      <c r="F49" s="20"/>
      <c r="G49" s="20"/>
      <c r="H49" s="20"/>
      <c r="I49" s="20"/>
      <c r="J49" s="55"/>
      <c r="K49" s="2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2.75" x14ac:dyDescent="0.2">
      <c r="A50" s="5"/>
      <c r="B50" s="103"/>
      <c r="C50" s="55"/>
      <c r="D50" s="21"/>
      <c r="E50" s="22"/>
      <c r="F50" s="20"/>
      <c r="G50" s="20"/>
      <c r="H50" s="20"/>
      <c r="I50" s="20"/>
      <c r="J50" s="55"/>
      <c r="K50" s="2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2.75" x14ac:dyDescent="0.2">
      <c r="A51" s="5"/>
      <c r="B51" s="103"/>
      <c r="C51" s="55"/>
      <c r="D51" s="21"/>
      <c r="E51" s="5"/>
      <c r="F51" s="5"/>
      <c r="G51" s="5"/>
      <c r="H51" s="5"/>
      <c r="I51" s="20"/>
      <c r="J51" s="55"/>
      <c r="K51" s="2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2.75" x14ac:dyDescent="0.2">
      <c r="A52" s="5"/>
      <c r="B52" s="103"/>
      <c r="C52" s="55"/>
      <c r="D52" s="55"/>
      <c r="E52" s="5"/>
      <c r="F52" s="5"/>
      <c r="G52" s="5"/>
      <c r="H52" s="5"/>
      <c r="I52" s="20"/>
      <c r="J52" s="55"/>
      <c r="K52" s="2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 x14ac:dyDescent="0.2">
      <c r="A53" s="5"/>
      <c r="B53" s="103"/>
      <c r="C53" s="55"/>
      <c r="D53" s="22"/>
      <c r="E53" s="5"/>
      <c r="F53" s="5"/>
      <c r="G53" s="5"/>
      <c r="H53" s="5"/>
      <c r="I53" s="20"/>
      <c r="J53" s="55"/>
      <c r="K53" s="2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 x14ac:dyDescent="0.2">
      <c r="A54" s="5"/>
      <c r="B54" s="103"/>
      <c r="C54" s="55"/>
      <c r="D54" s="55"/>
      <c r="E54" s="5"/>
      <c r="F54" s="5"/>
      <c r="G54" s="5"/>
      <c r="H54" s="5"/>
      <c r="I54" s="20"/>
      <c r="J54" s="55"/>
      <c r="K54" s="2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 x14ac:dyDescent="0.2">
      <c r="A55" s="5"/>
      <c r="B55" s="103"/>
      <c r="C55" s="60"/>
      <c r="D55" s="55"/>
      <c r="E55" s="5"/>
      <c r="F55" s="5"/>
      <c r="G55" s="5"/>
      <c r="H55" s="5"/>
      <c r="I55" s="20"/>
      <c r="J55" s="55"/>
      <c r="K55" s="2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 x14ac:dyDescent="0.2">
      <c r="A56" s="5"/>
      <c r="B56" s="103"/>
      <c r="C56" s="55"/>
      <c r="D56" s="55"/>
      <c r="E56" s="5"/>
      <c r="F56" s="5"/>
      <c r="G56" s="5"/>
      <c r="H56" s="5"/>
      <c r="I56" s="20"/>
      <c r="J56" s="55"/>
      <c r="K56" s="2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 x14ac:dyDescent="0.2">
      <c r="A57" s="5"/>
      <c r="B57" s="103"/>
      <c r="C57" s="55"/>
      <c r="D57" s="55"/>
      <c r="E57" s="5"/>
      <c r="F57" s="5"/>
      <c r="G57" s="5"/>
      <c r="H57" s="5"/>
      <c r="I57" s="20"/>
      <c r="J57" s="55"/>
      <c r="K57" s="2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 x14ac:dyDescent="0.2">
      <c r="A58" s="5"/>
      <c r="B58" s="103"/>
      <c r="C58" s="55"/>
      <c r="D58" s="55"/>
      <c r="E58" s="22"/>
      <c r="F58" s="20"/>
      <c r="G58" s="20"/>
      <c r="H58" s="20"/>
      <c r="I58" s="20"/>
      <c r="J58" s="55"/>
      <c r="K58" s="2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 x14ac:dyDescent="0.2">
      <c r="A59" s="5"/>
      <c r="B59" s="103"/>
      <c r="C59" s="23"/>
      <c r="D59" s="55"/>
      <c r="E59" s="22"/>
      <c r="F59" s="20"/>
      <c r="G59" s="20"/>
      <c r="H59" s="20"/>
      <c r="I59" s="20"/>
      <c r="J59" s="55"/>
      <c r="K59" s="2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 x14ac:dyDescent="0.2">
      <c r="A60" s="5"/>
      <c r="B60" s="103"/>
      <c r="C60" s="55"/>
      <c r="D60" s="55"/>
      <c r="E60" s="55"/>
      <c r="F60" s="20"/>
      <c r="G60" s="20"/>
      <c r="H60" s="20"/>
      <c r="I60" s="20"/>
      <c r="J60" s="55"/>
      <c r="K60" s="2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 x14ac:dyDescent="0.2">
      <c r="A61" s="5"/>
      <c r="B61" s="103"/>
      <c r="C61" s="55"/>
      <c r="D61" s="55"/>
      <c r="E61" s="22"/>
      <c r="F61" s="20"/>
      <c r="G61" s="20"/>
      <c r="H61" s="20"/>
      <c r="I61" s="20"/>
      <c r="J61" s="55"/>
      <c r="K61" s="2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 x14ac:dyDescent="0.2">
      <c r="A62" s="5"/>
      <c r="B62" s="103"/>
      <c r="C62" s="55"/>
      <c r="D62" s="55"/>
      <c r="E62" s="22"/>
      <c r="F62" s="20"/>
      <c r="G62" s="20"/>
      <c r="H62" s="20"/>
      <c r="I62" s="20"/>
      <c r="J62" s="55"/>
      <c r="K62" s="2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 x14ac:dyDescent="0.2">
      <c r="A63" s="5"/>
      <c r="B63" s="103"/>
      <c r="C63" s="23"/>
      <c r="D63" s="55"/>
      <c r="E63" s="22"/>
      <c r="F63" s="20"/>
      <c r="G63" s="20"/>
      <c r="H63" s="20"/>
      <c r="I63" s="20"/>
      <c r="J63" s="55"/>
      <c r="K63" s="2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 x14ac:dyDescent="0.2">
      <c r="A64" s="5"/>
      <c r="B64" s="103"/>
      <c r="C64" s="55"/>
      <c r="D64" s="55"/>
      <c r="E64" s="22"/>
      <c r="F64" s="20"/>
      <c r="G64" s="20"/>
      <c r="H64" s="20"/>
      <c r="I64" s="20"/>
      <c r="J64" s="55"/>
      <c r="K64" s="2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 x14ac:dyDescent="0.2">
      <c r="A65" s="5"/>
      <c r="B65" s="103"/>
      <c r="C65" s="55"/>
      <c r="D65" s="21"/>
      <c r="E65" s="22"/>
      <c r="F65" s="20"/>
      <c r="G65" s="20"/>
      <c r="H65" s="20"/>
      <c r="I65" s="20"/>
      <c r="J65" s="55"/>
      <c r="K65" s="2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 x14ac:dyDescent="0.2">
      <c r="A66" s="5"/>
      <c r="B66" s="103"/>
      <c r="C66" s="55"/>
      <c r="D66" s="55"/>
      <c r="E66" s="22"/>
      <c r="F66" s="20"/>
      <c r="G66" s="20"/>
      <c r="H66" s="20"/>
      <c r="I66" s="20"/>
      <c r="J66" s="55"/>
      <c r="K66" s="2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 x14ac:dyDescent="0.2">
      <c r="A67" s="5"/>
      <c r="B67" s="103"/>
      <c r="C67" s="55"/>
      <c r="D67" s="55"/>
      <c r="E67" s="22"/>
      <c r="F67" s="20"/>
      <c r="G67" s="20"/>
      <c r="H67" s="20"/>
      <c r="I67" s="20"/>
      <c r="J67" s="55"/>
      <c r="K67" s="2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 x14ac:dyDescent="0.2">
      <c r="A68" s="5"/>
      <c r="B68" s="103"/>
      <c r="C68" s="55"/>
      <c r="D68" s="55"/>
      <c r="E68" s="22"/>
      <c r="F68" s="20"/>
      <c r="G68" s="20"/>
      <c r="H68" s="20"/>
      <c r="I68" s="20"/>
      <c r="J68" s="55"/>
      <c r="K68" s="2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 x14ac:dyDescent="0.2">
      <c r="A69" s="5"/>
      <c r="B69" s="103"/>
      <c r="C69" s="55"/>
      <c r="D69" s="55"/>
      <c r="E69" s="22"/>
      <c r="F69" s="20"/>
      <c r="G69" s="20"/>
      <c r="H69" s="20"/>
      <c r="I69" s="20"/>
      <c r="J69" s="55"/>
      <c r="K69" s="2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 x14ac:dyDescent="0.2">
      <c r="A70" s="5"/>
      <c r="B70" s="103"/>
      <c r="C70" s="55"/>
      <c r="D70" s="55"/>
      <c r="E70" s="22"/>
      <c r="F70" s="20"/>
      <c r="G70" s="20"/>
      <c r="H70" s="20"/>
      <c r="I70" s="20"/>
      <c r="J70" s="55"/>
      <c r="K70" s="2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 x14ac:dyDescent="0.2">
      <c r="A71" s="5"/>
      <c r="B71" s="103"/>
      <c r="C71" s="55"/>
      <c r="D71" s="55"/>
      <c r="E71" s="22"/>
      <c r="F71" s="20"/>
      <c r="G71" s="20"/>
      <c r="H71" s="20"/>
      <c r="I71" s="20"/>
      <c r="J71" s="55"/>
      <c r="K71" s="2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 x14ac:dyDescent="0.2">
      <c r="A72" s="5"/>
      <c r="B72" s="103"/>
      <c r="C72" s="55"/>
      <c r="D72" s="55"/>
      <c r="E72" s="22"/>
      <c r="F72" s="20"/>
      <c r="G72" s="20"/>
      <c r="H72" s="20"/>
      <c r="I72" s="20"/>
      <c r="J72" s="55"/>
      <c r="K72" s="2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 x14ac:dyDescent="0.2">
      <c r="A73" s="5"/>
      <c r="B73" s="103"/>
      <c r="C73" s="55"/>
      <c r="D73" s="55"/>
      <c r="E73" s="22"/>
      <c r="F73" s="20"/>
      <c r="G73" s="20"/>
      <c r="H73" s="20"/>
      <c r="I73" s="20"/>
      <c r="J73" s="55"/>
      <c r="K73" s="2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 x14ac:dyDescent="0.2">
      <c r="A74" s="5"/>
      <c r="B74" s="103"/>
      <c r="C74" s="55"/>
      <c r="D74" s="55"/>
      <c r="E74" s="22"/>
      <c r="F74" s="20"/>
      <c r="G74" s="20"/>
      <c r="H74" s="20"/>
      <c r="I74" s="20"/>
      <c r="J74" s="55"/>
      <c r="K74" s="2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 x14ac:dyDescent="0.2">
      <c r="A75" s="5"/>
      <c r="B75" s="103"/>
      <c r="C75" s="55"/>
      <c r="D75" s="55"/>
      <c r="E75" s="55"/>
      <c r="F75" s="20"/>
      <c r="G75" s="20"/>
      <c r="H75" s="20"/>
      <c r="I75" s="20"/>
      <c r="J75" s="55"/>
      <c r="K75" s="2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 x14ac:dyDescent="0.2">
      <c r="A76" s="5"/>
      <c r="B76" s="103"/>
      <c r="C76" s="55"/>
      <c r="D76" s="55"/>
      <c r="E76" s="55"/>
      <c r="F76" s="20"/>
      <c r="G76" s="20"/>
      <c r="H76" s="20"/>
      <c r="I76" s="20"/>
      <c r="J76" s="55"/>
      <c r="K76" s="2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 x14ac:dyDescent="0.2">
      <c r="A77" s="5"/>
      <c r="B77" s="103"/>
      <c r="C77" s="55"/>
      <c r="D77" s="55"/>
      <c r="E77" s="55"/>
      <c r="F77" s="20"/>
      <c r="G77" s="20"/>
      <c r="H77" s="20"/>
      <c r="I77" s="20"/>
      <c r="J77" s="55"/>
      <c r="K77" s="20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2.75" x14ac:dyDescent="0.2">
      <c r="A78" s="5"/>
      <c r="B78" s="103"/>
      <c r="C78" s="55"/>
      <c r="D78" s="55"/>
      <c r="E78" s="55"/>
      <c r="F78" s="20"/>
      <c r="G78" s="20"/>
      <c r="H78" s="20"/>
      <c r="I78" s="20"/>
      <c r="J78" s="55"/>
      <c r="K78" s="20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2.75" x14ac:dyDescent="0.2">
      <c r="A79" s="5"/>
      <c r="B79" s="103"/>
      <c r="C79" s="5"/>
      <c r="D79" s="5"/>
      <c r="E79" s="5"/>
      <c r="F79" s="7"/>
      <c r="G79" s="7"/>
      <c r="H79" s="7"/>
      <c r="I79" s="7"/>
      <c r="J79" s="5"/>
      <c r="K79" s="7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5.25" customHeight="1" x14ac:dyDescent="0.2">
      <c r="A80" s="5"/>
      <c r="B80" s="57"/>
      <c r="C80" s="5"/>
      <c r="D80" s="5"/>
      <c r="E80" s="5"/>
      <c r="F80" s="7"/>
      <c r="G80" s="7"/>
      <c r="H80" s="7"/>
      <c r="I80" s="7"/>
      <c r="J80" s="5"/>
      <c r="K80" s="7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22.5" customHeight="1" x14ac:dyDescent="0.2">
      <c r="A81" s="5"/>
      <c r="B81" s="5"/>
      <c r="C81" s="5"/>
      <c r="D81" s="5"/>
      <c r="E81" s="5"/>
      <c r="F81" s="5"/>
      <c r="G81" s="8"/>
      <c r="H81" s="8"/>
      <c r="I81" s="59"/>
      <c r="J81" s="59"/>
      <c r="K81" s="25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</row>
    <row r="82" spans="1:28" ht="6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75" customHeight="1" x14ac:dyDescent="0.2">
      <c r="A83" s="102"/>
      <c r="B83" s="103"/>
      <c r="C83" s="5"/>
      <c r="D83" s="102"/>
      <c r="E83" s="103"/>
      <c r="F83" s="103"/>
      <c r="G83" s="5"/>
      <c r="H83" s="102"/>
      <c r="I83" s="103"/>
      <c r="J83" s="103"/>
      <c r="K83" s="103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2.75" customHeight="1" x14ac:dyDescent="0.2">
      <c r="A84" s="102"/>
      <c r="B84" s="103"/>
      <c r="C84" s="5"/>
      <c r="D84" s="102"/>
      <c r="E84" s="103"/>
      <c r="F84" s="103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0.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2.75" customHeight="1" x14ac:dyDescent="0.2">
      <c r="A86" s="102"/>
      <c r="B86" s="103"/>
      <c r="C86" s="5"/>
      <c r="D86" s="102"/>
      <c r="E86" s="103"/>
      <c r="F86" s="103"/>
      <c r="G86" s="5"/>
      <c r="H86" s="102"/>
      <c r="I86" s="103"/>
      <c r="J86" s="103"/>
      <c r="K86" s="10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 customHeight="1" x14ac:dyDescent="0.2">
      <c r="A87" s="102"/>
      <c r="B87" s="103"/>
      <c r="C87" s="5"/>
      <c r="D87" s="102"/>
      <c r="E87" s="103"/>
      <c r="F87" s="103"/>
      <c r="G87" s="5"/>
      <c r="H87" s="102"/>
      <c r="I87" s="103"/>
      <c r="J87" s="103"/>
      <c r="K87" s="10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 customHeight="1" x14ac:dyDescent="0.2">
      <c r="A88" s="102"/>
      <c r="B88" s="103"/>
      <c r="C88" s="5"/>
      <c r="D88" s="102"/>
      <c r="E88" s="103"/>
      <c r="F88" s="103"/>
      <c r="G88" s="5"/>
      <c r="H88" s="102"/>
      <c r="I88" s="103"/>
      <c r="J88" s="103"/>
      <c r="K88" s="103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75" x14ac:dyDescent="0.2">
      <c r="A89" s="55"/>
      <c r="B89" s="107"/>
      <c r="C89" s="55"/>
      <c r="D89" s="55"/>
      <c r="E89" s="60"/>
      <c r="F89" s="20"/>
      <c r="G89" s="20"/>
      <c r="H89" s="20"/>
      <c r="I89" s="20"/>
      <c r="J89" s="55"/>
      <c r="K89" s="20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 x14ac:dyDescent="0.2">
      <c r="A90" s="5"/>
      <c r="B90" s="103"/>
      <c r="C90" s="55"/>
      <c r="D90" s="55"/>
      <c r="E90" s="60"/>
      <c r="F90" s="20"/>
      <c r="G90" s="20"/>
      <c r="H90" s="20"/>
      <c r="I90" s="20"/>
      <c r="J90" s="55"/>
      <c r="K90" s="2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 x14ac:dyDescent="0.2">
      <c r="A91" s="5"/>
      <c r="B91" s="103"/>
      <c r="C91" s="55"/>
      <c r="D91" s="21"/>
      <c r="E91" s="22"/>
      <c r="F91" s="20"/>
      <c r="G91" s="20"/>
      <c r="H91" s="20"/>
      <c r="I91" s="20"/>
      <c r="J91" s="55"/>
      <c r="K91" s="20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 x14ac:dyDescent="0.2">
      <c r="A92" s="5"/>
      <c r="B92" s="103"/>
      <c r="C92" s="55"/>
      <c r="D92" s="21"/>
      <c r="E92" s="22"/>
      <c r="F92" s="20"/>
      <c r="G92" s="20"/>
      <c r="H92" s="20"/>
      <c r="I92" s="20"/>
      <c r="J92" s="55"/>
      <c r="K92" s="20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 x14ac:dyDescent="0.2">
      <c r="A93" s="5"/>
      <c r="B93" s="103"/>
      <c r="C93" s="55"/>
      <c r="D93" s="55"/>
      <c r="E93" s="22"/>
      <c r="F93" s="20"/>
      <c r="G93" s="20"/>
      <c r="H93" s="20"/>
      <c r="I93" s="20"/>
      <c r="J93" s="55"/>
      <c r="K93" s="2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 x14ac:dyDescent="0.2">
      <c r="A94" s="5"/>
      <c r="B94" s="103"/>
      <c r="C94" s="55"/>
      <c r="D94" s="22"/>
      <c r="E94" s="22"/>
      <c r="F94" s="20"/>
      <c r="G94" s="20"/>
      <c r="H94" s="20"/>
      <c r="I94" s="20"/>
      <c r="J94" s="55"/>
      <c r="K94" s="2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 x14ac:dyDescent="0.2">
      <c r="A95" s="5"/>
      <c r="B95" s="103"/>
      <c r="C95" s="55"/>
      <c r="D95" s="55"/>
      <c r="E95" s="22"/>
      <c r="F95" s="20"/>
      <c r="G95" s="20"/>
      <c r="H95" s="20"/>
      <c r="I95" s="20"/>
      <c r="J95" s="55"/>
      <c r="K95" s="2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 x14ac:dyDescent="0.2">
      <c r="A96" s="5"/>
      <c r="B96" s="103"/>
      <c r="C96" s="60"/>
      <c r="D96" s="55"/>
      <c r="E96" s="22"/>
      <c r="F96" s="20"/>
      <c r="G96" s="20"/>
      <c r="H96" s="20"/>
      <c r="I96" s="20"/>
      <c r="J96" s="55"/>
      <c r="K96" s="2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 x14ac:dyDescent="0.2">
      <c r="A97" s="5"/>
      <c r="B97" s="103"/>
      <c r="C97" s="55"/>
      <c r="D97" s="55"/>
      <c r="E97" s="22"/>
      <c r="F97" s="20"/>
      <c r="G97" s="20"/>
      <c r="H97" s="20"/>
      <c r="I97" s="20"/>
      <c r="J97" s="55"/>
      <c r="K97" s="2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 x14ac:dyDescent="0.2">
      <c r="A98" s="5"/>
      <c r="B98" s="103"/>
      <c r="C98" s="55"/>
      <c r="D98" s="55"/>
      <c r="E98" s="22"/>
      <c r="F98" s="20"/>
      <c r="G98" s="20"/>
      <c r="H98" s="20"/>
      <c r="I98" s="20"/>
      <c r="J98" s="55"/>
      <c r="K98" s="2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 x14ac:dyDescent="0.2">
      <c r="A99" s="5"/>
      <c r="B99" s="103"/>
      <c r="C99" s="55"/>
      <c r="D99" s="55"/>
      <c r="E99" s="22"/>
      <c r="F99" s="20"/>
      <c r="G99" s="20"/>
      <c r="H99" s="20"/>
      <c r="I99" s="20"/>
      <c r="J99" s="55"/>
      <c r="K99" s="2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 x14ac:dyDescent="0.2">
      <c r="A100" s="5"/>
      <c r="B100" s="103"/>
      <c r="C100" s="23"/>
      <c r="D100" s="55"/>
      <c r="E100" s="22"/>
      <c r="F100" s="20"/>
      <c r="G100" s="20"/>
      <c r="H100" s="20"/>
      <c r="I100" s="20"/>
      <c r="J100" s="55"/>
      <c r="K100" s="2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 x14ac:dyDescent="0.2">
      <c r="A101" s="5"/>
      <c r="B101" s="103"/>
      <c r="C101" s="55"/>
      <c r="D101" s="55"/>
      <c r="E101" s="55"/>
      <c r="F101" s="20"/>
      <c r="G101" s="20"/>
      <c r="H101" s="20"/>
      <c r="I101" s="20"/>
      <c r="J101" s="55"/>
      <c r="K101" s="2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 x14ac:dyDescent="0.2">
      <c r="A102" s="5"/>
      <c r="B102" s="103"/>
      <c r="C102" s="55"/>
      <c r="D102" s="55"/>
      <c r="E102" s="22"/>
      <c r="F102" s="20"/>
      <c r="G102" s="20"/>
      <c r="H102" s="20"/>
      <c r="I102" s="20"/>
      <c r="J102" s="55"/>
      <c r="K102" s="2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 x14ac:dyDescent="0.2">
      <c r="A103" s="5"/>
      <c r="B103" s="103"/>
      <c r="C103" s="55"/>
      <c r="D103" s="55"/>
      <c r="E103" s="22"/>
      <c r="F103" s="20"/>
      <c r="G103" s="20"/>
      <c r="H103" s="20"/>
      <c r="I103" s="20"/>
      <c r="J103" s="55"/>
      <c r="K103" s="2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 x14ac:dyDescent="0.2">
      <c r="A104" s="5"/>
      <c r="B104" s="103"/>
      <c r="C104" s="23"/>
      <c r="D104" s="55"/>
      <c r="E104" s="22"/>
      <c r="F104" s="20"/>
      <c r="G104" s="20"/>
      <c r="H104" s="20"/>
      <c r="I104" s="20"/>
      <c r="J104" s="55"/>
      <c r="K104" s="2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 x14ac:dyDescent="0.2">
      <c r="A105" s="5"/>
      <c r="B105" s="103"/>
      <c r="C105" s="55"/>
      <c r="D105" s="55"/>
      <c r="E105" s="22"/>
      <c r="F105" s="20"/>
      <c r="G105" s="20"/>
      <c r="H105" s="20"/>
      <c r="I105" s="20"/>
      <c r="J105" s="55"/>
      <c r="K105" s="2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 x14ac:dyDescent="0.2">
      <c r="A106" s="5"/>
      <c r="B106" s="103"/>
      <c r="C106" s="55"/>
      <c r="D106" s="21"/>
      <c r="E106" s="22"/>
      <c r="F106" s="20"/>
      <c r="G106" s="20"/>
      <c r="H106" s="20"/>
      <c r="I106" s="20"/>
      <c r="J106" s="55"/>
      <c r="K106" s="2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 x14ac:dyDescent="0.2">
      <c r="A107" s="5"/>
      <c r="B107" s="103"/>
      <c r="C107" s="55"/>
      <c r="D107" s="55"/>
      <c r="E107" s="22"/>
      <c r="F107" s="20"/>
      <c r="G107" s="20"/>
      <c r="H107" s="20"/>
      <c r="I107" s="20"/>
      <c r="J107" s="55"/>
      <c r="K107" s="2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 x14ac:dyDescent="0.2">
      <c r="A108" s="5"/>
      <c r="B108" s="103"/>
      <c r="C108" s="55"/>
      <c r="D108" s="55"/>
      <c r="E108" s="22"/>
      <c r="F108" s="20"/>
      <c r="G108" s="20"/>
      <c r="H108" s="20"/>
      <c r="I108" s="20"/>
      <c r="J108" s="55"/>
      <c r="K108" s="2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 x14ac:dyDescent="0.2">
      <c r="A109" s="5"/>
      <c r="B109" s="103"/>
      <c r="C109" s="55"/>
      <c r="D109" s="55"/>
      <c r="E109" s="22"/>
      <c r="F109" s="20"/>
      <c r="G109" s="20"/>
      <c r="H109" s="20"/>
      <c r="I109" s="20"/>
      <c r="J109" s="55"/>
      <c r="K109" s="2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 x14ac:dyDescent="0.2">
      <c r="A110" s="5"/>
      <c r="B110" s="103"/>
      <c r="C110" s="55"/>
      <c r="D110" s="55"/>
      <c r="E110" s="22"/>
      <c r="F110" s="20"/>
      <c r="G110" s="20"/>
      <c r="H110" s="20"/>
      <c r="I110" s="20"/>
      <c r="J110" s="55"/>
      <c r="K110" s="2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 x14ac:dyDescent="0.2">
      <c r="A111" s="5"/>
      <c r="B111" s="103"/>
      <c r="C111" s="55"/>
      <c r="D111" s="55"/>
      <c r="E111" s="22"/>
      <c r="F111" s="20"/>
      <c r="G111" s="20"/>
      <c r="H111" s="20"/>
      <c r="I111" s="20"/>
      <c r="J111" s="55"/>
      <c r="K111" s="2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 x14ac:dyDescent="0.2">
      <c r="A112" s="5"/>
      <c r="B112" s="103"/>
      <c r="C112" s="55"/>
      <c r="D112" s="55"/>
      <c r="E112" s="22"/>
      <c r="F112" s="20"/>
      <c r="G112" s="20"/>
      <c r="H112" s="20"/>
      <c r="I112" s="20"/>
      <c r="J112" s="55"/>
      <c r="K112" s="2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 x14ac:dyDescent="0.2">
      <c r="A113" s="5"/>
      <c r="B113" s="103"/>
      <c r="C113" s="55"/>
      <c r="D113" s="55"/>
      <c r="E113" s="22"/>
      <c r="F113" s="20"/>
      <c r="G113" s="20"/>
      <c r="H113" s="20"/>
      <c r="I113" s="20"/>
      <c r="J113" s="55"/>
      <c r="K113" s="2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 x14ac:dyDescent="0.2">
      <c r="A114" s="5"/>
      <c r="B114" s="103"/>
      <c r="C114" s="55"/>
      <c r="D114" s="55"/>
      <c r="E114" s="22"/>
      <c r="F114" s="20"/>
      <c r="G114" s="20"/>
      <c r="H114" s="20"/>
      <c r="I114" s="20"/>
      <c r="J114" s="55"/>
      <c r="K114" s="2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 x14ac:dyDescent="0.2">
      <c r="A115" s="5"/>
      <c r="B115" s="103"/>
      <c r="C115" s="55"/>
      <c r="D115" s="55"/>
      <c r="E115" s="22"/>
      <c r="F115" s="20"/>
      <c r="G115" s="20"/>
      <c r="H115" s="20"/>
      <c r="I115" s="20"/>
      <c r="J115" s="55"/>
      <c r="K115" s="2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 x14ac:dyDescent="0.2">
      <c r="A116" s="5"/>
      <c r="B116" s="103"/>
      <c r="C116" s="55"/>
      <c r="D116" s="55"/>
      <c r="E116" s="55"/>
      <c r="F116" s="20"/>
      <c r="G116" s="20"/>
      <c r="H116" s="20"/>
      <c r="I116" s="20"/>
      <c r="J116" s="55"/>
      <c r="K116" s="2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 x14ac:dyDescent="0.2">
      <c r="A117" s="5"/>
      <c r="B117" s="103"/>
      <c r="C117" s="55"/>
      <c r="D117" s="55"/>
      <c r="E117" s="55"/>
      <c r="F117" s="20"/>
      <c r="G117" s="20"/>
      <c r="H117" s="20"/>
      <c r="I117" s="20"/>
      <c r="J117" s="55"/>
      <c r="K117" s="2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 x14ac:dyDescent="0.2">
      <c r="A118" s="5"/>
      <c r="B118" s="103"/>
      <c r="C118" s="55"/>
      <c r="D118" s="55"/>
      <c r="E118" s="55"/>
      <c r="F118" s="20"/>
      <c r="G118" s="20"/>
      <c r="H118" s="20"/>
      <c r="I118" s="20"/>
      <c r="J118" s="55"/>
      <c r="K118" s="2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75" x14ac:dyDescent="0.2">
      <c r="A119" s="5"/>
      <c r="B119" s="103"/>
      <c r="C119" s="55"/>
      <c r="D119" s="55"/>
      <c r="E119" s="55"/>
      <c r="F119" s="20"/>
      <c r="G119" s="20"/>
      <c r="H119" s="20"/>
      <c r="I119" s="20"/>
      <c r="J119" s="55"/>
      <c r="K119" s="20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2.75" x14ac:dyDescent="0.2">
      <c r="A120" s="5"/>
      <c r="B120" s="103"/>
      <c r="C120" s="5"/>
      <c r="D120" s="5"/>
      <c r="E120" s="5"/>
      <c r="F120" s="7"/>
      <c r="G120" s="7"/>
      <c r="H120" s="7"/>
      <c r="I120" s="7"/>
      <c r="J120" s="5"/>
      <c r="K120" s="7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4.5" customHeight="1" x14ac:dyDescent="0.2">
      <c r="A121" s="5"/>
      <c r="B121" s="57"/>
      <c r="C121" s="5"/>
      <c r="D121" s="5"/>
      <c r="E121" s="5"/>
      <c r="F121" s="7"/>
      <c r="G121" s="7"/>
      <c r="H121" s="7"/>
      <c r="I121" s="7"/>
      <c r="J121" s="5"/>
      <c r="K121" s="7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</row>
    <row r="122" spans="1:28" ht="22.5" customHeight="1" x14ac:dyDescent="0.2">
      <c r="A122" s="5"/>
      <c r="B122" s="5"/>
      <c r="C122" s="5"/>
      <c r="D122" s="5"/>
      <c r="E122" s="5"/>
      <c r="F122" s="5"/>
      <c r="G122" s="8"/>
      <c r="H122" s="8"/>
      <c r="I122" s="59"/>
      <c r="J122" s="59"/>
      <c r="K122" s="2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6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 customHeight="1" x14ac:dyDescent="0.2">
      <c r="A124" s="102"/>
      <c r="B124" s="103"/>
      <c r="C124" s="5"/>
      <c r="D124" s="102"/>
      <c r="E124" s="103"/>
      <c r="F124" s="103"/>
      <c r="G124" s="5"/>
      <c r="H124" s="102"/>
      <c r="I124" s="103"/>
      <c r="J124" s="103"/>
      <c r="K124" s="103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75" customHeight="1" x14ac:dyDescent="0.2">
      <c r="A125" s="102"/>
      <c r="B125" s="103"/>
      <c r="C125" s="5"/>
      <c r="D125" s="102"/>
      <c r="E125" s="103"/>
      <c r="F125" s="103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2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75" customHeight="1" x14ac:dyDescent="0.2">
      <c r="A127" s="102"/>
      <c r="B127" s="103"/>
      <c r="C127" s="5"/>
      <c r="D127" s="102"/>
      <c r="E127" s="103"/>
      <c r="F127" s="103"/>
      <c r="G127" s="5"/>
      <c r="H127" s="102"/>
      <c r="I127" s="103"/>
      <c r="J127" s="103"/>
      <c r="K127" s="10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 customHeight="1" x14ac:dyDescent="0.2">
      <c r="A128" s="102"/>
      <c r="B128" s="103"/>
      <c r="C128" s="5"/>
      <c r="D128" s="102"/>
      <c r="E128" s="103"/>
      <c r="F128" s="103"/>
      <c r="G128" s="5"/>
      <c r="H128" s="102"/>
      <c r="I128" s="103"/>
      <c r="J128" s="103"/>
      <c r="K128" s="10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75" customHeight="1" x14ac:dyDescent="0.2">
      <c r="A129" s="102"/>
      <c r="B129" s="103"/>
      <c r="C129" s="5"/>
      <c r="D129" s="102"/>
      <c r="E129" s="103"/>
      <c r="F129" s="103"/>
      <c r="G129" s="5"/>
      <c r="H129" s="102"/>
      <c r="I129" s="103"/>
      <c r="J129" s="103"/>
      <c r="K129" s="103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2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2.75" customHeight="1" x14ac:dyDescent="0.2">
      <c r="B131" s="5"/>
      <c r="H131" s="5"/>
      <c r="I131" s="5"/>
      <c r="J131" s="5"/>
    </row>
    <row r="132" spans="1:28" ht="12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28" ht="12.75" customHeight="1" x14ac:dyDescent="0.2">
      <c r="A133" s="5"/>
      <c r="B133" s="55"/>
      <c r="C133" s="5"/>
      <c r="D133" s="5"/>
      <c r="E133" s="5"/>
      <c r="F133" s="5"/>
      <c r="G133" s="5"/>
      <c r="H133" s="102"/>
      <c r="I133" s="103"/>
      <c r="J133" s="103"/>
      <c r="K133" s="5"/>
      <c r="L133" s="5"/>
    </row>
    <row r="134" spans="1:28" ht="12.75" customHeight="1" x14ac:dyDescent="0.2">
      <c r="A134" s="5"/>
      <c r="B134" s="55"/>
      <c r="C134" s="5"/>
      <c r="D134" s="5"/>
      <c r="E134" s="5"/>
      <c r="F134" s="5"/>
      <c r="G134" s="5"/>
      <c r="H134" s="102"/>
      <c r="I134" s="103"/>
      <c r="J134" s="103"/>
      <c r="K134" s="5"/>
      <c r="L134" s="5"/>
    </row>
    <row r="135" spans="1:28" ht="12.75" customHeight="1" x14ac:dyDescent="0.2">
      <c r="A135" s="5"/>
      <c r="B135" s="55"/>
      <c r="C135" s="5"/>
      <c r="D135" s="5"/>
      <c r="E135" s="5"/>
      <c r="F135" s="5"/>
      <c r="G135" s="5"/>
      <c r="H135" s="102"/>
      <c r="I135" s="103"/>
      <c r="J135" s="103"/>
      <c r="K135" s="5"/>
      <c r="L135" s="5"/>
    </row>
    <row r="136" spans="1:28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28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28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28" ht="12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28" ht="12.75" customHeight="1" x14ac:dyDescent="0.2"/>
    <row r="141" spans="1:28" ht="12.75" customHeight="1" x14ac:dyDescent="0.2"/>
    <row r="142" spans="1:28" ht="12.75" customHeight="1" x14ac:dyDescent="0.2"/>
    <row r="143" spans="1:28" ht="12.75" customHeight="1" x14ac:dyDescent="0.2"/>
    <row r="144" spans="1:28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</sheetData>
  <mergeCells count="73">
    <mergeCell ref="H135:J135"/>
    <mergeCell ref="A125:B125"/>
    <mergeCell ref="D125:F125"/>
    <mergeCell ref="A127:B127"/>
    <mergeCell ref="D127:F127"/>
    <mergeCell ref="H127:K127"/>
    <mergeCell ref="A128:B128"/>
    <mergeCell ref="D128:F128"/>
    <mergeCell ref="H128:K128"/>
    <mergeCell ref="A129:B129"/>
    <mergeCell ref="D129:F129"/>
    <mergeCell ref="H129:K129"/>
    <mergeCell ref="H133:J133"/>
    <mergeCell ref="H134:J134"/>
    <mergeCell ref="A88:B88"/>
    <mergeCell ref="D88:F88"/>
    <mergeCell ref="H88:K88"/>
    <mergeCell ref="B89:B120"/>
    <mergeCell ref="A124:B124"/>
    <mergeCell ref="D124:F124"/>
    <mergeCell ref="H124:K124"/>
    <mergeCell ref="A86:B86"/>
    <mergeCell ref="D86:F86"/>
    <mergeCell ref="H86:K86"/>
    <mergeCell ref="A87:B87"/>
    <mergeCell ref="D87:F87"/>
    <mergeCell ref="H87:K87"/>
    <mergeCell ref="B48:B79"/>
    <mergeCell ref="A83:B83"/>
    <mergeCell ref="D83:F83"/>
    <mergeCell ref="H83:K83"/>
    <mergeCell ref="A84:B84"/>
    <mergeCell ref="D84:F84"/>
    <mergeCell ref="A46:B46"/>
    <mergeCell ref="D46:G46"/>
    <mergeCell ref="I46:K46"/>
    <mergeCell ref="A47:B47"/>
    <mergeCell ref="D47:G47"/>
    <mergeCell ref="I47:K47"/>
    <mergeCell ref="B11:B14"/>
    <mergeCell ref="J11:J27"/>
    <mergeCell ref="A45:B45"/>
    <mergeCell ref="D45:G45"/>
    <mergeCell ref="I45:K45"/>
    <mergeCell ref="E13:H14"/>
    <mergeCell ref="J8:J9"/>
    <mergeCell ref="K8:K9"/>
    <mergeCell ref="D9:E9"/>
    <mergeCell ref="A10:E10"/>
    <mergeCell ref="F10:K10"/>
    <mergeCell ref="A8:A9"/>
    <mergeCell ref="B8:B9"/>
    <mergeCell ref="C8:E8"/>
    <mergeCell ref="F8:F9"/>
    <mergeCell ref="G8:G9"/>
    <mergeCell ref="H8:H9"/>
    <mergeCell ref="A6:B6"/>
    <mergeCell ref="C6:D7"/>
    <mergeCell ref="E6:H7"/>
    <mergeCell ref="A7:B7"/>
    <mergeCell ref="I8:I9"/>
    <mergeCell ref="A1:C2"/>
    <mergeCell ref="B3:D3"/>
    <mergeCell ref="F3:I3"/>
    <mergeCell ref="J3:K3"/>
    <mergeCell ref="A4:A5"/>
    <mergeCell ref="B4:D5"/>
    <mergeCell ref="E4:E5"/>
    <mergeCell ref="F4:G5"/>
    <mergeCell ref="H4:H5"/>
    <mergeCell ref="I4:I5"/>
    <mergeCell ref="J4:K4"/>
    <mergeCell ref="J5:K5"/>
  </mergeCells>
  <printOptions horizontalCentered="1"/>
  <pageMargins left="0.25" right="0.25" top="0.75" bottom="0.75" header="0.3" footer="0.3"/>
  <pageSetup scale="66" orientation="portrait" r:id="rId1"/>
  <rowBreaks count="2" manualBreakCount="2">
    <brk id="47" man="1"/>
    <brk id="88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5C8D6-2C71-4DD5-8E1D-504092EAD66B}">
  <sheetPr>
    <pageSetUpPr fitToPage="1"/>
  </sheetPr>
  <dimension ref="A1:AB995"/>
  <sheetViews>
    <sheetView showGridLines="0" view="pageBreakPreview" zoomScale="130" zoomScaleNormal="140" zoomScaleSheetLayoutView="130" workbookViewId="0">
      <pane ySplit="9" topLeftCell="A10" activePane="bottomLeft" state="frozen"/>
      <selection pane="bottomLeft" activeCell="K11" sqref="K11:K12"/>
    </sheetView>
  </sheetViews>
  <sheetFormatPr baseColWidth="10" defaultColWidth="14.42578125" defaultRowHeight="15" customHeight="1" x14ac:dyDescent="0.2"/>
  <cols>
    <col min="1" max="1" width="15.7109375" style="56" customWidth="1"/>
    <col min="2" max="2" width="45.7109375" style="56" customWidth="1"/>
    <col min="3" max="28" width="10.7109375" style="56" customWidth="1"/>
    <col min="29" max="16384" width="14.42578125" style="56"/>
  </cols>
  <sheetData>
    <row r="1" spans="1:28" ht="12.75" customHeight="1" x14ac:dyDescent="0.2">
      <c r="A1" s="152" t="s">
        <v>15</v>
      </c>
      <c r="B1" s="152"/>
      <c r="C1" s="152"/>
    </row>
    <row r="2" spans="1:28" ht="12.75" customHeight="1" thickBot="1" x14ac:dyDescent="0.25">
      <c r="A2" s="152"/>
      <c r="B2" s="152"/>
      <c r="C2" s="152"/>
    </row>
    <row r="3" spans="1:28" ht="26.25" customHeight="1" thickBot="1" x14ac:dyDescent="0.25">
      <c r="A3" s="35" t="str">
        <f>'PORTADA Y DATOS'!A7</f>
        <v>Contratista</v>
      </c>
      <c r="B3" s="138" t="str">
        <f>'PORTADA Y DATOS'!B7</f>
        <v>Luis Alberto Gamboa Ruelas</v>
      </c>
      <c r="C3" s="139"/>
      <c r="D3" s="140"/>
      <c r="E3" s="35" t="str">
        <f>'PORTADA Y DATOS'!A6</f>
        <v>Dirección</v>
      </c>
      <c r="F3" s="138" t="str">
        <f>'PORTADA Y DATOS'!B6</f>
        <v>Altata, Navolato, Sinaloa.</v>
      </c>
      <c r="G3" s="139"/>
      <c r="H3" s="139"/>
      <c r="I3" s="140"/>
      <c r="J3" s="141" t="str">
        <f>A1</f>
        <v>NÚMEROS GENERADORES</v>
      </c>
      <c r="K3" s="129"/>
    </row>
    <row r="4" spans="1:28" ht="26.25" customHeight="1" thickBot="1" x14ac:dyDescent="0.25">
      <c r="A4" s="126" t="str">
        <f>'PORTADA Y DATOS'!A5</f>
        <v>Obra</v>
      </c>
      <c r="B4" s="114" t="str">
        <f>'PORTADA Y DATOS'!B5</f>
        <v>Casa Altata</v>
      </c>
      <c r="C4" s="115"/>
      <c r="D4" s="116"/>
      <c r="E4" s="108" t="str">
        <f>'PORTADA Y DATOS'!A4</f>
        <v>Dependencia/Contratante/Cliente</v>
      </c>
      <c r="F4" s="110"/>
      <c r="G4" s="111"/>
      <c r="H4" s="145" t="s">
        <v>24</v>
      </c>
      <c r="I4" s="122"/>
      <c r="J4" s="124">
        <v>4</v>
      </c>
      <c r="K4" s="125"/>
    </row>
    <row r="5" spans="1:28" ht="18.75" customHeight="1" thickBot="1" x14ac:dyDescent="0.25">
      <c r="A5" s="127"/>
      <c r="B5" s="117"/>
      <c r="C5" s="118"/>
      <c r="D5" s="119"/>
      <c r="E5" s="109"/>
      <c r="F5" s="112"/>
      <c r="G5" s="113"/>
      <c r="H5" s="127"/>
      <c r="I5" s="123"/>
      <c r="J5" s="128" t="s">
        <v>25</v>
      </c>
      <c r="K5" s="153"/>
    </row>
    <row r="6" spans="1:28" ht="18.75" customHeight="1" thickBot="1" x14ac:dyDescent="0.25">
      <c r="A6" s="128" t="str">
        <f>'PORTADA Y DATOS'!A10</f>
        <v>Tipo de contrato</v>
      </c>
      <c r="B6" s="129"/>
      <c r="C6" s="130" t="s">
        <v>40</v>
      </c>
      <c r="D6" s="131"/>
      <c r="E6" s="114" t="s">
        <v>67</v>
      </c>
      <c r="F6" s="115"/>
      <c r="G6" s="115"/>
      <c r="H6" s="116"/>
      <c r="I6" s="36" t="s">
        <v>36</v>
      </c>
      <c r="J6" s="62" t="s">
        <v>38</v>
      </c>
      <c r="K6" s="63" t="s">
        <v>39</v>
      </c>
    </row>
    <row r="7" spans="1:28" ht="18.75" customHeight="1" thickBot="1" x14ac:dyDescent="0.25">
      <c r="A7" s="134" t="str">
        <f>'PORTADA Y DATOS'!B10</f>
        <v>Precio Unitario</v>
      </c>
      <c r="B7" s="135"/>
      <c r="C7" s="132"/>
      <c r="D7" s="133"/>
      <c r="E7" s="112"/>
      <c r="F7" s="146"/>
      <c r="G7" s="146"/>
      <c r="H7" s="113"/>
      <c r="I7" s="37" t="s">
        <v>37</v>
      </c>
      <c r="J7" s="38" t="str">
        <f>'PORTADA Y DATOS'!A9</f>
        <v>Fecha de inicio</v>
      </c>
      <c r="K7" s="64" t="str">
        <f>'PORTADA Y DATOS'!B9</f>
        <v>Sin definir por contratista</v>
      </c>
    </row>
    <row r="8" spans="1:28" ht="12.75" customHeight="1" x14ac:dyDescent="0.2">
      <c r="A8" s="120" t="s">
        <v>0</v>
      </c>
      <c r="B8" s="120" t="s">
        <v>1</v>
      </c>
      <c r="C8" s="142" t="s">
        <v>2</v>
      </c>
      <c r="D8" s="143"/>
      <c r="E8" s="144"/>
      <c r="F8" s="120" t="s">
        <v>3</v>
      </c>
      <c r="G8" s="120" t="s">
        <v>4</v>
      </c>
      <c r="H8" s="120" t="s">
        <v>5</v>
      </c>
      <c r="I8" s="120" t="s">
        <v>6</v>
      </c>
      <c r="J8" s="120" t="s">
        <v>7</v>
      </c>
      <c r="K8" s="136" t="s">
        <v>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thickBot="1" x14ac:dyDescent="0.25">
      <c r="A9" s="121"/>
      <c r="B9" s="121"/>
      <c r="C9" s="39" t="s">
        <v>9</v>
      </c>
      <c r="D9" s="150" t="s">
        <v>10</v>
      </c>
      <c r="E9" s="151"/>
      <c r="F9" s="121"/>
      <c r="G9" s="121"/>
      <c r="H9" s="121"/>
      <c r="I9" s="121"/>
      <c r="J9" s="121"/>
      <c r="K9" s="13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thickBot="1" x14ac:dyDescent="0.25">
      <c r="A10" s="154" t="s">
        <v>27</v>
      </c>
      <c r="B10" s="155"/>
      <c r="C10" s="155"/>
      <c r="D10" s="155"/>
      <c r="E10" s="156"/>
      <c r="F10" s="154" t="str">
        <f>'PORTADA Y DATOS'!B11</f>
        <v>Definido por parte contratante</v>
      </c>
      <c r="G10" s="155"/>
      <c r="H10" s="155"/>
      <c r="I10" s="155"/>
      <c r="J10" s="155"/>
      <c r="K10" s="15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4.95" customHeight="1" x14ac:dyDescent="0.2">
      <c r="A11" s="41" t="s">
        <v>63</v>
      </c>
      <c r="B11" s="157" t="s">
        <v>69</v>
      </c>
      <c r="C11" s="43" t="s">
        <v>29</v>
      </c>
      <c r="D11" s="43">
        <v>1</v>
      </c>
      <c r="E11" s="43">
        <v>3</v>
      </c>
      <c r="F11" s="44">
        <v>2.3199999999999998</v>
      </c>
      <c r="G11" s="44">
        <v>0.75</v>
      </c>
      <c r="H11" s="44"/>
      <c r="I11" s="44"/>
      <c r="J11" s="147" t="s">
        <v>42</v>
      </c>
      <c r="K11" s="45">
        <f>(F11*G11)</f>
        <v>1.7399999999999998</v>
      </c>
    </row>
    <row r="12" spans="1:28" ht="24.95" customHeight="1" x14ac:dyDescent="0.2">
      <c r="A12" s="46"/>
      <c r="B12" s="158"/>
      <c r="C12" s="43">
        <v>1</v>
      </c>
      <c r="D12" s="43" t="s">
        <v>29</v>
      </c>
      <c r="E12" s="43" t="s">
        <v>33</v>
      </c>
      <c r="F12" s="44">
        <v>4.92</v>
      </c>
      <c r="G12" s="44">
        <v>0.75</v>
      </c>
      <c r="H12" s="44"/>
      <c r="I12" s="44"/>
      <c r="J12" s="148"/>
      <c r="K12" s="45">
        <f>(F12*G12)</f>
        <v>3.69</v>
      </c>
    </row>
    <row r="13" spans="1:28" ht="24.95" customHeight="1" x14ac:dyDescent="0.2">
      <c r="A13" s="46"/>
      <c r="B13" s="158"/>
      <c r="C13" s="43"/>
      <c r="D13" s="43"/>
      <c r="E13" s="43"/>
      <c r="F13" s="43"/>
      <c r="G13" s="43"/>
      <c r="H13" s="43"/>
      <c r="I13" s="48"/>
      <c r="J13" s="148"/>
      <c r="K13" s="45">
        <f t="shared" ref="K13:K27" si="0">F13*H13</f>
        <v>0</v>
      </c>
    </row>
    <row r="14" spans="1:28" ht="24.95" customHeight="1" x14ac:dyDescent="0.2">
      <c r="A14" s="46"/>
      <c r="B14" s="158"/>
      <c r="C14" s="43"/>
      <c r="D14" s="43"/>
      <c r="E14" s="43"/>
      <c r="F14" s="43"/>
      <c r="G14" s="43"/>
      <c r="H14" s="43"/>
      <c r="I14" s="48"/>
      <c r="J14" s="148"/>
      <c r="K14" s="45">
        <f t="shared" si="0"/>
        <v>0</v>
      </c>
    </row>
    <row r="15" spans="1:28" ht="24.95" customHeight="1" x14ac:dyDescent="0.2">
      <c r="A15" s="46"/>
      <c r="B15" s="42"/>
      <c r="C15" s="43"/>
      <c r="D15" s="43"/>
      <c r="E15" s="43"/>
      <c r="F15" s="43"/>
      <c r="G15" s="43"/>
      <c r="H15" s="43"/>
      <c r="I15" s="48"/>
      <c r="J15" s="148"/>
      <c r="K15" s="45">
        <f>F15*H15</f>
        <v>0</v>
      </c>
    </row>
    <row r="16" spans="1:28" ht="24.95" customHeight="1" x14ac:dyDescent="0.2">
      <c r="A16" s="46"/>
      <c r="B16" s="42"/>
      <c r="C16" s="40"/>
      <c r="D16" s="40"/>
      <c r="E16" s="40"/>
      <c r="F16" s="44"/>
      <c r="G16" s="44"/>
      <c r="H16" s="48"/>
      <c r="I16" s="48"/>
      <c r="J16" s="148"/>
      <c r="K16" s="45">
        <f>F16*H16</f>
        <v>0</v>
      </c>
    </row>
    <row r="17" spans="1:11" ht="24.95" customHeight="1" x14ac:dyDescent="0.2">
      <c r="A17" s="46"/>
      <c r="B17" s="47"/>
      <c r="C17" s="40"/>
      <c r="D17" s="40"/>
      <c r="E17" s="40"/>
      <c r="F17" s="44"/>
      <c r="G17" s="44"/>
      <c r="H17" s="48"/>
      <c r="I17" s="48"/>
      <c r="J17" s="148"/>
      <c r="K17" s="45">
        <f t="shared" si="0"/>
        <v>0</v>
      </c>
    </row>
    <row r="18" spans="1:11" ht="24.95" customHeight="1" x14ac:dyDescent="0.2">
      <c r="A18" s="46"/>
      <c r="B18" s="47"/>
      <c r="C18" s="40"/>
      <c r="D18" s="40"/>
      <c r="E18" s="40"/>
      <c r="F18" s="44"/>
      <c r="G18" s="44"/>
      <c r="H18" s="48"/>
      <c r="I18" s="48"/>
      <c r="J18" s="148"/>
      <c r="K18" s="45">
        <f t="shared" si="0"/>
        <v>0</v>
      </c>
    </row>
    <row r="19" spans="1:11" ht="24.95" customHeight="1" x14ac:dyDescent="0.2">
      <c r="A19" s="46"/>
      <c r="B19" s="47"/>
      <c r="C19" s="40"/>
      <c r="D19" s="40"/>
      <c r="E19" s="40"/>
      <c r="F19" s="48"/>
      <c r="G19" s="48"/>
      <c r="H19" s="48"/>
      <c r="I19" s="48"/>
      <c r="J19" s="148"/>
      <c r="K19" s="45">
        <f t="shared" si="0"/>
        <v>0</v>
      </c>
    </row>
    <row r="20" spans="1:11" ht="24.95" customHeight="1" x14ac:dyDescent="0.2">
      <c r="A20" s="46"/>
      <c r="B20" s="47"/>
      <c r="C20" s="40"/>
      <c r="D20" s="40"/>
      <c r="E20" s="40"/>
      <c r="F20" s="48"/>
      <c r="G20" s="48"/>
      <c r="H20" s="48"/>
      <c r="I20" s="48"/>
      <c r="J20" s="148"/>
      <c r="K20" s="45">
        <f t="shared" si="0"/>
        <v>0</v>
      </c>
    </row>
    <row r="21" spans="1:11" ht="24.95" customHeight="1" x14ac:dyDescent="0.2">
      <c r="A21" s="46"/>
      <c r="B21" s="47"/>
      <c r="C21" s="40"/>
      <c r="D21" s="40"/>
      <c r="E21" s="40"/>
      <c r="F21" s="48"/>
      <c r="G21" s="48"/>
      <c r="H21" s="48"/>
      <c r="I21" s="48"/>
      <c r="J21" s="148"/>
      <c r="K21" s="45">
        <f t="shared" si="0"/>
        <v>0</v>
      </c>
    </row>
    <row r="22" spans="1:11" ht="24.95" customHeight="1" x14ac:dyDescent="0.2">
      <c r="A22" s="46"/>
      <c r="B22" s="47"/>
      <c r="C22" s="40"/>
      <c r="D22" s="40"/>
      <c r="E22" s="40"/>
      <c r="F22" s="48"/>
      <c r="G22" s="48"/>
      <c r="H22" s="48"/>
      <c r="I22" s="48"/>
      <c r="J22" s="148"/>
      <c r="K22" s="45">
        <f t="shared" si="0"/>
        <v>0</v>
      </c>
    </row>
    <row r="23" spans="1:11" ht="24.95" customHeight="1" x14ac:dyDescent="0.2">
      <c r="A23" s="46"/>
      <c r="B23" s="47"/>
      <c r="C23" s="40"/>
      <c r="D23" s="40"/>
      <c r="E23" s="40"/>
      <c r="F23" s="48"/>
      <c r="G23" s="48"/>
      <c r="H23" s="48"/>
      <c r="I23" s="48"/>
      <c r="J23" s="148"/>
      <c r="K23" s="45">
        <f t="shared" si="0"/>
        <v>0</v>
      </c>
    </row>
    <row r="24" spans="1:11" ht="24.95" customHeight="1" x14ac:dyDescent="0.2">
      <c r="A24" s="46"/>
      <c r="B24" s="47"/>
      <c r="C24" s="40"/>
      <c r="D24" s="40"/>
      <c r="E24" s="40"/>
      <c r="F24" s="48"/>
      <c r="G24" s="48"/>
      <c r="H24" s="48"/>
      <c r="I24" s="48"/>
      <c r="J24" s="148"/>
      <c r="K24" s="45">
        <f t="shared" si="0"/>
        <v>0</v>
      </c>
    </row>
    <row r="25" spans="1:11" ht="24.95" customHeight="1" x14ac:dyDescent="0.2">
      <c r="A25" s="46"/>
      <c r="B25" s="47"/>
      <c r="C25" s="40"/>
      <c r="D25" s="40"/>
      <c r="E25" s="40"/>
      <c r="F25" s="48"/>
      <c r="G25" s="48"/>
      <c r="H25" s="48"/>
      <c r="I25" s="48"/>
      <c r="J25" s="148"/>
      <c r="K25" s="45">
        <f t="shared" si="0"/>
        <v>0</v>
      </c>
    </row>
    <row r="26" spans="1:11" ht="24.95" customHeight="1" x14ac:dyDescent="0.2">
      <c r="A26" s="46"/>
      <c r="B26" s="47"/>
      <c r="C26" s="40"/>
      <c r="D26" s="40"/>
      <c r="E26" s="40"/>
      <c r="F26" s="48"/>
      <c r="G26" s="48"/>
      <c r="H26" s="48"/>
      <c r="I26" s="48"/>
      <c r="J26" s="148"/>
      <c r="K26" s="45">
        <f t="shared" si="0"/>
        <v>0</v>
      </c>
    </row>
    <row r="27" spans="1:11" ht="24.95" customHeight="1" x14ac:dyDescent="0.2">
      <c r="A27" s="46"/>
      <c r="B27" s="47"/>
      <c r="C27" s="40"/>
      <c r="D27" s="40"/>
      <c r="E27" s="40"/>
      <c r="F27" s="48"/>
      <c r="G27" s="48"/>
      <c r="H27" s="48"/>
      <c r="I27" s="48"/>
      <c r="J27" s="149"/>
      <c r="K27" s="45">
        <f t="shared" si="0"/>
        <v>0</v>
      </c>
    </row>
    <row r="28" spans="1:11" ht="24.95" customHeight="1" x14ac:dyDescent="0.2">
      <c r="A28" s="46"/>
      <c r="B28" s="47"/>
      <c r="C28" s="40"/>
      <c r="D28" s="40"/>
      <c r="E28" s="40"/>
      <c r="F28" s="48"/>
      <c r="G28" s="48"/>
      <c r="H28" s="48"/>
      <c r="I28" s="48"/>
      <c r="J28" s="40"/>
      <c r="K28" s="49">
        <f t="shared" ref="K28:K37" si="1">F28*H28</f>
        <v>0</v>
      </c>
    </row>
    <row r="29" spans="1:11" ht="24.95" customHeight="1" x14ac:dyDescent="0.2">
      <c r="A29" s="46"/>
      <c r="B29" s="47"/>
      <c r="C29" s="40"/>
      <c r="D29" s="40"/>
      <c r="E29" s="40"/>
      <c r="F29" s="48"/>
      <c r="G29" s="48"/>
      <c r="H29" s="48"/>
      <c r="I29" s="48"/>
      <c r="J29" s="40"/>
      <c r="K29" s="49">
        <f t="shared" si="1"/>
        <v>0</v>
      </c>
    </row>
    <row r="30" spans="1:11" ht="24.95" customHeight="1" x14ac:dyDescent="0.2">
      <c r="A30" s="46"/>
      <c r="B30" s="47"/>
      <c r="C30" s="40"/>
      <c r="D30" s="40"/>
      <c r="E30" s="40"/>
      <c r="F30" s="48"/>
      <c r="G30" s="48"/>
      <c r="H30" s="48"/>
      <c r="I30" s="48"/>
      <c r="J30" s="40"/>
      <c r="K30" s="49">
        <f t="shared" si="1"/>
        <v>0</v>
      </c>
    </row>
    <row r="31" spans="1:11" ht="24.95" customHeight="1" x14ac:dyDescent="0.2">
      <c r="A31" s="46"/>
      <c r="B31" s="47"/>
      <c r="C31" s="40"/>
      <c r="D31" s="40"/>
      <c r="E31" s="40"/>
      <c r="F31" s="48"/>
      <c r="G31" s="48"/>
      <c r="H31" s="48"/>
      <c r="I31" s="48"/>
      <c r="J31" s="40"/>
      <c r="K31" s="49">
        <f t="shared" si="1"/>
        <v>0</v>
      </c>
    </row>
    <row r="32" spans="1:11" ht="24.95" customHeight="1" x14ac:dyDescent="0.2">
      <c r="A32" s="46"/>
      <c r="B32" s="47"/>
      <c r="C32" s="40"/>
      <c r="D32" s="40"/>
      <c r="E32" s="40"/>
      <c r="F32" s="48"/>
      <c r="G32" s="48"/>
      <c r="H32" s="48"/>
      <c r="I32" s="48"/>
      <c r="J32" s="40"/>
      <c r="K32" s="49">
        <f t="shared" si="1"/>
        <v>0</v>
      </c>
    </row>
    <row r="33" spans="1:28" ht="24.95" customHeight="1" x14ac:dyDescent="0.2">
      <c r="A33" s="46"/>
      <c r="B33" s="47"/>
      <c r="C33" s="40"/>
      <c r="D33" s="40"/>
      <c r="E33" s="40"/>
      <c r="F33" s="48"/>
      <c r="G33" s="48"/>
      <c r="H33" s="48"/>
      <c r="I33" s="48"/>
      <c r="J33" s="40"/>
      <c r="K33" s="49">
        <f t="shared" si="1"/>
        <v>0</v>
      </c>
    </row>
    <row r="34" spans="1:28" ht="24.95" customHeight="1" x14ac:dyDescent="0.2">
      <c r="A34" s="46"/>
      <c r="B34" s="47"/>
      <c r="C34" s="40"/>
      <c r="D34" s="40"/>
      <c r="E34" s="40"/>
      <c r="F34" s="48"/>
      <c r="G34" s="48"/>
      <c r="H34" s="48"/>
      <c r="I34" s="48"/>
      <c r="J34" s="40"/>
      <c r="K34" s="49">
        <f t="shared" si="1"/>
        <v>0</v>
      </c>
    </row>
    <row r="35" spans="1:28" ht="24.95" customHeight="1" x14ac:dyDescent="0.2">
      <c r="A35" s="46"/>
      <c r="B35" s="47"/>
      <c r="C35" s="40"/>
      <c r="D35" s="40"/>
      <c r="E35" s="40"/>
      <c r="F35" s="48"/>
      <c r="G35" s="48"/>
      <c r="H35" s="48"/>
      <c r="I35" s="48"/>
      <c r="J35" s="40"/>
      <c r="K35" s="49">
        <f t="shared" si="1"/>
        <v>0</v>
      </c>
    </row>
    <row r="36" spans="1:28" ht="24.95" customHeight="1" x14ac:dyDescent="0.2">
      <c r="A36" s="46"/>
      <c r="B36" s="47"/>
      <c r="C36" s="40"/>
      <c r="D36" s="40"/>
      <c r="E36" s="40"/>
      <c r="F36" s="48"/>
      <c r="G36" s="48"/>
      <c r="H36" s="48"/>
      <c r="I36" s="48"/>
      <c r="J36" s="40"/>
      <c r="K36" s="49">
        <f t="shared" si="1"/>
        <v>0</v>
      </c>
    </row>
    <row r="37" spans="1:28" ht="24.95" customHeight="1" x14ac:dyDescent="0.2">
      <c r="A37" s="46"/>
      <c r="B37" s="47"/>
      <c r="C37" s="40"/>
      <c r="D37" s="40"/>
      <c r="E37" s="40"/>
      <c r="F37" s="48"/>
      <c r="G37" s="48"/>
      <c r="H37" s="48"/>
      <c r="I37" s="48"/>
      <c r="J37" s="40"/>
      <c r="K37" s="49">
        <f t="shared" si="1"/>
        <v>0</v>
      </c>
    </row>
    <row r="38" spans="1:28" ht="24.95" customHeight="1" thickBot="1" x14ac:dyDescent="0.25">
      <c r="A38" s="50"/>
      <c r="B38" s="51"/>
      <c r="C38" s="52"/>
      <c r="D38" s="52"/>
      <c r="E38" s="52"/>
      <c r="F38" s="53"/>
      <c r="G38" s="53"/>
      <c r="H38" s="53"/>
      <c r="I38" s="53"/>
      <c r="J38" s="52"/>
      <c r="K38" s="54"/>
    </row>
    <row r="39" spans="1:28" ht="22.5" customHeight="1" thickBot="1" x14ac:dyDescent="0.25">
      <c r="A39" s="5"/>
      <c r="B39" s="5"/>
      <c r="C39" s="5"/>
      <c r="D39" s="5"/>
      <c r="E39" s="5"/>
      <c r="F39" s="5"/>
      <c r="G39" s="8"/>
      <c r="H39" s="8"/>
      <c r="I39" s="65" t="s">
        <v>41</v>
      </c>
      <c r="J39" s="9" t="str">
        <f>J11</f>
        <v>mL</v>
      </c>
      <c r="K39" s="10">
        <f>SUM(K11:K38)</f>
        <v>5.43</v>
      </c>
    </row>
    <row r="40" spans="1:28" ht="6" customHeight="1" x14ac:dyDescent="0.2"/>
    <row r="41" spans="1:28" ht="12.75" customHeight="1" x14ac:dyDescent="0.2"/>
    <row r="42" spans="1:28" ht="12.75" customHeight="1" x14ac:dyDescent="0.2">
      <c r="A42" s="58"/>
      <c r="B42" s="12"/>
      <c r="C42" s="12"/>
      <c r="D42" s="12"/>
      <c r="E42" s="12"/>
      <c r="G42" s="12"/>
      <c r="H42" s="12"/>
      <c r="I42" s="12"/>
      <c r="J42" s="12"/>
      <c r="K42" s="12"/>
    </row>
    <row r="43" spans="1:28" ht="27.75" customHeight="1" x14ac:dyDescent="0.2">
      <c r="A43" s="13"/>
      <c r="B43" s="14"/>
      <c r="C43" s="14"/>
      <c r="D43" s="14"/>
      <c r="E43" s="14"/>
      <c r="G43" s="14"/>
      <c r="H43" s="14"/>
      <c r="I43" s="14"/>
      <c r="J43" s="14"/>
      <c r="K43" s="15"/>
    </row>
    <row r="44" spans="1:28" ht="12.75" customHeight="1" x14ac:dyDescent="0.2">
      <c r="A44" s="16"/>
      <c r="B44" s="17"/>
      <c r="C44" s="17"/>
      <c r="D44" s="17"/>
      <c r="E44" s="17"/>
      <c r="G44" s="17"/>
      <c r="H44" s="17"/>
      <c r="I44" s="17"/>
      <c r="J44" s="17"/>
      <c r="K44" s="12"/>
    </row>
    <row r="45" spans="1:28" ht="12.75" customHeight="1" x14ac:dyDescent="0.2">
      <c r="A45" s="104" t="s">
        <v>11</v>
      </c>
      <c r="B45" s="103"/>
      <c r="C45" s="12"/>
      <c r="D45" s="104" t="s">
        <v>12</v>
      </c>
      <c r="E45" s="103"/>
      <c r="F45" s="103"/>
      <c r="G45" s="103"/>
      <c r="H45" s="12"/>
      <c r="I45" s="104" t="s">
        <v>13</v>
      </c>
      <c r="J45" s="103"/>
      <c r="K45" s="103"/>
    </row>
    <row r="46" spans="1:28" ht="12.75" customHeight="1" x14ac:dyDescent="0.2">
      <c r="A46" s="105" t="str">
        <f>'PORTADA Y DATOS'!A11</f>
        <v>Supervisor</v>
      </c>
      <c r="B46" s="106"/>
      <c r="C46" s="18"/>
      <c r="D46" s="105" t="str">
        <f>'PORTADA Y DATOS'!A4</f>
        <v>Dependencia/Contratante/Cliente</v>
      </c>
      <c r="E46" s="106"/>
      <c r="F46" s="106"/>
      <c r="G46" s="106"/>
      <c r="H46" s="18"/>
      <c r="I46" s="105" t="str">
        <f>'PORTADA Y DATOS'!A7</f>
        <v>Contratista</v>
      </c>
      <c r="J46" s="106"/>
      <c r="K46" s="106"/>
      <c r="L46" s="5"/>
    </row>
    <row r="47" spans="1:28" ht="12.75" customHeight="1" x14ac:dyDescent="0.2">
      <c r="A47" s="104" t="str">
        <f>'PORTADA Y DATOS'!B11</f>
        <v>Definido por parte contratante</v>
      </c>
      <c r="B47" s="103"/>
      <c r="C47" s="12"/>
      <c r="D47" s="104" t="str">
        <f>'PORTADA Y DATOS'!C4</f>
        <v>Luis Alberto Gamboa Ruelas</v>
      </c>
      <c r="E47" s="103"/>
      <c r="F47" s="103"/>
      <c r="G47" s="103"/>
      <c r="H47" s="12"/>
      <c r="I47" s="104" t="str">
        <f>'PORTADA Y DATOS'!B7</f>
        <v>Luis Alberto Gamboa Ruelas</v>
      </c>
      <c r="J47" s="103"/>
      <c r="K47" s="103"/>
    </row>
    <row r="48" spans="1:28" ht="12.75" x14ac:dyDescent="0.2">
      <c r="A48" s="55"/>
      <c r="B48" s="107"/>
      <c r="C48" s="55"/>
      <c r="D48" s="55"/>
      <c r="E48" s="60"/>
      <c r="F48" s="20"/>
      <c r="G48" s="20"/>
      <c r="H48" s="20"/>
      <c r="I48" s="20"/>
      <c r="J48" s="55"/>
      <c r="K48" s="2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2.75" x14ac:dyDescent="0.2">
      <c r="A49" s="5"/>
      <c r="B49" s="103"/>
      <c r="C49" s="55"/>
      <c r="D49" s="55"/>
      <c r="E49" s="60"/>
      <c r="F49" s="20"/>
      <c r="G49" s="20"/>
      <c r="H49" s="20"/>
      <c r="I49" s="20"/>
      <c r="J49" s="55"/>
      <c r="K49" s="2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2.75" x14ac:dyDescent="0.2">
      <c r="A50" s="5"/>
      <c r="B50" s="103"/>
      <c r="C50" s="55"/>
      <c r="D50" s="21"/>
      <c r="E50" s="22"/>
      <c r="F50" s="20"/>
      <c r="G50" s="20"/>
      <c r="H50" s="20"/>
      <c r="I50" s="20"/>
      <c r="J50" s="55"/>
      <c r="K50" s="2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2.75" x14ac:dyDescent="0.2">
      <c r="A51" s="5"/>
      <c r="B51" s="103"/>
      <c r="C51" s="55"/>
      <c r="D51" s="21"/>
      <c r="E51" s="5"/>
      <c r="F51" s="5"/>
      <c r="G51" s="5"/>
      <c r="H51" s="5"/>
      <c r="I51" s="20"/>
      <c r="J51" s="55"/>
      <c r="K51" s="2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2.75" x14ac:dyDescent="0.2">
      <c r="A52" s="5"/>
      <c r="B52" s="103"/>
      <c r="C52" s="55"/>
      <c r="D52" s="55"/>
      <c r="E52" s="5"/>
      <c r="F52" s="5"/>
      <c r="G52" s="5"/>
      <c r="H52" s="5"/>
      <c r="I52" s="20"/>
      <c r="J52" s="55"/>
      <c r="K52" s="2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 x14ac:dyDescent="0.2">
      <c r="A53" s="5"/>
      <c r="B53" s="103"/>
      <c r="C53" s="55"/>
      <c r="D53" s="22"/>
      <c r="E53" s="5"/>
      <c r="F53" s="5"/>
      <c r="G53" s="5"/>
      <c r="H53" s="5"/>
      <c r="I53" s="20"/>
      <c r="J53" s="55"/>
      <c r="K53" s="2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 x14ac:dyDescent="0.2">
      <c r="A54" s="5"/>
      <c r="B54" s="103"/>
      <c r="C54" s="55"/>
      <c r="D54" s="55"/>
      <c r="E54" s="5"/>
      <c r="F54" s="5"/>
      <c r="G54" s="5"/>
      <c r="H54" s="5"/>
      <c r="I54" s="20"/>
      <c r="J54" s="55"/>
      <c r="K54" s="2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 x14ac:dyDescent="0.2">
      <c r="A55" s="5"/>
      <c r="B55" s="103"/>
      <c r="C55" s="60"/>
      <c r="D55" s="55"/>
      <c r="E55" s="5"/>
      <c r="F55" s="5"/>
      <c r="G55" s="5"/>
      <c r="H55" s="5"/>
      <c r="I55" s="20"/>
      <c r="J55" s="55"/>
      <c r="K55" s="2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 x14ac:dyDescent="0.2">
      <c r="A56" s="5"/>
      <c r="B56" s="103"/>
      <c r="C56" s="55"/>
      <c r="D56" s="55"/>
      <c r="E56" s="5"/>
      <c r="F56" s="5"/>
      <c r="G56" s="5"/>
      <c r="H56" s="5"/>
      <c r="I56" s="20"/>
      <c r="J56" s="55"/>
      <c r="K56" s="2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 x14ac:dyDescent="0.2">
      <c r="A57" s="5"/>
      <c r="B57" s="103"/>
      <c r="C57" s="55"/>
      <c r="D57" s="55"/>
      <c r="E57" s="5"/>
      <c r="F57" s="5"/>
      <c r="G57" s="5"/>
      <c r="H57" s="5"/>
      <c r="I57" s="20"/>
      <c r="J57" s="55"/>
      <c r="K57" s="2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 x14ac:dyDescent="0.2">
      <c r="A58" s="5"/>
      <c r="B58" s="103"/>
      <c r="C58" s="55"/>
      <c r="D58" s="55"/>
      <c r="E58" s="22"/>
      <c r="F58" s="20"/>
      <c r="G58" s="20"/>
      <c r="H58" s="20"/>
      <c r="I58" s="20"/>
      <c r="J58" s="55"/>
      <c r="K58" s="2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 x14ac:dyDescent="0.2">
      <c r="A59" s="5"/>
      <c r="B59" s="103"/>
      <c r="C59" s="23"/>
      <c r="D59" s="55"/>
      <c r="E59" s="22"/>
      <c r="F59" s="20"/>
      <c r="G59" s="20"/>
      <c r="H59" s="20"/>
      <c r="I59" s="20"/>
      <c r="J59" s="55"/>
      <c r="K59" s="2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 x14ac:dyDescent="0.2">
      <c r="A60" s="5"/>
      <c r="B60" s="103"/>
      <c r="C60" s="55"/>
      <c r="D60" s="55"/>
      <c r="E60" s="55"/>
      <c r="F60" s="20"/>
      <c r="G60" s="20"/>
      <c r="H60" s="20"/>
      <c r="I60" s="20"/>
      <c r="J60" s="55"/>
      <c r="K60" s="2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 x14ac:dyDescent="0.2">
      <c r="A61" s="5"/>
      <c r="B61" s="103"/>
      <c r="C61" s="55"/>
      <c r="D61" s="55"/>
      <c r="E61" s="22"/>
      <c r="F61" s="20"/>
      <c r="G61" s="20"/>
      <c r="H61" s="20"/>
      <c r="I61" s="20"/>
      <c r="J61" s="55"/>
      <c r="K61" s="2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 x14ac:dyDescent="0.2">
      <c r="A62" s="5"/>
      <c r="B62" s="103"/>
      <c r="C62" s="55"/>
      <c r="D62" s="55"/>
      <c r="E62" s="22"/>
      <c r="F62" s="20"/>
      <c r="G62" s="20"/>
      <c r="H62" s="20"/>
      <c r="I62" s="20"/>
      <c r="J62" s="55"/>
      <c r="K62" s="2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 x14ac:dyDescent="0.2">
      <c r="A63" s="5"/>
      <c r="B63" s="103"/>
      <c r="C63" s="23"/>
      <c r="D63" s="55"/>
      <c r="E63" s="22"/>
      <c r="F63" s="20"/>
      <c r="G63" s="20"/>
      <c r="H63" s="20"/>
      <c r="I63" s="20"/>
      <c r="J63" s="55"/>
      <c r="K63" s="2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 x14ac:dyDescent="0.2">
      <c r="A64" s="5"/>
      <c r="B64" s="103"/>
      <c r="C64" s="55"/>
      <c r="D64" s="55"/>
      <c r="E64" s="22"/>
      <c r="F64" s="20"/>
      <c r="G64" s="20"/>
      <c r="H64" s="20"/>
      <c r="I64" s="20"/>
      <c r="J64" s="55"/>
      <c r="K64" s="2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 x14ac:dyDescent="0.2">
      <c r="A65" s="5"/>
      <c r="B65" s="103"/>
      <c r="C65" s="55"/>
      <c r="D65" s="21"/>
      <c r="E65" s="22"/>
      <c r="F65" s="20"/>
      <c r="G65" s="20"/>
      <c r="H65" s="20"/>
      <c r="I65" s="20"/>
      <c r="J65" s="55"/>
      <c r="K65" s="2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 x14ac:dyDescent="0.2">
      <c r="A66" s="5"/>
      <c r="B66" s="103"/>
      <c r="C66" s="55"/>
      <c r="D66" s="55"/>
      <c r="E66" s="22"/>
      <c r="F66" s="20"/>
      <c r="G66" s="20"/>
      <c r="H66" s="20"/>
      <c r="I66" s="20"/>
      <c r="J66" s="55"/>
      <c r="K66" s="2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 x14ac:dyDescent="0.2">
      <c r="A67" s="5"/>
      <c r="B67" s="103"/>
      <c r="C67" s="55"/>
      <c r="D67" s="55"/>
      <c r="E67" s="22"/>
      <c r="F67" s="20"/>
      <c r="G67" s="20"/>
      <c r="H67" s="20"/>
      <c r="I67" s="20"/>
      <c r="J67" s="55"/>
      <c r="K67" s="2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 x14ac:dyDescent="0.2">
      <c r="A68" s="5"/>
      <c r="B68" s="103"/>
      <c r="C68" s="55"/>
      <c r="D68" s="55"/>
      <c r="E68" s="22"/>
      <c r="F68" s="20"/>
      <c r="G68" s="20"/>
      <c r="H68" s="20"/>
      <c r="I68" s="20"/>
      <c r="J68" s="55"/>
      <c r="K68" s="2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 x14ac:dyDescent="0.2">
      <c r="A69" s="5"/>
      <c r="B69" s="103"/>
      <c r="C69" s="55"/>
      <c r="D69" s="55"/>
      <c r="E69" s="22"/>
      <c r="F69" s="20"/>
      <c r="G69" s="20"/>
      <c r="H69" s="20"/>
      <c r="I69" s="20"/>
      <c r="J69" s="55"/>
      <c r="K69" s="2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 x14ac:dyDescent="0.2">
      <c r="A70" s="5"/>
      <c r="B70" s="103"/>
      <c r="C70" s="55"/>
      <c r="D70" s="55"/>
      <c r="E70" s="22"/>
      <c r="F70" s="20"/>
      <c r="G70" s="20"/>
      <c r="H70" s="20"/>
      <c r="I70" s="20"/>
      <c r="J70" s="55"/>
      <c r="K70" s="2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 x14ac:dyDescent="0.2">
      <c r="A71" s="5"/>
      <c r="B71" s="103"/>
      <c r="C71" s="55"/>
      <c r="D71" s="55"/>
      <c r="E71" s="22"/>
      <c r="F71" s="20"/>
      <c r="G71" s="20"/>
      <c r="H71" s="20"/>
      <c r="I71" s="20"/>
      <c r="J71" s="55"/>
      <c r="K71" s="2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 x14ac:dyDescent="0.2">
      <c r="A72" s="5"/>
      <c r="B72" s="103"/>
      <c r="C72" s="55"/>
      <c r="D72" s="55"/>
      <c r="E72" s="22"/>
      <c r="F72" s="20"/>
      <c r="G72" s="20"/>
      <c r="H72" s="20"/>
      <c r="I72" s="20"/>
      <c r="J72" s="55"/>
      <c r="K72" s="2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 x14ac:dyDescent="0.2">
      <c r="A73" s="5"/>
      <c r="B73" s="103"/>
      <c r="C73" s="55"/>
      <c r="D73" s="55"/>
      <c r="E73" s="22"/>
      <c r="F73" s="20"/>
      <c r="G73" s="20"/>
      <c r="H73" s="20"/>
      <c r="I73" s="20"/>
      <c r="J73" s="55"/>
      <c r="K73" s="2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 x14ac:dyDescent="0.2">
      <c r="A74" s="5"/>
      <c r="B74" s="103"/>
      <c r="C74" s="55"/>
      <c r="D74" s="55"/>
      <c r="E74" s="22"/>
      <c r="F74" s="20"/>
      <c r="G74" s="20"/>
      <c r="H74" s="20"/>
      <c r="I74" s="20"/>
      <c r="J74" s="55"/>
      <c r="K74" s="2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 x14ac:dyDescent="0.2">
      <c r="A75" s="5"/>
      <c r="B75" s="103"/>
      <c r="C75" s="55"/>
      <c r="D75" s="55"/>
      <c r="E75" s="55"/>
      <c r="F75" s="20"/>
      <c r="G75" s="20"/>
      <c r="H75" s="20"/>
      <c r="I75" s="20"/>
      <c r="J75" s="55"/>
      <c r="K75" s="2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 x14ac:dyDescent="0.2">
      <c r="A76" s="5"/>
      <c r="B76" s="103"/>
      <c r="C76" s="55"/>
      <c r="D76" s="55"/>
      <c r="E76" s="55"/>
      <c r="F76" s="20"/>
      <c r="G76" s="20"/>
      <c r="H76" s="20"/>
      <c r="I76" s="20"/>
      <c r="J76" s="55"/>
      <c r="K76" s="2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 x14ac:dyDescent="0.2">
      <c r="A77" s="5"/>
      <c r="B77" s="103"/>
      <c r="C77" s="55"/>
      <c r="D77" s="55"/>
      <c r="E77" s="55"/>
      <c r="F77" s="20"/>
      <c r="G77" s="20"/>
      <c r="H77" s="20"/>
      <c r="I77" s="20"/>
      <c r="J77" s="55"/>
      <c r="K77" s="20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2.75" x14ac:dyDescent="0.2">
      <c r="A78" s="5"/>
      <c r="B78" s="103"/>
      <c r="C78" s="55"/>
      <c r="D78" s="55"/>
      <c r="E78" s="55"/>
      <c r="F78" s="20"/>
      <c r="G78" s="20"/>
      <c r="H78" s="20"/>
      <c r="I78" s="20"/>
      <c r="J78" s="55"/>
      <c r="K78" s="20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2.75" x14ac:dyDescent="0.2">
      <c r="A79" s="5"/>
      <c r="B79" s="103"/>
      <c r="C79" s="5"/>
      <c r="D79" s="5"/>
      <c r="E79" s="5"/>
      <c r="F79" s="7"/>
      <c r="G79" s="7"/>
      <c r="H79" s="7"/>
      <c r="I79" s="7"/>
      <c r="J79" s="5"/>
      <c r="K79" s="7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5.25" customHeight="1" x14ac:dyDescent="0.2">
      <c r="A80" s="5"/>
      <c r="B80" s="57"/>
      <c r="C80" s="5"/>
      <c r="D80" s="5"/>
      <c r="E80" s="5"/>
      <c r="F80" s="7"/>
      <c r="G80" s="7"/>
      <c r="H80" s="7"/>
      <c r="I80" s="7"/>
      <c r="J80" s="5"/>
      <c r="K80" s="7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22.5" customHeight="1" x14ac:dyDescent="0.2">
      <c r="A81" s="5"/>
      <c r="B81" s="5"/>
      <c r="C81" s="5"/>
      <c r="D81" s="5"/>
      <c r="E81" s="5"/>
      <c r="F81" s="5"/>
      <c r="G81" s="8"/>
      <c r="H81" s="8"/>
      <c r="I81" s="59"/>
      <c r="J81" s="59"/>
      <c r="K81" s="25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</row>
    <row r="82" spans="1:28" ht="6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75" customHeight="1" x14ac:dyDescent="0.2">
      <c r="A83" s="102"/>
      <c r="B83" s="103"/>
      <c r="C83" s="5"/>
      <c r="D83" s="102"/>
      <c r="E83" s="103"/>
      <c r="F83" s="103"/>
      <c r="G83" s="5"/>
      <c r="H83" s="102"/>
      <c r="I83" s="103"/>
      <c r="J83" s="103"/>
      <c r="K83" s="103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2.75" customHeight="1" x14ac:dyDescent="0.2">
      <c r="A84" s="102"/>
      <c r="B84" s="103"/>
      <c r="C84" s="5"/>
      <c r="D84" s="102"/>
      <c r="E84" s="103"/>
      <c r="F84" s="103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0.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2.75" customHeight="1" x14ac:dyDescent="0.2">
      <c r="A86" s="102"/>
      <c r="B86" s="103"/>
      <c r="C86" s="5"/>
      <c r="D86" s="102"/>
      <c r="E86" s="103"/>
      <c r="F86" s="103"/>
      <c r="G86" s="5"/>
      <c r="H86" s="102"/>
      <c r="I86" s="103"/>
      <c r="J86" s="103"/>
      <c r="K86" s="10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 customHeight="1" x14ac:dyDescent="0.2">
      <c r="A87" s="102"/>
      <c r="B87" s="103"/>
      <c r="C87" s="5"/>
      <c r="D87" s="102"/>
      <c r="E87" s="103"/>
      <c r="F87" s="103"/>
      <c r="G87" s="5"/>
      <c r="H87" s="102"/>
      <c r="I87" s="103"/>
      <c r="J87" s="103"/>
      <c r="K87" s="10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 customHeight="1" x14ac:dyDescent="0.2">
      <c r="A88" s="102"/>
      <c r="B88" s="103"/>
      <c r="C88" s="5"/>
      <c r="D88" s="102"/>
      <c r="E88" s="103"/>
      <c r="F88" s="103"/>
      <c r="G88" s="5"/>
      <c r="H88" s="102"/>
      <c r="I88" s="103"/>
      <c r="J88" s="103"/>
      <c r="K88" s="103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75" x14ac:dyDescent="0.2">
      <c r="A89" s="55"/>
      <c r="B89" s="107"/>
      <c r="C89" s="55"/>
      <c r="D89" s="55"/>
      <c r="E89" s="60"/>
      <c r="F89" s="20"/>
      <c r="G89" s="20"/>
      <c r="H89" s="20"/>
      <c r="I89" s="20"/>
      <c r="J89" s="55"/>
      <c r="K89" s="20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 x14ac:dyDescent="0.2">
      <c r="A90" s="5"/>
      <c r="B90" s="103"/>
      <c r="C90" s="55"/>
      <c r="D90" s="55"/>
      <c r="E90" s="60"/>
      <c r="F90" s="20"/>
      <c r="G90" s="20"/>
      <c r="H90" s="20"/>
      <c r="I90" s="20"/>
      <c r="J90" s="55"/>
      <c r="K90" s="2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 x14ac:dyDescent="0.2">
      <c r="A91" s="5"/>
      <c r="B91" s="103"/>
      <c r="C91" s="55"/>
      <c r="D91" s="21"/>
      <c r="E91" s="22"/>
      <c r="F91" s="20"/>
      <c r="G91" s="20"/>
      <c r="H91" s="20"/>
      <c r="I91" s="20"/>
      <c r="J91" s="55"/>
      <c r="K91" s="20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 x14ac:dyDescent="0.2">
      <c r="A92" s="5"/>
      <c r="B92" s="103"/>
      <c r="C92" s="55"/>
      <c r="D92" s="21"/>
      <c r="E92" s="22"/>
      <c r="F92" s="20"/>
      <c r="G92" s="20"/>
      <c r="H92" s="20"/>
      <c r="I92" s="20"/>
      <c r="J92" s="55"/>
      <c r="K92" s="20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 x14ac:dyDescent="0.2">
      <c r="A93" s="5"/>
      <c r="B93" s="103"/>
      <c r="C93" s="55"/>
      <c r="D93" s="55"/>
      <c r="E93" s="22"/>
      <c r="F93" s="20"/>
      <c r="G93" s="20"/>
      <c r="H93" s="20"/>
      <c r="I93" s="20"/>
      <c r="J93" s="55"/>
      <c r="K93" s="2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 x14ac:dyDescent="0.2">
      <c r="A94" s="5"/>
      <c r="B94" s="103"/>
      <c r="C94" s="55"/>
      <c r="D94" s="22"/>
      <c r="E94" s="22"/>
      <c r="F94" s="20"/>
      <c r="G94" s="20"/>
      <c r="H94" s="20"/>
      <c r="I94" s="20"/>
      <c r="J94" s="55"/>
      <c r="K94" s="2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 x14ac:dyDescent="0.2">
      <c r="A95" s="5"/>
      <c r="B95" s="103"/>
      <c r="C95" s="55"/>
      <c r="D95" s="55"/>
      <c r="E95" s="22"/>
      <c r="F95" s="20"/>
      <c r="G95" s="20"/>
      <c r="H95" s="20"/>
      <c r="I95" s="20"/>
      <c r="J95" s="55"/>
      <c r="K95" s="2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 x14ac:dyDescent="0.2">
      <c r="A96" s="5"/>
      <c r="B96" s="103"/>
      <c r="C96" s="60"/>
      <c r="D96" s="55"/>
      <c r="E96" s="22"/>
      <c r="F96" s="20"/>
      <c r="G96" s="20"/>
      <c r="H96" s="20"/>
      <c r="I96" s="20"/>
      <c r="J96" s="55"/>
      <c r="K96" s="2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 x14ac:dyDescent="0.2">
      <c r="A97" s="5"/>
      <c r="B97" s="103"/>
      <c r="C97" s="55"/>
      <c r="D97" s="55"/>
      <c r="E97" s="22"/>
      <c r="F97" s="20"/>
      <c r="G97" s="20"/>
      <c r="H97" s="20"/>
      <c r="I97" s="20"/>
      <c r="J97" s="55"/>
      <c r="K97" s="2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 x14ac:dyDescent="0.2">
      <c r="A98" s="5"/>
      <c r="B98" s="103"/>
      <c r="C98" s="55"/>
      <c r="D98" s="55"/>
      <c r="E98" s="22"/>
      <c r="F98" s="20"/>
      <c r="G98" s="20"/>
      <c r="H98" s="20"/>
      <c r="I98" s="20"/>
      <c r="J98" s="55"/>
      <c r="K98" s="2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 x14ac:dyDescent="0.2">
      <c r="A99" s="5"/>
      <c r="B99" s="103"/>
      <c r="C99" s="55"/>
      <c r="D99" s="55"/>
      <c r="E99" s="22"/>
      <c r="F99" s="20"/>
      <c r="G99" s="20"/>
      <c r="H99" s="20"/>
      <c r="I99" s="20"/>
      <c r="J99" s="55"/>
      <c r="K99" s="2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 x14ac:dyDescent="0.2">
      <c r="A100" s="5"/>
      <c r="B100" s="103"/>
      <c r="C100" s="23"/>
      <c r="D100" s="55"/>
      <c r="E100" s="22"/>
      <c r="F100" s="20"/>
      <c r="G100" s="20"/>
      <c r="H100" s="20"/>
      <c r="I100" s="20"/>
      <c r="J100" s="55"/>
      <c r="K100" s="2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 x14ac:dyDescent="0.2">
      <c r="A101" s="5"/>
      <c r="B101" s="103"/>
      <c r="C101" s="55"/>
      <c r="D101" s="55"/>
      <c r="E101" s="55"/>
      <c r="F101" s="20"/>
      <c r="G101" s="20"/>
      <c r="H101" s="20"/>
      <c r="I101" s="20"/>
      <c r="J101" s="55"/>
      <c r="K101" s="2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 x14ac:dyDescent="0.2">
      <c r="A102" s="5"/>
      <c r="B102" s="103"/>
      <c r="C102" s="55"/>
      <c r="D102" s="55"/>
      <c r="E102" s="22"/>
      <c r="F102" s="20"/>
      <c r="G102" s="20"/>
      <c r="H102" s="20"/>
      <c r="I102" s="20"/>
      <c r="J102" s="55"/>
      <c r="K102" s="2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 x14ac:dyDescent="0.2">
      <c r="A103" s="5"/>
      <c r="B103" s="103"/>
      <c r="C103" s="55"/>
      <c r="D103" s="55"/>
      <c r="E103" s="22"/>
      <c r="F103" s="20"/>
      <c r="G103" s="20"/>
      <c r="H103" s="20"/>
      <c r="I103" s="20"/>
      <c r="J103" s="55"/>
      <c r="K103" s="2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 x14ac:dyDescent="0.2">
      <c r="A104" s="5"/>
      <c r="B104" s="103"/>
      <c r="C104" s="23"/>
      <c r="D104" s="55"/>
      <c r="E104" s="22"/>
      <c r="F104" s="20"/>
      <c r="G104" s="20"/>
      <c r="H104" s="20"/>
      <c r="I104" s="20"/>
      <c r="J104" s="55"/>
      <c r="K104" s="2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 x14ac:dyDescent="0.2">
      <c r="A105" s="5"/>
      <c r="B105" s="103"/>
      <c r="C105" s="55"/>
      <c r="D105" s="55"/>
      <c r="E105" s="22"/>
      <c r="F105" s="20"/>
      <c r="G105" s="20"/>
      <c r="H105" s="20"/>
      <c r="I105" s="20"/>
      <c r="J105" s="55"/>
      <c r="K105" s="2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 x14ac:dyDescent="0.2">
      <c r="A106" s="5"/>
      <c r="B106" s="103"/>
      <c r="C106" s="55"/>
      <c r="D106" s="21"/>
      <c r="E106" s="22"/>
      <c r="F106" s="20"/>
      <c r="G106" s="20"/>
      <c r="H106" s="20"/>
      <c r="I106" s="20"/>
      <c r="J106" s="55"/>
      <c r="K106" s="2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 x14ac:dyDescent="0.2">
      <c r="A107" s="5"/>
      <c r="B107" s="103"/>
      <c r="C107" s="55"/>
      <c r="D107" s="55"/>
      <c r="E107" s="22"/>
      <c r="F107" s="20"/>
      <c r="G107" s="20"/>
      <c r="H107" s="20"/>
      <c r="I107" s="20"/>
      <c r="J107" s="55"/>
      <c r="K107" s="2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 x14ac:dyDescent="0.2">
      <c r="A108" s="5"/>
      <c r="B108" s="103"/>
      <c r="C108" s="55"/>
      <c r="D108" s="55"/>
      <c r="E108" s="22"/>
      <c r="F108" s="20"/>
      <c r="G108" s="20"/>
      <c r="H108" s="20"/>
      <c r="I108" s="20"/>
      <c r="J108" s="55"/>
      <c r="K108" s="2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 x14ac:dyDescent="0.2">
      <c r="A109" s="5"/>
      <c r="B109" s="103"/>
      <c r="C109" s="55"/>
      <c r="D109" s="55"/>
      <c r="E109" s="22"/>
      <c r="F109" s="20"/>
      <c r="G109" s="20"/>
      <c r="H109" s="20"/>
      <c r="I109" s="20"/>
      <c r="J109" s="55"/>
      <c r="K109" s="2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 x14ac:dyDescent="0.2">
      <c r="A110" s="5"/>
      <c r="B110" s="103"/>
      <c r="C110" s="55"/>
      <c r="D110" s="55"/>
      <c r="E110" s="22"/>
      <c r="F110" s="20"/>
      <c r="G110" s="20"/>
      <c r="H110" s="20"/>
      <c r="I110" s="20"/>
      <c r="J110" s="55"/>
      <c r="K110" s="2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 x14ac:dyDescent="0.2">
      <c r="A111" s="5"/>
      <c r="B111" s="103"/>
      <c r="C111" s="55"/>
      <c r="D111" s="55"/>
      <c r="E111" s="22"/>
      <c r="F111" s="20"/>
      <c r="G111" s="20"/>
      <c r="H111" s="20"/>
      <c r="I111" s="20"/>
      <c r="J111" s="55"/>
      <c r="K111" s="2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 x14ac:dyDescent="0.2">
      <c r="A112" s="5"/>
      <c r="B112" s="103"/>
      <c r="C112" s="55"/>
      <c r="D112" s="55"/>
      <c r="E112" s="22"/>
      <c r="F112" s="20"/>
      <c r="G112" s="20"/>
      <c r="H112" s="20"/>
      <c r="I112" s="20"/>
      <c r="J112" s="55"/>
      <c r="K112" s="2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 x14ac:dyDescent="0.2">
      <c r="A113" s="5"/>
      <c r="B113" s="103"/>
      <c r="C113" s="55"/>
      <c r="D113" s="55"/>
      <c r="E113" s="22"/>
      <c r="F113" s="20"/>
      <c r="G113" s="20"/>
      <c r="H113" s="20"/>
      <c r="I113" s="20"/>
      <c r="J113" s="55"/>
      <c r="K113" s="2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 x14ac:dyDescent="0.2">
      <c r="A114" s="5"/>
      <c r="B114" s="103"/>
      <c r="C114" s="55"/>
      <c r="D114" s="55"/>
      <c r="E114" s="22"/>
      <c r="F114" s="20"/>
      <c r="G114" s="20"/>
      <c r="H114" s="20"/>
      <c r="I114" s="20"/>
      <c r="J114" s="55"/>
      <c r="K114" s="2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 x14ac:dyDescent="0.2">
      <c r="A115" s="5"/>
      <c r="B115" s="103"/>
      <c r="C115" s="55"/>
      <c r="D115" s="55"/>
      <c r="E115" s="22"/>
      <c r="F115" s="20"/>
      <c r="G115" s="20"/>
      <c r="H115" s="20"/>
      <c r="I115" s="20"/>
      <c r="J115" s="55"/>
      <c r="K115" s="2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 x14ac:dyDescent="0.2">
      <c r="A116" s="5"/>
      <c r="B116" s="103"/>
      <c r="C116" s="55"/>
      <c r="D116" s="55"/>
      <c r="E116" s="55"/>
      <c r="F116" s="20"/>
      <c r="G116" s="20"/>
      <c r="H116" s="20"/>
      <c r="I116" s="20"/>
      <c r="J116" s="55"/>
      <c r="K116" s="2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 x14ac:dyDescent="0.2">
      <c r="A117" s="5"/>
      <c r="B117" s="103"/>
      <c r="C117" s="55"/>
      <c r="D117" s="55"/>
      <c r="E117" s="55"/>
      <c r="F117" s="20"/>
      <c r="G117" s="20"/>
      <c r="H117" s="20"/>
      <c r="I117" s="20"/>
      <c r="J117" s="55"/>
      <c r="K117" s="2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 x14ac:dyDescent="0.2">
      <c r="A118" s="5"/>
      <c r="B118" s="103"/>
      <c r="C118" s="55"/>
      <c r="D118" s="55"/>
      <c r="E118" s="55"/>
      <c r="F118" s="20"/>
      <c r="G118" s="20"/>
      <c r="H118" s="20"/>
      <c r="I118" s="20"/>
      <c r="J118" s="55"/>
      <c r="K118" s="2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75" x14ac:dyDescent="0.2">
      <c r="A119" s="5"/>
      <c r="B119" s="103"/>
      <c r="C119" s="55"/>
      <c r="D119" s="55"/>
      <c r="E119" s="55"/>
      <c r="F119" s="20"/>
      <c r="G119" s="20"/>
      <c r="H119" s="20"/>
      <c r="I119" s="20"/>
      <c r="J119" s="55"/>
      <c r="K119" s="20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2.75" x14ac:dyDescent="0.2">
      <c r="A120" s="5"/>
      <c r="B120" s="103"/>
      <c r="C120" s="5"/>
      <c r="D120" s="5"/>
      <c r="E120" s="5"/>
      <c r="F120" s="7"/>
      <c r="G120" s="7"/>
      <c r="H120" s="7"/>
      <c r="I120" s="7"/>
      <c r="J120" s="5"/>
      <c r="K120" s="7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4.5" customHeight="1" x14ac:dyDescent="0.2">
      <c r="A121" s="5"/>
      <c r="B121" s="57"/>
      <c r="C121" s="5"/>
      <c r="D121" s="5"/>
      <c r="E121" s="5"/>
      <c r="F121" s="7"/>
      <c r="G121" s="7"/>
      <c r="H121" s="7"/>
      <c r="I121" s="7"/>
      <c r="J121" s="5"/>
      <c r="K121" s="7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</row>
    <row r="122" spans="1:28" ht="22.5" customHeight="1" x14ac:dyDescent="0.2">
      <c r="A122" s="5"/>
      <c r="B122" s="5"/>
      <c r="C122" s="5"/>
      <c r="D122" s="5"/>
      <c r="E122" s="5"/>
      <c r="F122" s="5"/>
      <c r="G122" s="8"/>
      <c r="H122" s="8"/>
      <c r="I122" s="59"/>
      <c r="J122" s="59"/>
      <c r="K122" s="2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6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 customHeight="1" x14ac:dyDescent="0.2">
      <c r="A124" s="102"/>
      <c r="B124" s="103"/>
      <c r="C124" s="5"/>
      <c r="D124" s="102"/>
      <c r="E124" s="103"/>
      <c r="F124" s="103"/>
      <c r="G124" s="5"/>
      <c r="H124" s="102"/>
      <c r="I124" s="103"/>
      <c r="J124" s="103"/>
      <c r="K124" s="103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75" customHeight="1" x14ac:dyDescent="0.2">
      <c r="A125" s="102"/>
      <c r="B125" s="103"/>
      <c r="C125" s="5"/>
      <c r="D125" s="102"/>
      <c r="E125" s="103"/>
      <c r="F125" s="103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2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75" customHeight="1" x14ac:dyDescent="0.2">
      <c r="A127" s="102"/>
      <c r="B127" s="103"/>
      <c r="C127" s="5"/>
      <c r="D127" s="102"/>
      <c r="E127" s="103"/>
      <c r="F127" s="103"/>
      <c r="G127" s="5"/>
      <c r="H127" s="102"/>
      <c r="I127" s="103"/>
      <c r="J127" s="103"/>
      <c r="K127" s="10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 customHeight="1" x14ac:dyDescent="0.2">
      <c r="A128" s="102"/>
      <c r="B128" s="103"/>
      <c r="C128" s="5"/>
      <c r="D128" s="102"/>
      <c r="E128" s="103"/>
      <c r="F128" s="103"/>
      <c r="G128" s="5"/>
      <c r="H128" s="102"/>
      <c r="I128" s="103"/>
      <c r="J128" s="103"/>
      <c r="K128" s="10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75" customHeight="1" x14ac:dyDescent="0.2">
      <c r="A129" s="102"/>
      <c r="B129" s="103"/>
      <c r="C129" s="5"/>
      <c r="D129" s="102"/>
      <c r="E129" s="103"/>
      <c r="F129" s="103"/>
      <c r="G129" s="5"/>
      <c r="H129" s="102"/>
      <c r="I129" s="103"/>
      <c r="J129" s="103"/>
      <c r="K129" s="103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2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2.75" customHeight="1" x14ac:dyDescent="0.2">
      <c r="B131" s="5"/>
      <c r="H131" s="5"/>
      <c r="I131" s="5"/>
      <c r="J131" s="5"/>
    </row>
    <row r="132" spans="1:28" ht="12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28" ht="12.75" customHeight="1" x14ac:dyDescent="0.2">
      <c r="A133" s="5"/>
      <c r="B133" s="55"/>
      <c r="C133" s="5"/>
      <c r="D133" s="5"/>
      <c r="E133" s="5"/>
      <c r="F133" s="5"/>
      <c r="G133" s="5"/>
      <c r="H133" s="102"/>
      <c r="I133" s="103"/>
      <c r="J133" s="103"/>
      <c r="K133" s="5"/>
      <c r="L133" s="5"/>
    </row>
    <row r="134" spans="1:28" ht="12.75" customHeight="1" x14ac:dyDescent="0.2">
      <c r="A134" s="5"/>
      <c r="B134" s="55"/>
      <c r="C134" s="5"/>
      <c r="D134" s="5"/>
      <c r="E134" s="5"/>
      <c r="F134" s="5"/>
      <c r="G134" s="5"/>
      <c r="H134" s="102"/>
      <c r="I134" s="103"/>
      <c r="J134" s="103"/>
      <c r="K134" s="5"/>
      <c r="L134" s="5"/>
    </row>
    <row r="135" spans="1:28" ht="12.75" customHeight="1" x14ac:dyDescent="0.2">
      <c r="A135" s="5"/>
      <c r="B135" s="55"/>
      <c r="C135" s="5"/>
      <c r="D135" s="5"/>
      <c r="E135" s="5"/>
      <c r="F135" s="5"/>
      <c r="G135" s="5"/>
      <c r="H135" s="102"/>
      <c r="I135" s="103"/>
      <c r="J135" s="103"/>
      <c r="K135" s="5"/>
      <c r="L135" s="5"/>
    </row>
    <row r="136" spans="1:28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28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28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28" ht="12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28" ht="12.75" customHeight="1" x14ac:dyDescent="0.2"/>
    <row r="141" spans="1:28" ht="12.75" customHeight="1" x14ac:dyDescent="0.2"/>
    <row r="142" spans="1:28" ht="12.75" customHeight="1" x14ac:dyDescent="0.2"/>
    <row r="143" spans="1:28" ht="12.75" customHeight="1" x14ac:dyDescent="0.2"/>
    <row r="144" spans="1:28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</sheetData>
  <mergeCells count="72">
    <mergeCell ref="H135:J135"/>
    <mergeCell ref="A125:B125"/>
    <mergeCell ref="D125:F125"/>
    <mergeCell ref="A127:B127"/>
    <mergeCell ref="D127:F127"/>
    <mergeCell ref="H127:K127"/>
    <mergeCell ref="A128:B128"/>
    <mergeCell ref="D128:F128"/>
    <mergeCell ref="H128:K128"/>
    <mergeCell ref="A129:B129"/>
    <mergeCell ref="D129:F129"/>
    <mergeCell ref="H129:K129"/>
    <mergeCell ref="H133:J133"/>
    <mergeCell ref="H134:J134"/>
    <mergeCell ref="A88:B88"/>
    <mergeCell ref="D88:F88"/>
    <mergeCell ref="H88:K88"/>
    <mergeCell ref="B89:B120"/>
    <mergeCell ref="A124:B124"/>
    <mergeCell ref="D124:F124"/>
    <mergeCell ref="H124:K124"/>
    <mergeCell ref="A86:B86"/>
    <mergeCell ref="D86:F86"/>
    <mergeCell ref="H86:K86"/>
    <mergeCell ref="A87:B87"/>
    <mergeCell ref="D87:F87"/>
    <mergeCell ref="H87:K87"/>
    <mergeCell ref="B48:B79"/>
    <mergeCell ref="A83:B83"/>
    <mergeCell ref="D83:F83"/>
    <mergeCell ref="H83:K83"/>
    <mergeCell ref="A84:B84"/>
    <mergeCell ref="D84:F84"/>
    <mergeCell ref="A46:B46"/>
    <mergeCell ref="D46:G46"/>
    <mergeCell ref="I46:K46"/>
    <mergeCell ref="A47:B47"/>
    <mergeCell ref="D47:G47"/>
    <mergeCell ref="I47:K47"/>
    <mergeCell ref="B11:B14"/>
    <mergeCell ref="J11:J27"/>
    <mergeCell ref="A45:B45"/>
    <mergeCell ref="D45:G45"/>
    <mergeCell ref="I45:K45"/>
    <mergeCell ref="J8:J9"/>
    <mergeCell ref="K8:K9"/>
    <mergeCell ref="D9:E9"/>
    <mergeCell ref="A10:E10"/>
    <mergeCell ref="F10:K10"/>
    <mergeCell ref="A8:A9"/>
    <mergeCell ref="B8:B9"/>
    <mergeCell ref="C8:E8"/>
    <mergeCell ref="F8:F9"/>
    <mergeCell ref="G8:G9"/>
    <mergeCell ref="H8:H9"/>
    <mergeCell ref="A6:B6"/>
    <mergeCell ref="C6:D7"/>
    <mergeCell ref="E6:H7"/>
    <mergeCell ref="A7:B7"/>
    <mergeCell ref="I8:I9"/>
    <mergeCell ref="A1:C2"/>
    <mergeCell ref="B3:D3"/>
    <mergeCell ref="F3:I3"/>
    <mergeCell ref="J3:K3"/>
    <mergeCell ref="A4:A5"/>
    <mergeCell ref="B4:D5"/>
    <mergeCell ref="E4:E5"/>
    <mergeCell ref="F4:G5"/>
    <mergeCell ref="H4:H5"/>
    <mergeCell ref="I4:I5"/>
    <mergeCell ref="J4:K4"/>
    <mergeCell ref="J5:K5"/>
  </mergeCells>
  <printOptions horizontalCentered="1"/>
  <pageMargins left="0.25" right="0.25" top="0.75" bottom="0.75" header="0.3" footer="0.3"/>
  <pageSetup scale="66" orientation="portrait" r:id="rId1"/>
  <rowBreaks count="2" manualBreakCount="2">
    <brk id="47" man="1"/>
    <brk id="88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10E9C-AB15-47A7-94A0-D3F421754E51}">
  <sheetPr>
    <pageSetUpPr fitToPage="1"/>
  </sheetPr>
  <dimension ref="A1:AB995"/>
  <sheetViews>
    <sheetView showGridLines="0" view="pageBreakPreview" zoomScale="130" zoomScaleNormal="140" zoomScaleSheetLayoutView="130" workbookViewId="0">
      <pane ySplit="9" topLeftCell="A10" activePane="bottomLeft" state="frozen"/>
      <selection pane="bottomLeft" activeCell="F8" sqref="F8:K9"/>
    </sheetView>
  </sheetViews>
  <sheetFormatPr baseColWidth="10" defaultColWidth="14.42578125" defaultRowHeight="15" customHeight="1" x14ac:dyDescent="0.2"/>
  <cols>
    <col min="1" max="1" width="15.7109375" style="56" customWidth="1"/>
    <col min="2" max="2" width="45.7109375" style="56" customWidth="1"/>
    <col min="3" max="28" width="10.7109375" style="56" customWidth="1"/>
    <col min="29" max="16384" width="14.42578125" style="56"/>
  </cols>
  <sheetData>
    <row r="1" spans="1:28" ht="12.75" customHeight="1" x14ac:dyDescent="0.2">
      <c r="A1" s="152" t="s">
        <v>14</v>
      </c>
      <c r="B1" s="152"/>
      <c r="C1" s="152"/>
    </row>
    <row r="2" spans="1:28" ht="12.75" customHeight="1" thickBot="1" x14ac:dyDescent="0.25">
      <c r="A2" s="152"/>
      <c r="B2" s="152"/>
      <c r="C2" s="152"/>
    </row>
    <row r="3" spans="1:28" ht="26.25" customHeight="1" thickBot="1" x14ac:dyDescent="0.25">
      <c r="A3" s="35" t="str">
        <f>'PORTADA Y DATOS'!A7</f>
        <v>Contratista</v>
      </c>
      <c r="B3" s="138" t="str">
        <f>'PORTADA Y DATOS'!B7</f>
        <v>Luis Alberto Gamboa Ruelas</v>
      </c>
      <c r="C3" s="139"/>
      <c r="D3" s="140"/>
      <c r="E3" s="35" t="str">
        <f>'PORTADA Y DATOS'!A6</f>
        <v>Dirección</v>
      </c>
      <c r="F3" s="138" t="str">
        <f>'PORTADA Y DATOS'!B6</f>
        <v>Altata, Navolato, Sinaloa.</v>
      </c>
      <c r="G3" s="139"/>
      <c r="H3" s="139"/>
      <c r="I3" s="140"/>
      <c r="J3" s="141" t="str">
        <f>A1</f>
        <v>NÚMEROS GENERADORES ACERO</v>
      </c>
      <c r="K3" s="129"/>
    </row>
    <row r="4" spans="1:28" ht="26.25" customHeight="1" thickBot="1" x14ac:dyDescent="0.25">
      <c r="A4" s="126" t="str">
        <f>'PORTADA Y DATOS'!A5</f>
        <v>Obra</v>
      </c>
      <c r="B4" s="114" t="str">
        <f>'PORTADA Y DATOS'!B5</f>
        <v>Casa Altata</v>
      </c>
      <c r="C4" s="115"/>
      <c r="D4" s="116"/>
      <c r="E4" s="108" t="str">
        <f>'PORTADA Y DATOS'!A4</f>
        <v>Dependencia/Contratante/Cliente</v>
      </c>
      <c r="F4" s="110"/>
      <c r="G4" s="111"/>
      <c r="H4" s="145" t="s">
        <v>24</v>
      </c>
      <c r="I4" s="122"/>
      <c r="J4" s="124">
        <v>4</v>
      </c>
      <c r="K4" s="125"/>
    </row>
    <row r="5" spans="1:28" ht="18.75" customHeight="1" thickBot="1" x14ac:dyDescent="0.25">
      <c r="A5" s="127"/>
      <c r="B5" s="117"/>
      <c r="C5" s="118"/>
      <c r="D5" s="119"/>
      <c r="E5" s="109"/>
      <c r="F5" s="112"/>
      <c r="G5" s="113"/>
      <c r="H5" s="127"/>
      <c r="I5" s="123"/>
      <c r="J5" s="128" t="s">
        <v>25</v>
      </c>
      <c r="K5" s="153"/>
    </row>
    <row r="6" spans="1:28" ht="18.75" customHeight="1" thickBot="1" x14ac:dyDescent="0.25">
      <c r="A6" s="128" t="str">
        <f>'PORTADA Y DATOS'!A10</f>
        <v>Tipo de contrato</v>
      </c>
      <c r="B6" s="129"/>
      <c r="C6" s="130" t="s">
        <v>40</v>
      </c>
      <c r="D6" s="131"/>
      <c r="E6" s="114" t="s">
        <v>73</v>
      </c>
      <c r="F6" s="115"/>
      <c r="G6" s="115"/>
      <c r="H6" s="116"/>
      <c r="I6" s="36" t="s">
        <v>36</v>
      </c>
      <c r="J6" s="62" t="s">
        <v>38</v>
      </c>
      <c r="K6" s="63" t="s">
        <v>39</v>
      </c>
    </row>
    <row r="7" spans="1:28" ht="18.75" customHeight="1" thickBot="1" x14ac:dyDescent="0.25">
      <c r="A7" s="134" t="str">
        <f>'PORTADA Y DATOS'!B10</f>
        <v>Precio Unitario</v>
      </c>
      <c r="B7" s="135"/>
      <c r="C7" s="132"/>
      <c r="D7" s="133"/>
      <c r="E7" s="112"/>
      <c r="F7" s="146"/>
      <c r="G7" s="146"/>
      <c r="H7" s="113"/>
      <c r="I7" s="37" t="s">
        <v>37</v>
      </c>
      <c r="J7" s="38" t="str">
        <f>'PORTADA Y DATOS'!A9</f>
        <v>Fecha de inicio</v>
      </c>
      <c r="K7" s="64" t="str">
        <f>'PORTADA Y DATOS'!B9</f>
        <v>Sin definir por contratista</v>
      </c>
    </row>
    <row r="8" spans="1:28" ht="12.75" customHeight="1" x14ac:dyDescent="0.2">
      <c r="A8" s="120" t="s">
        <v>0</v>
      </c>
      <c r="B8" s="120" t="s">
        <v>1</v>
      </c>
      <c r="C8" s="142" t="s">
        <v>2</v>
      </c>
      <c r="D8" s="143"/>
      <c r="E8" s="144"/>
      <c r="F8" s="120" t="s">
        <v>3</v>
      </c>
      <c r="G8" s="120" t="s">
        <v>4</v>
      </c>
      <c r="H8" s="120" t="s">
        <v>5</v>
      </c>
      <c r="I8" s="120" t="s">
        <v>6</v>
      </c>
      <c r="J8" s="120" t="s">
        <v>7</v>
      </c>
      <c r="K8" s="136" t="s">
        <v>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thickBot="1" x14ac:dyDescent="0.25">
      <c r="A9" s="121"/>
      <c r="B9" s="121"/>
      <c r="C9" s="39" t="s">
        <v>9</v>
      </c>
      <c r="D9" s="150" t="s">
        <v>10</v>
      </c>
      <c r="E9" s="151"/>
      <c r="F9" s="121"/>
      <c r="G9" s="121"/>
      <c r="H9" s="121"/>
      <c r="I9" s="121"/>
      <c r="J9" s="121"/>
      <c r="K9" s="13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thickBot="1" x14ac:dyDescent="0.25">
      <c r="A10" s="154" t="s">
        <v>27</v>
      </c>
      <c r="B10" s="155"/>
      <c r="C10" s="155"/>
      <c r="D10" s="155"/>
      <c r="E10" s="156"/>
      <c r="F10" s="154" t="str">
        <f>'PORTADA Y DATOS'!B11</f>
        <v>Definido por parte contratante</v>
      </c>
      <c r="G10" s="155"/>
      <c r="H10" s="155"/>
      <c r="I10" s="155"/>
      <c r="J10" s="155"/>
      <c r="K10" s="15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4.95" customHeight="1" x14ac:dyDescent="0.2">
      <c r="A11" s="41" t="s">
        <v>72</v>
      </c>
      <c r="B11" s="157" t="s">
        <v>74</v>
      </c>
      <c r="C11" s="43" t="s">
        <v>29</v>
      </c>
      <c r="D11" s="43">
        <v>3</v>
      </c>
      <c r="E11" s="43">
        <v>8</v>
      </c>
      <c r="F11" s="44">
        <v>8.3800000000000008</v>
      </c>
      <c r="G11" s="44"/>
      <c r="H11" s="44"/>
      <c r="I11" s="44"/>
      <c r="J11" s="147" t="s">
        <v>42</v>
      </c>
      <c r="K11" s="45">
        <f>(F11)</f>
        <v>8.3800000000000008</v>
      </c>
    </row>
    <row r="12" spans="1:28" ht="24.95" customHeight="1" x14ac:dyDescent="0.2">
      <c r="A12" s="46"/>
      <c r="B12" s="158"/>
      <c r="C12" s="43" t="s">
        <v>30</v>
      </c>
      <c r="D12" s="43">
        <v>3</v>
      </c>
      <c r="E12" s="43">
        <v>4</v>
      </c>
      <c r="F12" s="44">
        <v>1</v>
      </c>
      <c r="G12" s="44"/>
      <c r="H12" s="44"/>
      <c r="I12" s="44"/>
      <c r="J12" s="148"/>
      <c r="K12" s="45">
        <f t="shared" ref="K12:K37" si="0">(F12)</f>
        <v>1</v>
      </c>
    </row>
    <row r="13" spans="1:28" ht="24.95" customHeight="1" x14ac:dyDescent="0.2">
      <c r="A13" s="46"/>
      <c r="B13" s="158"/>
      <c r="C13" s="43" t="s">
        <v>31</v>
      </c>
      <c r="D13" s="43">
        <v>7</v>
      </c>
      <c r="E13" s="43">
        <v>8</v>
      </c>
      <c r="F13" s="44">
        <v>0.65</v>
      </c>
      <c r="G13" s="44"/>
      <c r="H13" s="48"/>
      <c r="I13" s="48"/>
      <c r="J13" s="148"/>
      <c r="K13" s="45">
        <f t="shared" si="0"/>
        <v>0.65</v>
      </c>
    </row>
    <row r="14" spans="1:28" ht="24.95" customHeight="1" x14ac:dyDescent="0.2">
      <c r="A14" s="46"/>
      <c r="B14" s="158"/>
      <c r="C14" s="43" t="s">
        <v>56</v>
      </c>
      <c r="D14" s="43">
        <v>2</v>
      </c>
      <c r="E14" s="43">
        <v>5</v>
      </c>
      <c r="F14" s="44">
        <v>3.33</v>
      </c>
      <c r="G14" s="44"/>
      <c r="H14" s="48"/>
      <c r="I14" s="48"/>
      <c r="J14" s="148"/>
      <c r="K14" s="45">
        <f t="shared" si="0"/>
        <v>3.33</v>
      </c>
    </row>
    <row r="15" spans="1:28" ht="24.95" customHeight="1" x14ac:dyDescent="0.2">
      <c r="A15" s="46"/>
      <c r="B15" s="42"/>
      <c r="C15" s="43" t="s">
        <v>56</v>
      </c>
      <c r="D15" s="43">
        <v>6</v>
      </c>
      <c r="E15" s="43">
        <v>7</v>
      </c>
      <c r="F15" s="44">
        <v>3.15</v>
      </c>
      <c r="G15" s="44"/>
      <c r="H15" s="48"/>
      <c r="I15" s="48"/>
      <c r="J15" s="148"/>
      <c r="K15" s="45">
        <f t="shared" si="0"/>
        <v>3.15</v>
      </c>
    </row>
    <row r="16" spans="1:28" ht="24.95" customHeight="1" x14ac:dyDescent="0.2">
      <c r="A16" s="46"/>
      <c r="B16" s="42"/>
      <c r="C16" s="40" t="s">
        <v>33</v>
      </c>
      <c r="D16" s="40">
        <v>1</v>
      </c>
      <c r="E16" s="40">
        <v>2</v>
      </c>
      <c r="F16" s="44">
        <v>1.88</v>
      </c>
      <c r="G16" s="44"/>
      <c r="H16" s="48"/>
      <c r="I16" s="48"/>
      <c r="J16" s="148"/>
      <c r="K16" s="45">
        <f t="shared" si="0"/>
        <v>1.88</v>
      </c>
    </row>
    <row r="17" spans="1:11" ht="24.95" customHeight="1" x14ac:dyDescent="0.2">
      <c r="A17" s="46"/>
      <c r="B17" s="47"/>
      <c r="C17" s="40" t="s">
        <v>34</v>
      </c>
      <c r="D17" s="40">
        <v>5</v>
      </c>
      <c r="E17" s="40">
        <v>6</v>
      </c>
      <c r="F17" s="44">
        <v>1.95</v>
      </c>
      <c r="G17" s="44"/>
      <c r="H17" s="48"/>
      <c r="I17" s="48"/>
      <c r="J17" s="148"/>
      <c r="K17" s="45">
        <f t="shared" si="0"/>
        <v>1.95</v>
      </c>
    </row>
    <row r="18" spans="1:11" ht="24.95" customHeight="1" x14ac:dyDescent="0.2">
      <c r="A18" s="46"/>
      <c r="B18" s="47"/>
      <c r="C18" s="40" t="s">
        <v>35</v>
      </c>
      <c r="D18" s="40">
        <v>1</v>
      </c>
      <c r="E18" s="40">
        <v>7</v>
      </c>
      <c r="F18" s="44">
        <v>10.25</v>
      </c>
      <c r="G18" s="44"/>
      <c r="H18" s="48"/>
      <c r="I18" s="48"/>
      <c r="J18" s="148"/>
      <c r="K18" s="45">
        <f t="shared" si="0"/>
        <v>10.25</v>
      </c>
    </row>
    <row r="19" spans="1:11" ht="24.95" customHeight="1" x14ac:dyDescent="0.2">
      <c r="A19" s="46"/>
      <c r="B19" s="47"/>
      <c r="C19" s="40">
        <v>1</v>
      </c>
      <c r="D19" s="40" t="s">
        <v>33</v>
      </c>
      <c r="E19" s="40" t="s">
        <v>35</v>
      </c>
      <c r="F19" s="48">
        <v>2.59</v>
      </c>
      <c r="G19" s="48"/>
      <c r="H19" s="48"/>
      <c r="I19" s="48"/>
      <c r="J19" s="148"/>
      <c r="K19" s="45">
        <f t="shared" si="0"/>
        <v>2.59</v>
      </c>
    </row>
    <row r="20" spans="1:11" ht="24.95" customHeight="1" x14ac:dyDescent="0.2">
      <c r="A20" s="46"/>
      <c r="B20" s="47"/>
      <c r="C20" s="40">
        <v>2</v>
      </c>
      <c r="D20" s="40" t="s">
        <v>56</v>
      </c>
      <c r="E20" s="40" t="s">
        <v>35</v>
      </c>
      <c r="F20" s="48">
        <v>3.3</v>
      </c>
      <c r="G20" s="48"/>
      <c r="H20" s="48"/>
      <c r="I20" s="48"/>
      <c r="J20" s="148"/>
      <c r="K20" s="45">
        <f t="shared" si="0"/>
        <v>3.3</v>
      </c>
    </row>
    <row r="21" spans="1:11" ht="24.95" customHeight="1" x14ac:dyDescent="0.2">
      <c r="A21" s="46"/>
      <c r="B21" s="47"/>
      <c r="C21" s="40">
        <v>3</v>
      </c>
      <c r="D21" s="40" t="s">
        <v>29</v>
      </c>
      <c r="E21" s="40" t="s">
        <v>30</v>
      </c>
      <c r="F21" s="48">
        <v>2.75</v>
      </c>
      <c r="G21" s="48"/>
      <c r="H21" s="48"/>
      <c r="I21" s="48"/>
      <c r="J21" s="148"/>
      <c r="K21" s="45">
        <f t="shared" si="0"/>
        <v>2.75</v>
      </c>
    </row>
    <row r="22" spans="1:11" ht="24.95" customHeight="1" x14ac:dyDescent="0.2">
      <c r="A22" s="46"/>
      <c r="B22" s="47"/>
      <c r="C22" s="40">
        <v>4</v>
      </c>
      <c r="D22" s="40" t="s">
        <v>30</v>
      </c>
      <c r="E22" s="40" t="s">
        <v>56</v>
      </c>
      <c r="F22" s="48">
        <v>1.85</v>
      </c>
      <c r="G22" s="48"/>
      <c r="H22" s="48"/>
      <c r="I22" s="48"/>
      <c r="J22" s="148"/>
      <c r="K22" s="45">
        <f t="shared" si="0"/>
        <v>1.85</v>
      </c>
    </row>
    <row r="23" spans="1:11" ht="24.95" customHeight="1" x14ac:dyDescent="0.2">
      <c r="A23" s="46"/>
      <c r="B23" s="47"/>
      <c r="C23" s="40">
        <v>5</v>
      </c>
      <c r="D23" s="40" t="s">
        <v>29</v>
      </c>
      <c r="E23" s="40" t="s">
        <v>35</v>
      </c>
      <c r="F23" s="48">
        <v>7.5</v>
      </c>
      <c r="G23" s="48"/>
      <c r="H23" s="48"/>
      <c r="I23" s="48"/>
      <c r="J23" s="148"/>
      <c r="K23" s="45">
        <f t="shared" si="0"/>
        <v>7.5</v>
      </c>
    </row>
    <row r="24" spans="1:11" ht="24.95" customHeight="1" x14ac:dyDescent="0.2">
      <c r="A24" s="46"/>
      <c r="B24" s="47"/>
      <c r="C24" s="40">
        <v>6</v>
      </c>
      <c r="D24" s="40" t="s">
        <v>29</v>
      </c>
      <c r="E24" s="40" t="s">
        <v>35</v>
      </c>
      <c r="F24" s="48">
        <v>7.5</v>
      </c>
      <c r="G24" s="48"/>
      <c r="H24" s="48"/>
      <c r="I24" s="48"/>
      <c r="J24" s="148"/>
      <c r="K24" s="45">
        <f t="shared" si="0"/>
        <v>7.5</v>
      </c>
    </row>
    <row r="25" spans="1:11" ht="24.95" customHeight="1" x14ac:dyDescent="0.2">
      <c r="A25" s="46"/>
      <c r="B25" s="47"/>
      <c r="C25" s="40">
        <v>7</v>
      </c>
      <c r="D25" s="40" t="s">
        <v>31</v>
      </c>
      <c r="E25" s="40" t="s">
        <v>35</v>
      </c>
      <c r="F25" s="48">
        <v>3.9</v>
      </c>
      <c r="G25" s="48"/>
      <c r="H25" s="48"/>
      <c r="I25" s="48"/>
      <c r="J25" s="148"/>
      <c r="K25" s="45">
        <f t="shared" si="0"/>
        <v>3.9</v>
      </c>
    </row>
    <row r="26" spans="1:11" ht="24.95" customHeight="1" x14ac:dyDescent="0.2">
      <c r="A26" s="46"/>
      <c r="B26" s="47"/>
      <c r="C26" s="40">
        <v>8</v>
      </c>
      <c r="D26" s="40" t="s">
        <v>29</v>
      </c>
      <c r="E26" s="40" t="s">
        <v>31</v>
      </c>
      <c r="F26" s="48">
        <v>3.8</v>
      </c>
      <c r="G26" s="48"/>
      <c r="H26" s="48"/>
      <c r="I26" s="48"/>
      <c r="J26" s="148"/>
      <c r="K26" s="45">
        <f t="shared" si="0"/>
        <v>3.8</v>
      </c>
    </row>
    <row r="27" spans="1:11" ht="24.95" customHeight="1" x14ac:dyDescent="0.2">
      <c r="A27" s="46"/>
      <c r="B27" s="47"/>
      <c r="C27" s="40"/>
      <c r="D27" s="40"/>
      <c r="E27" s="40"/>
      <c r="F27" s="48"/>
      <c r="G27" s="48"/>
      <c r="H27" s="48"/>
      <c r="I27" s="48"/>
      <c r="J27" s="149"/>
      <c r="K27" s="45">
        <f t="shared" si="0"/>
        <v>0</v>
      </c>
    </row>
    <row r="28" spans="1:11" ht="24.95" customHeight="1" x14ac:dyDescent="0.2">
      <c r="A28" s="46"/>
      <c r="B28" s="47"/>
      <c r="C28" s="40"/>
      <c r="D28" s="40"/>
      <c r="E28" s="40"/>
      <c r="F28" s="48"/>
      <c r="G28" s="48"/>
      <c r="H28" s="48"/>
      <c r="I28" s="48"/>
      <c r="J28" s="40"/>
      <c r="K28" s="45">
        <f t="shared" si="0"/>
        <v>0</v>
      </c>
    </row>
    <row r="29" spans="1:11" ht="24.95" customHeight="1" x14ac:dyDescent="0.2">
      <c r="A29" s="46"/>
      <c r="B29" s="47"/>
      <c r="C29" s="40"/>
      <c r="D29" s="40"/>
      <c r="E29" s="40"/>
      <c r="F29" s="48"/>
      <c r="G29" s="48"/>
      <c r="H29" s="48"/>
      <c r="I29" s="48"/>
      <c r="J29" s="40"/>
      <c r="K29" s="45">
        <f t="shared" si="0"/>
        <v>0</v>
      </c>
    </row>
    <row r="30" spans="1:11" ht="24.95" customHeight="1" x14ac:dyDescent="0.2">
      <c r="A30" s="46"/>
      <c r="B30" s="47"/>
      <c r="C30" s="40"/>
      <c r="D30" s="40"/>
      <c r="E30" s="40"/>
      <c r="F30" s="48"/>
      <c r="G30" s="48"/>
      <c r="H30" s="48"/>
      <c r="I30" s="48"/>
      <c r="J30" s="40"/>
      <c r="K30" s="45">
        <f t="shared" si="0"/>
        <v>0</v>
      </c>
    </row>
    <row r="31" spans="1:11" ht="24.95" customHeight="1" x14ac:dyDescent="0.2">
      <c r="A31" s="46"/>
      <c r="B31" s="47"/>
      <c r="C31" s="40"/>
      <c r="D31" s="40"/>
      <c r="E31" s="40"/>
      <c r="F31" s="48"/>
      <c r="G31" s="48"/>
      <c r="H31" s="48"/>
      <c r="I31" s="48"/>
      <c r="J31" s="40"/>
      <c r="K31" s="45">
        <f t="shared" si="0"/>
        <v>0</v>
      </c>
    </row>
    <row r="32" spans="1:11" ht="24.95" customHeight="1" x14ac:dyDescent="0.2">
      <c r="A32" s="46"/>
      <c r="B32" s="47"/>
      <c r="C32" s="40"/>
      <c r="D32" s="40"/>
      <c r="E32" s="40"/>
      <c r="F32" s="48"/>
      <c r="G32" s="48"/>
      <c r="H32" s="48"/>
      <c r="I32" s="48"/>
      <c r="J32" s="40"/>
      <c r="K32" s="45">
        <f t="shared" si="0"/>
        <v>0</v>
      </c>
    </row>
    <row r="33" spans="1:28" ht="24.95" customHeight="1" x14ac:dyDescent="0.2">
      <c r="A33" s="46"/>
      <c r="B33" s="47"/>
      <c r="C33" s="40"/>
      <c r="D33" s="40"/>
      <c r="E33" s="40"/>
      <c r="F33" s="48"/>
      <c r="G33" s="48"/>
      <c r="H33" s="48"/>
      <c r="I33" s="48"/>
      <c r="J33" s="40"/>
      <c r="K33" s="45">
        <f t="shared" si="0"/>
        <v>0</v>
      </c>
    </row>
    <row r="34" spans="1:28" ht="24.95" customHeight="1" x14ac:dyDescent="0.2">
      <c r="A34" s="46"/>
      <c r="B34" s="47"/>
      <c r="C34" s="40"/>
      <c r="D34" s="40"/>
      <c r="E34" s="40"/>
      <c r="F34" s="48"/>
      <c r="G34" s="48"/>
      <c r="H34" s="48"/>
      <c r="I34" s="48"/>
      <c r="J34" s="40"/>
      <c r="K34" s="45">
        <f t="shared" si="0"/>
        <v>0</v>
      </c>
    </row>
    <row r="35" spans="1:28" ht="24.95" customHeight="1" x14ac:dyDescent="0.2">
      <c r="A35" s="46"/>
      <c r="B35" s="47"/>
      <c r="C35" s="40"/>
      <c r="D35" s="40"/>
      <c r="E35" s="40"/>
      <c r="F35" s="48"/>
      <c r="G35" s="48"/>
      <c r="H35" s="48"/>
      <c r="I35" s="48"/>
      <c r="J35" s="40"/>
      <c r="K35" s="45">
        <f t="shared" si="0"/>
        <v>0</v>
      </c>
    </row>
    <row r="36" spans="1:28" ht="24.95" customHeight="1" x14ac:dyDescent="0.2">
      <c r="A36" s="46"/>
      <c r="B36" s="47"/>
      <c r="C36" s="40"/>
      <c r="D36" s="40"/>
      <c r="E36" s="40"/>
      <c r="F36" s="48"/>
      <c r="G36" s="48"/>
      <c r="H36" s="48"/>
      <c r="I36" s="48"/>
      <c r="J36" s="40"/>
      <c r="K36" s="45">
        <f t="shared" si="0"/>
        <v>0</v>
      </c>
    </row>
    <row r="37" spans="1:28" ht="24.95" customHeight="1" x14ac:dyDescent="0.2">
      <c r="A37" s="46"/>
      <c r="B37" s="47"/>
      <c r="C37" s="40"/>
      <c r="D37" s="40"/>
      <c r="E37" s="40"/>
      <c r="F37" s="48"/>
      <c r="G37" s="48"/>
      <c r="H37" s="48"/>
      <c r="I37" s="48"/>
      <c r="J37" s="40"/>
      <c r="K37" s="45">
        <f t="shared" si="0"/>
        <v>0</v>
      </c>
    </row>
    <row r="38" spans="1:28" ht="24.95" customHeight="1" thickBot="1" x14ac:dyDescent="0.25">
      <c r="A38" s="50"/>
      <c r="B38" s="51"/>
      <c r="C38" s="52"/>
      <c r="D38" s="52"/>
      <c r="E38" s="52"/>
      <c r="F38" s="53"/>
      <c r="G38" s="53"/>
      <c r="H38" s="53"/>
      <c r="I38" s="53"/>
      <c r="J38" s="52"/>
      <c r="K38" s="54"/>
    </row>
    <row r="39" spans="1:28" ht="22.5" customHeight="1" thickBot="1" x14ac:dyDescent="0.25">
      <c r="A39" s="5"/>
      <c r="B39" s="5"/>
      <c r="C39" s="5"/>
      <c r="D39" s="5"/>
      <c r="E39" s="5"/>
      <c r="F39" s="5"/>
      <c r="G39" s="8"/>
      <c r="H39" s="8"/>
      <c r="I39" s="65" t="s">
        <v>41</v>
      </c>
      <c r="J39" s="9" t="str">
        <f>J11</f>
        <v>mL</v>
      </c>
      <c r="K39" s="10">
        <f>SUM(K11:K38)</f>
        <v>63.779999999999994</v>
      </c>
    </row>
    <row r="40" spans="1:28" ht="6" customHeight="1" x14ac:dyDescent="0.2"/>
    <row r="41" spans="1:28" ht="12.75" customHeight="1" x14ac:dyDescent="0.2"/>
    <row r="42" spans="1:28" ht="12.75" customHeight="1" x14ac:dyDescent="0.2">
      <c r="A42" s="58"/>
      <c r="B42" s="12"/>
      <c r="C42" s="12"/>
      <c r="D42" s="12"/>
      <c r="E42" s="12"/>
      <c r="G42" s="12"/>
      <c r="H42" s="12"/>
      <c r="I42" s="12"/>
      <c r="J42" s="12"/>
      <c r="K42" s="12"/>
    </row>
    <row r="43" spans="1:28" ht="27.75" customHeight="1" x14ac:dyDescent="0.2">
      <c r="A43" s="13"/>
      <c r="B43" s="14"/>
      <c r="C43" s="14"/>
      <c r="D43" s="14"/>
      <c r="E43" s="14"/>
      <c r="G43" s="14"/>
      <c r="H43" s="14"/>
      <c r="I43" s="14"/>
      <c r="J43" s="14"/>
      <c r="K43" s="15"/>
    </row>
    <row r="44" spans="1:28" ht="12.75" customHeight="1" x14ac:dyDescent="0.2">
      <c r="A44" s="16"/>
      <c r="B44" s="17"/>
      <c r="C44" s="17"/>
      <c r="D44" s="17"/>
      <c r="E44" s="17"/>
      <c r="G44" s="17"/>
      <c r="H44" s="17"/>
      <c r="I44" s="17"/>
      <c r="J44" s="17"/>
      <c r="K44" s="12"/>
    </row>
    <row r="45" spans="1:28" ht="12.75" customHeight="1" x14ac:dyDescent="0.2">
      <c r="A45" s="104" t="s">
        <v>11</v>
      </c>
      <c r="B45" s="103"/>
      <c r="C45" s="12"/>
      <c r="D45" s="104" t="s">
        <v>12</v>
      </c>
      <c r="E45" s="103"/>
      <c r="F45" s="103"/>
      <c r="G45" s="103"/>
      <c r="H45" s="12"/>
      <c r="I45" s="104" t="s">
        <v>13</v>
      </c>
      <c r="J45" s="103"/>
      <c r="K45" s="103"/>
    </row>
    <row r="46" spans="1:28" ht="12.75" customHeight="1" x14ac:dyDescent="0.2">
      <c r="A46" s="105" t="str">
        <f>'PORTADA Y DATOS'!A11</f>
        <v>Supervisor</v>
      </c>
      <c r="B46" s="106"/>
      <c r="C46" s="18"/>
      <c r="D46" s="105" t="str">
        <f>'PORTADA Y DATOS'!A4</f>
        <v>Dependencia/Contratante/Cliente</v>
      </c>
      <c r="E46" s="106"/>
      <c r="F46" s="106"/>
      <c r="G46" s="106"/>
      <c r="H46" s="18"/>
      <c r="I46" s="105" t="str">
        <f>'PORTADA Y DATOS'!A7</f>
        <v>Contratista</v>
      </c>
      <c r="J46" s="106"/>
      <c r="K46" s="106"/>
      <c r="L46" s="5"/>
    </row>
    <row r="47" spans="1:28" ht="12.75" customHeight="1" x14ac:dyDescent="0.2">
      <c r="A47" s="104" t="str">
        <f>'PORTADA Y DATOS'!B11</f>
        <v>Definido por parte contratante</v>
      </c>
      <c r="B47" s="103"/>
      <c r="C47" s="12"/>
      <c r="D47" s="104" t="str">
        <f>'PORTADA Y DATOS'!C4</f>
        <v>Luis Alberto Gamboa Ruelas</v>
      </c>
      <c r="E47" s="103"/>
      <c r="F47" s="103"/>
      <c r="G47" s="103"/>
      <c r="H47" s="12"/>
      <c r="I47" s="104" t="str">
        <f>'PORTADA Y DATOS'!B7</f>
        <v>Luis Alberto Gamboa Ruelas</v>
      </c>
      <c r="J47" s="103"/>
      <c r="K47" s="103"/>
    </row>
    <row r="48" spans="1:28" ht="12.75" x14ac:dyDescent="0.2">
      <c r="A48" s="55"/>
      <c r="B48" s="107"/>
      <c r="C48" s="55"/>
      <c r="D48" s="55"/>
      <c r="E48" s="60"/>
      <c r="F48" s="20"/>
      <c r="G48" s="20"/>
      <c r="H48" s="20"/>
      <c r="I48" s="20"/>
      <c r="J48" s="55"/>
      <c r="K48" s="2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2.75" x14ac:dyDescent="0.2">
      <c r="A49" s="5"/>
      <c r="B49" s="103"/>
      <c r="C49" s="55"/>
      <c r="D49" s="55"/>
      <c r="E49" s="60"/>
      <c r="F49" s="20"/>
      <c r="G49" s="20"/>
      <c r="H49" s="20"/>
      <c r="I49" s="20"/>
      <c r="J49" s="55"/>
      <c r="K49" s="2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2.75" x14ac:dyDescent="0.2">
      <c r="A50" s="5"/>
      <c r="B50" s="103"/>
      <c r="C50" s="55"/>
      <c r="D50" s="21"/>
      <c r="E50" s="22"/>
      <c r="F50" s="20"/>
      <c r="G50" s="20"/>
      <c r="H50" s="20"/>
      <c r="I50" s="20"/>
      <c r="J50" s="55"/>
      <c r="K50" s="2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2.75" x14ac:dyDescent="0.2">
      <c r="A51" s="5"/>
      <c r="B51" s="103"/>
      <c r="C51" s="55"/>
      <c r="D51" s="21"/>
      <c r="E51" s="5"/>
      <c r="F51" s="5"/>
      <c r="G51" s="5"/>
      <c r="H51" s="5"/>
      <c r="I51" s="20"/>
      <c r="J51" s="55"/>
      <c r="K51" s="2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2.75" x14ac:dyDescent="0.2">
      <c r="A52" s="5"/>
      <c r="B52" s="103"/>
      <c r="C52" s="55"/>
      <c r="D52" s="55"/>
      <c r="E52" s="5"/>
      <c r="F52" s="5"/>
      <c r="G52" s="5"/>
      <c r="H52" s="5"/>
      <c r="I52" s="20"/>
      <c r="J52" s="55"/>
      <c r="K52" s="2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 x14ac:dyDescent="0.2">
      <c r="A53" s="5"/>
      <c r="B53" s="103"/>
      <c r="C53" s="55"/>
      <c r="D53" s="22"/>
      <c r="E53" s="5"/>
      <c r="F53" s="5"/>
      <c r="G53" s="5"/>
      <c r="H53" s="5"/>
      <c r="I53" s="20"/>
      <c r="J53" s="55"/>
      <c r="K53" s="2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 x14ac:dyDescent="0.2">
      <c r="A54" s="5"/>
      <c r="B54" s="103"/>
      <c r="C54" s="55"/>
      <c r="D54" s="55"/>
      <c r="E54" s="5"/>
      <c r="F54" s="5"/>
      <c r="G54" s="5"/>
      <c r="H54" s="5"/>
      <c r="I54" s="20"/>
      <c r="J54" s="55"/>
      <c r="K54" s="2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 x14ac:dyDescent="0.2">
      <c r="A55" s="5"/>
      <c r="B55" s="103"/>
      <c r="C55" s="60"/>
      <c r="D55" s="55"/>
      <c r="E55" s="5"/>
      <c r="F55" s="5"/>
      <c r="G55" s="5"/>
      <c r="H55" s="5"/>
      <c r="I55" s="20"/>
      <c r="J55" s="55"/>
      <c r="K55" s="2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 x14ac:dyDescent="0.2">
      <c r="A56" s="5"/>
      <c r="B56" s="103"/>
      <c r="C56" s="55"/>
      <c r="D56" s="55"/>
      <c r="E56" s="5"/>
      <c r="F56" s="5"/>
      <c r="G56" s="5"/>
      <c r="H56" s="5"/>
      <c r="I56" s="20"/>
      <c r="J56" s="55"/>
      <c r="K56" s="2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 x14ac:dyDescent="0.2">
      <c r="A57" s="5"/>
      <c r="B57" s="103"/>
      <c r="C57" s="55"/>
      <c r="D57" s="55"/>
      <c r="E57" s="5"/>
      <c r="F57" s="5"/>
      <c r="G57" s="5"/>
      <c r="H57" s="5"/>
      <c r="I57" s="20"/>
      <c r="J57" s="55"/>
      <c r="K57" s="2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 x14ac:dyDescent="0.2">
      <c r="A58" s="5"/>
      <c r="B58" s="103"/>
      <c r="C58" s="55"/>
      <c r="D58" s="55"/>
      <c r="E58" s="22"/>
      <c r="F58" s="20"/>
      <c r="G58" s="20"/>
      <c r="H58" s="20"/>
      <c r="I58" s="20"/>
      <c r="J58" s="55"/>
      <c r="K58" s="2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 x14ac:dyDescent="0.2">
      <c r="A59" s="5"/>
      <c r="B59" s="103"/>
      <c r="C59" s="23"/>
      <c r="D59" s="55"/>
      <c r="E59" s="22"/>
      <c r="F59" s="20"/>
      <c r="G59" s="20"/>
      <c r="H59" s="20"/>
      <c r="I59" s="20"/>
      <c r="J59" s="55"/>
      <c r="K59" s="2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 x14ac:dyDescent="0.2">
      <c r="A60" s="5"/>
      <c r="B60" s="103"/>
      <c r="C60" s="55"/>
      <c r="D60" s="55"/>
      <c r="E60" s="55"/>
      <c r="F60" s="20"/>
      <c r="G60" s="20"/>
      <c r="H60" s="20"/>
      <c r="I60" s="20"/>
      <c r="J60" s="55"/>
      <c r="K60" s="2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 x14ac:dyDescent="0.2">
      <c r="A61" s="5"/>
      <c r="B61" s="103"/>
      <c r="C61" s="55"/>
      <c r="D61" s="55"/>
      <c r="E61" s="22"/>
      <c r="F61" s="20"/>
      <c r="G61" s="20"/>
      <c r="H61" s="20"/>
      <c r="I61" s="20"/>
      <c r="J61" s="55"/>
      <c r="K61" s="2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 x14ac:dyDescent="0.2">
      <c r="A62" s="5"/>
      <c r="B62" s="103"/>
      <c r="C62" s="55"/>
      <c r="D62" s="55"/>
      <c r="E62" s="22"/>
      <c r="F62" s="20"/>
      <c r="G62" s="20"/>
      <c r="H62" s="20"/>
      <c r="I62" s="20"/>
      <c r="J62" s="55"/>
      <c r="K62" s="2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 x14ac:dyDescent="0.2">
      <c r="A63" s="5"/>
      <c r="B63" s="103"/>
      <c r="C63" s="23"/>
      <c r="D63" s="55"/>
      <c r="E63" s="22"/>
      <c r="F63" s="20"/>
      <c r="G63" s="20"/>
      <c r="H63" s="20"/>
      <c r="I63" s="20"/>
      <c r="J63" s="55"/>
      <c r="K63" s="2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 x14ac:dyDescent="0.2">
      <c r="A64" s="5"/>
      <c r="B64" s="103"/>
      <c r="C64" s="55"/>
      <c r="D64" s="55"/>
      <c r="E64" s="22"/>
      <c r="F64" s="20"/>
      <c r="G64" s="20"/>
      <c r="H64" s="20"/>
      <c r="I64" s="20"/>
      <c r="J64" s="55"/>
      <c r="K64" s="2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 x14ac:dyDescent="0.2">
      <c r="A65" s="5"/>
      <c r="B65" s="103"/>
      <c r="C65" s="55"/>
      <c r="D65" s="21"/>
      <c r="E65" s="22"/>
      <c r="F65" s="20"/>
      <c r="G65" s="20"/>
      <c r="H65" s="20"/>
      <c r="I65" s="20"/>
      <c r="J65" s="55"/>
      <c r="K65" s="2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 x14ac:dyDescent="0.2">
      <c r="A66" s="5"/>
      <c r="B66" s="103"/>
      <c r="C66" s="55"/>
      <c r="D66" s="55"/>
      <c r="E66" s="22"/>
      <c r="F66" s="20"/>
      <c r="G66" s="20"/>
      <c r="H66" s="20"/>
      <c r="I66" s="20"/>
      <c r="J66" s="55"/>
      <c r="K66" s="2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 x14ac:dyDescent="0.2">
      <c r="A67" s="5"/>
      <c r="B67" s="103"/>
      <c r="C67" s="55"/>
      <c r="D67" s="55"/>
      <c r="E67" s="22"/>
      <c r="F67" s="20"/>
      <c r="G67" s="20"/>
      <c r="H67" s="20"/>
      <c r="I67" s="20"/>
      <c r="J67" s="55"/>
      <c r="K67" s="2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 x14ac:dyDescent="0.2">
      <c r="A68" s="5"/>
      <c r="B68" s="103"/>
      <c r="C68" s="55"/>
      <c r="D68" s="55"/>
      <c r="E68" s="22"/>
      <c r="F68" s="20"/>
      <c r="G68" s="20"/>
      <c r="H68" s="20"/>
      <c r="I68" s="20"/>
      <c r="J68" s="55"/>
      <c r="K68" s="2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 x14ac:dyDescent="0.2">
      <c r="A69" s="5"/>
      <c r="B69" s="103"/>
      <c r="C69" s="55"/>
      <c r="D69" s="55"/>
      <c r="E69" s="22"/>
      <c r="F69" s="20"/>
      <c r="G69" s="20"/>
      <c r="H69" s="20"/>
      <c r="I69" s="20"/>
      <c r="J69" s="55"/>
      <c r="K69" s="2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 x14ac:dyDescent="0.2">
      <c r="A70" s="5"/>
      <c r="B70" s="103"/>
      <c r="C70" s="55"/>
      <c r="D70" s="55"/>
      <c r="E70" s="22"/>
      <c r="F70" s="20"/>
      <c r="G70" s="20"/>
      <c r="H70" s="20"/>
      <c r="I70" s="20"/>
      <c r="J70" s="55"/>
      <c r="K70" s="2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 x14ac:dyDescent="0.2">
      <c r="A71" s="5"/>
      <c r="B71" s="103"/>
      <c r="C71" s="55"/>
      <c r="D71" s="55"/>
      <c r="E71" s="22"/>
      <c r="F71" s="20"/>
      <c r="G71" s="20"/>
      <c r="H71" s="20"/>
      <c r="I71" s="20"/>
      <c r="J71" s="55"/>
      <c r="K71" s="2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 x14ac:dyDescent="0.2">
      <c r="A72" s="5"/>
      <c r="B72" s="103"/>
      <c r="C72" s="55"/>
      <c r="D72" s="55"/>
      <c r="E72" s="22"/>
      <c r="F72" s="20"/>
      <c r="G72" s="20"/>
      <c r="H72" s="20"/>
      <c r="I72" s="20"/>
      <c r="J72" s="55"/>
      <c r="K72" s="2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 x14ac:dyDescent="0.2">
      <c r="A73" s="5"/>
      <c r="B73" s="103"/>
      <c r="C73" s="55"/>
      <c r="D73" s="55"/>
      <c r="E73" s="22"/>
      <c r="F73" s="20"/>
      <c r="G73" s="20"/>
      <c r="H73" s="20"/>
      <c r="I73" s="20"/>
      <c r="J73" s="55"/>
      <c r="K73" s="2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 x14ac:dyDescent="0.2">
      <c r="A74" s="5"/>
      <c r="B74" s="103"/>
      <c r="C74" s="55"/>
      <c r="D74" s="55"/>
      <c r="E74" s="22"/>
      <c r="F74" s="20"/>
      <c r="G74" s="20"/>
      <c r="H74" s="20"/>
      <c r="I74" s="20"/>
      <c r="J74" s="55"/>
      <c r="K74" s="2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 x14ac:dyDescent="0.2">
      <c r="A75" s="5"/>
      <c r="B75" s="103"/>
      <c r="C75" s="55"/>
      <c r="D75" s="55"/>
      <c r="E75" s="55"/>
      <c r="F75" s="20"/>
      <c r="G75" s="20"/>
      <c r="H75" s="20"/>
      <c r="I75" s="20"/>
      <c r="J75" s="55"/>
      <c r="K75" s="2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 x14ac:dyDescent="0.2">
      <c r="A76" s="5"/>
      <c r="B76" s="103"/>
      <c r="C76" s="55"/>
      <c r="D76" s="55"/>
      <c r="E76" s="55"/>
      <c r="F76" s="20"/>
      <c r="G76" s="20"/>
      <c r="H76" s="20"/>
      <c r="I76" s="20"/>
      <c r="J76" s="55"/>
      <c r="K76" s="2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 x14ac:dyDescent="0.2">
      <c r="A77" s="5"/>
      <c r="B77" s="103"/>
      <c r="C77" s="55"/>
      <c r="D77" s="55"/>
      <c r="E77" s="55"/>
      <c r="F77" s="20"/>
      <c r="G77" s="20"/>
      <c r="H77" s="20"/>
      <c r="I77" s="20"/>
      <c r="J77" s="55"/>
      <c r="K77" s="20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2.75" x14ac:dyDescent="0.2">
      <c r="A78" s="5"/>
      <c r="B78" s="103"/>
      <c r="C78" s="55"/>
      <c r="D78" s="55"/>
      <c r="E78" s="55"/>
      <c r="F78" s="20"/>
      <c r="G78" s="20"/>
      <c r="H78" s="20"/>
      <c r="I78" s="20"/>
      <c r="J78" s="55"/>
      <c r="K78" s="20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2.75" x14ac:dyDescent="0.2">
      <c r="A79" s="5"/>
      <c r="B79" s="103"/>
      <c r="C79" s="5"/>
      <c r="D79" s="5"/>
      <c r="E79" s="5"/>
      <c r="F79" s="7"/>
      <c r="G79" s="7"/>
      <c r="H79" s="7"/>
      <c r="I79" s="7"/>
      <c r="J79" s="5"/>
      <c r="K79" s="7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5.25" customHeight="1" x14ac:dyDescent="0.2">
      <c r="A80" s="5"/>
      <c r="B80" s="57"/>
      <c r="C80" s="5"/>
      <c r="D80" s="5"/>
      <c r="E80" s="5"/>
      <c r="F80" s="7"/>
      <c r="G80" s="7"/>
      <c r="H80" s="7"/>
      <c r="I80" s="7"/>
      <c r="J80" s="5"/>
      <c r="K80" s="7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22.5" customHeight="1" x14ac:dyDescent="0.2">
      <c r="A81" s="5"/>
      <c r="B81" s="5"/>
      <c r="C81" s="5"/>
      <c r="D81" s="5"/>
      <c r="E81" s="5"/>
      <c r="F81" s="5"/>
      <c r="G81" s="8"/>
      <c r="H81" s="8"/>
      <c r="I81" s="59"/>
      <c r="J81" s="59"/>
      <c r="K81" s="25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</row>
    <row r="82" spans="1:28" ht="6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75" customHeight="1" x14ac:dyDescent="0.2">
      <c r="A83" s="102"/>
      <c r="B83" s="103"/>
      <c r="C83" s="5"/>
      <c r="D83" s="102"/>
      <c r="E83" s="103"/>
      <c r="F83" s="103"/>
      <c r="G83" s="5"/>
      <c r="H83" s="102"/>
      <c r="I83" s="103"/>
      <c r="J83" s="103"/>
      <c r="K83" s="103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2.75" customHeight="1" x14ac:dyDescent="0.2">
      <c r="A84" s="102"/>
      <c r="B84" s="103"/>
      <c r="C84" s="5"/>
      <c r="D84" s="102"/>
      <c r="E84" s="103"/>
      <c r="F84" s="103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0.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2.75" customHeight="1" x14ac:dyDescent="0.2">
      <c r="A86" s="102"/>
      <c r="B86" s="103"/>
      <c r="C86" s="5"/>
      <c r="D86" s="102"/>
      <c r="E86" s="103"/>
      <c r="F86" s="103"/>
      <c r="G86" s="5"/>
      <c r="H86" s="102"/>
      <c r="I86" s="103"/>
      <c r="J86" s="103"/>
      <c r="K86" s="10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 customHeight="1" x14ac:dyDescent="0.2">
      <c r="A87" s="102"/>
      <c r="B87" s="103"/>
      <c r="C87" s="5"/>
      <c r="D87" s="102"/>
      <c r="E87" s="103"/>
      <c r="F87" s="103"/>
      <c r="G87" s="5"/>
      <c r="H87" s="102"/>
      <c r="I87" s="103"/>
      <c r="J87" s="103"/>
      <c r="K87" s="10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 customHeight="1" x14ac:dyDescent="0.2">
      <c r="A88" s="102"/>
      <c r="B88" s="103"/>
      <c r="C88" s="5"/>
      <c r="D88" s="102"/>
      <c r="E88" s="103"/>
      <c r="F88" s="103"/>
      <c r="G88" s="5"/>
      <c r="H88" s="102"/>
      <c r="I88" s="103"/>
      <c r="J88" s="103"/>
      <c r="K88" s="103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75" x14ac:dyDescent="0.2">
      <c r="A89" s="55"/>
      <c r="B89" s="107"/>
      <c r="C89" s="55"/>
      <c r="D89" s="55"/>
      <c r="E89" s="60"/>
      <c r="F89" s="20"/>
      <c r="G89" s="20"/>
      <c r="H89" s="20"/>
      <c r="I89" s="20"/>
      <c r="J89" s="55"/>
      <c r="K89" s="20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 x14ac:dyDescent="0.2">
      <c r="A90" s="5"/>
      <c r="B90" s="103"/>
      <c r="C90" s="55"/>
      <c r="D90" s="55"/>
      <c r="E90" s="60"/>
      <c r="F90" s="20"/>
      <c r="G90" s="20"/>
      <c r="H90" s="20"/>
      <c r="I90" s="20"/>
      <c r="J90" s="55"/>
      <c r="K90" s="2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 x14ac:dyDescent="0.2">
      <c r="A91" s="5"/>
      <c r="B91" s="103"/>
      <c r="C91" s="55"/>
      <c r="D91" s="21"/>
      <c r="E91" s="22"/>
      <c r="F91" s="20"/>
      <c r="G91" s="20"/>
      <c r="H91" s="20"/>
      <c r="I91" s="20"/>
      <c r="J91" s="55"/>
      <c r="K91" s="20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 x14ac:dyDescent="0.2">
      <c r="A92" s="5"/>
      <c r="B92" s="103"/>
      <c r="C92" s="55"/>
      <c r="D92" s="21"/>
      <c r="E92" s="22"/>
      <c r="F92" s="20"/>
      <c r="G92" s="20"/>
      <c r="H92" s="20"/>
      <c r="I92" s="20"/>
      <c r="J92" s="55"/>
      <c r="K92" s="20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 x14ac:dyDescent="0.2">
      <c r="A93" s="5"/>
      <c r="B93" s="103"/>
      <c r="C93" s="55"/>
      <c r="D93" s="55"/>
      <c r="E93" s="22"/>
      <c r="F93" s="20"/>
      <c r="G93" s="20"/>
      <c r="H93" s="20"/>
      <c r="I93" s="20"/>
      <c r="J93" s="55"/>
      <c r="K93" s="2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 x14ac:dyDescent="0.2">
      <c r="A94" s="5"/>
      <c r="B94" s="103"/>
      <c r="C94" s="55"/>
      <c r="D94" s="22"/>
      <c r="E94" s="22"/>
      <c r="F94" s="20"/>
      <c r="G94" s="20"/>
      <c r="H94" s="20"/>
      <c r="I94" s="20"/>
      <c r="J94" s="55"/>
      <c r="K94" s="2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 x14ac:dyDescent="0.2">
      <c r="A95" s="5"/>
      <c r="B95" s="103"/>
      <c r="C95" s="55"/>
      <c r="D95" s="55"/>
      <c r="E95" s="22"/>
      <c r="F95" s="20"/>
      <c r="G95" s="20"/>
      <c r="H95" s="20"/>
      <c r="I95" s="20"/>
      <c r="J95" s="55"/>
      <c r="K95" s="2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 x14ac:dyDescent="0.2">
      <c r="A96" s="5"/>
      <c r="B96" s="103"/>
      <c r="C96" s="60"/>
      <c r="D96" s="55"/>
      <c r="E96" s="22"/>
      <c r="F96" s="20"/>
      <c r="G96" s="20"/>
      <c r="H96" s="20"/>
      <c r="I96" s="20"/>
      <c r="J96" s="55"/>
      <c r="K96" s="2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 x14ac:dyDescent="0.2">
      <c r="A97" s="5"/>
      <c r="B97" s="103"/>
      <c r="C97" s="55"/>
      <c r="D97" s="55"/>
      <c r="E97" s="22"/>
      <c r="F97" s="20"/>
      <c r="G97" s="20"/>
      <c r="H97" s="20"/>
      <c r="I97" s="20"/>
      <c r="J97" s="55"/>
      <c r="K97" s="2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 x14ac:dyDescent="0.2">
      <c r="A98" s="5"/>
      <c r="B98" s="103"/>
      <c r="C98" s="55"/>
      <c r="D98" s="55"/>
      <c r="E98" s="22"/>
      <c r="F98" s="20"/>
      <c r="G98" s="20"/>
      <c r="H98" s="20"/>
      <c r="I98" s="20"/>
      <c r="J98" s="55"/>
      <c r="K98" s="2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 x14ac:dyDescent="0.2">
      <c r="A99" s="5"/>
      <c r="B99" s="103"/>
      <c r="C99" s="55"/>
      <c r="D99" s="55"/>
      <c r="E99" s="22"/>
      <c r="F99" s="20"/>
      <c r="G99" s="20"/>
      <c r="H99" s="20"/>
      <c r="I99" s="20"/>
      <c r="J99" s="55"/>
      <c r="K99" s="2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 x14ac:dyDescent="0.2">
      <c r="A100" s="5"/>
      <c r="B100" s="103"/>
      <c r="C100" s="23"/>
      <c r="D100" s="55"/>
      <c r="E100" s="22"/>
      <c r="F100" s="20"/>
      <c r="G100" s="20"/>
      <c r="H100" s="20"/>
      <c r="I100" s="20"/>
      <c r="J100" s="55"/>
      <c r="K100" s="2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 x14ac:dyDescent="0.2">
      <c r="A101" s="5"/>
      <c r="B101" s="103"/>
      <c r="C101" s="55"/>
      <c r="D101" s="55"/>
      <c r="E101" s="55"/>
      <c r="F101" s="20"/>
      <c r="G101" s="20"/>
      <c r="H101" s="20"/>
      <c r="I101" s="20"/>
      <c r="J101" s="55"/>
      <c r="K101" s="2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 x14ac:dyDescent="0.2">
      <c r="A102" s="5"/>
      <c r="B102" s="103"/>
      <c r="C102" s="55"/>
      <c r="D102" s="55"/>
      <c r="E102" s="22"/>
      <c r="F102" s="20"/>
      <c r="G102" s="20"/>
      <c r="H102" s="20"/>
      <c r="I102" s="20"/>
      <c r="J102" s="55"/>
      <c r="K102" s="2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 x14ac:dyDescent="0.2">
      <c r="A103" s="5"/>
      <c r="B103" s="103"/>
      <c r="C103" s="55"/>
      <c r="D103" s="55"/>
      <c r="E103" s="22"/>
      <c r="F103" s="20"/>
      <c r="G103" s="20"/>
      <c r="H103" s="20"/>
      <c r="I103" s="20"/>
      <c r="J103" s="55"/>
      <c r="K103" s="2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 x14ac:dyDescent="0.2">
      <c r="A104" s="5"/>
      <c r="B104" s="103"/>
      <c r="C104" s="23"/>
      <c r="D104" s="55"/>
      <c r="E104" s="22"/>
      <c r="F104" s="20"/>
      <c r="G104" s="20"/>
      <c r="H104" s="20"/>
      <c r="I104" s="20"/>
      <c r="J104" s="55"/>
      <c r="K104" s="2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 x14ac:dyDescent="0.2">
      <c r="A105" s="5"/>
      <c r="B105" s="103"/>
      <c r="C105" s="55"/>
      <c r="D105" s="55"/>
      <c r="E105" s="22"/>
      <c r="F105" s="20"/>
      <c r="G105" s="20"/>
      <c r="H105" s="20"/>
      <c r="I105" s="20"/>
      <c r="J105" s="55"/>
      <c r="K105" s="2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 x14ac:dyDescent="0.2">
      <c r="A106" s="5"/>
      <c r="B106" s="103"/>
      <c r="C106" s="55"/>
      <c r="D106" s="21"/>
      <c r="E106" s="22"/>
      <c r="F106" s="20"/>
      <c r="G106" s="20"/>
      <c r="H106" s="20"/>
      <c r="I106" s="20"/>
      <c r="J106" s="55"/>
      <c r="K106" s="2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 x14ac:dyDescent="0.2">
      <c r="A107" s="5"/>
      <c r="B107" s="103"/>
      <c r="C107" s="55"/>
      <c r="D107" s="55"/>
      <c r="E107" s="22"/>
      <c r="F107" s="20"/>
      <c r="G107" s="20"/>
      <c r="H107" s="20"/>
      <c r="I107" s="20"/>
      <c r="J107" s="55"/>
      <c r="K107" s="2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 x14ac:dyDescent="0.2">
      <c r="A108" s="5"/>
      <c r="B108" s="103"/>
      <c r="C108" s="55"/>
      <c r="D108" s="55"/>
      <c r="E108" s="22"/>
      <c r="F108" s="20"/>
      <c r="G108" s="20"/>
      <c r="H108" s="20"/>
      <c r="I108" s="20"/>
      <c r="J108" s="55"/>
      <c r="K108" s="2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 x14ac:dyDescent="0.2">
      <c r="A109" s="5"/>
      <c r="B109" s="103"/>
      <c r="C109" s="55"/>
      <c r="D109" s="55"/>
      <c r="E109" s="22"/>
      <c r="F109" s="20"/>
      <c r="G109" s="20"/>
      <c r="H109" s="20"/>
      <c r="I109" s="20"/>
      <c r="J109" s="55"/>
      <c r="K109" s="2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 x14ac:dyDescent="0.2">
      <c r="A110" s="5"/>
      <c r="B110" s="103"/>
      <c r="C110" s="55"/>
      <c r="D110" s="55"/>
      <c r="E110" s="22"/>
      <c r="F110" s="20"/>
      <c r="G110" s="20"/>
      <c r="H110" s="20"/>
      <c r="I110" s="20"/>
      <c r="J110" s="55"/>
      <c r="K110" s="2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 x14ac:dyDescent="0.2">
      <c r="A111" s="5"/>
      <c r="B111" s="103"/>
      <c r="C111" s="55"/>
      <c r="D111" s="55"/>
      <c r="E111" s="22"/>
      <c r="F111" s="20"/>
      <c r="G111" s="20"/>
      <c r="H111" s="20"/>
      <c r="I111" s="20"/>
      <c r="J111" s="55"/>
      <c r="K111" s="2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 x14ac:dyDescent="0.2">
      <c r="A112" s="5"/>
      <c r="B112" s="103"/>
      <c r="C112" s="55"/>
      <c r="D112" s="55"/>
      <c r="E112" s="22"/>
      <c r="F112" s="20"/>
      <c r="G112" s="20"/>
      <c r="H112" s="20"/>
      <c r="I112" s="20"/>
      <c r="J112" s="55"/>
      <c r="K112" s="2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 x14ac:dyDescent="0.2">
      <c r="A113" s="5"/>
      <c r="B113" s="103"/>
      <c r="C113" s="55"/>
      <c r="D113" s="55"/>
      <c r="E113" s="22"/>
      <c r="F113" s="20"/>
      <c r="G113" s="20"/>
      <c r="H113" s="20"/>
      <c r="I113" s="20"/>
      <c r="J113" s="55"/>
      <c r="K113" s="2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 x14ac:dyDescent="0.2">
      <c r="A114" s="5"/>
      <c r="B114" s="103"/>
      <c r="C114" s="55"/>
      <c r="D114" s="55"/>
      <c r="E114" s="22"/>
      <c r="F114" s="20"/>
      <c r="G114" s="20"/>
      <c r="H114" s="20"/>
      <c r="I114" s="20"/>
      <c r="J114" s="55"/>
      <c r="K114" s="2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 x14ac:dyDescent="0.2">
      <c r="A115" s="5"/>
      <c r="B115" s="103"/>
      <c r="C115" s="55"/>
      <c r="D115" s="55"/>
      <c r="E115" s="22"/>
      <c r="F115" s="20"/>
      <c r="G115" s="20"/>
      <c r="H115" s="20"/>
      <c r="I115" s="20"/>
      <c r="J115" s="55"/>
      <c r="K115" s="2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 x14ac:dyDescent="0.2">
      <c r="A116" s="5"/>
      <c r="B116" s="103"/>
      <c r="C116" s="55"/>
      <c r="D116" s="55"/>
      <c r="E116" s="55"/>
      <c r="F116" s="20"/>
      <c r="G116" s="20"/>
      <c r="H116" s="20"/>
      <c r="I116" s="20"/>
      <c r="J116" s="55"/>
      <c r="K116" s="2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 x14ac:dyDescent="0.2">
      <c r="A117" s="5"/>
      <c r="B117" s="103"/>
      <c r="C117" s="55"/>
      <c r="D117" s="55"/>
      <c r="E117" s="55"/>
      <c r="F117" s="20"/>
      <c r="G117" s="20"/>
      <c r="H117" s="20"/>
      <c r="I117" s="20"/>
      <c r="J117" s="55"/>
      <c r="K117" s="2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 x14ac:dyDescent="0.2">
      <c r="A118" s="5"/>
      <c r="B118" s="103"/>
      <c r="C118" s="55"/>
      <c r="D118" s="55"/>
      <c r="E118" s="55"/>
      <c r="F118" s="20"/>
      <c r="G118" s="20"/>
      <c r="H118" s="20"/>
      <c r="I118" s="20"/>
      <c r="J118" s="55"/>
      <c r="K118" s="2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75" x14ac:dyDescent="0.2">
      <c r="A119" s="5"/>
      <c r="B119" s="103"/>
      <c r="C119" s="55"/>
      <c r="D119" s="55"/>
      <c r="E119" s="55"/>
      <c r="F119" s="20"/>
      <c r="G119" s="20"/>
      <c r="H119" s="20"/>
      <c r="I119" s="20"/>
      <c r="J119" s="55"/>
      <c r="K119" s="20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2.75" x14ac:dyDescent="0.2">
      <c r="A120" s="5"/>
      <c r="B120" s="103"/>
      <c r="C120" s="5"/>
      <c r="D120" s="5"/>
      <c r="E120" s="5"/>
      <c r="F120" s="7"/>
      <c r="G120" s="7"/>
      <c r="H120" s="7"/>
      <c r="I120" s="7"/>
      <c r="J120" s="5"/>
      <c r="K120" s="7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4.5" customHeight="1" x14ac:dyDescent="0.2">
      <c r="A121" s="5"/>
      <c r="B121" s="57"/>
      <c r="C121" s="5"/>
      <c r="D121" s="5"/>
      <c r="E121" s="5"/>
      <c r="F121" s="7"/>
      <c r="G121" s="7"/>
      <c r="H121" s="7"/>
      <c r="I121" s="7"/>
      <c r="J121" s="5"/>
      <c r="K121" s="7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</row>
    <row r="122" spans="1:28" ht="22.5" customHeight="1" x14ac:dyDescent="0.2">
      <c r="A122" s="5"/>
      <c r="B122" s="5"/>
      <c r="C122" s="5"/>
      <c r="D122" s="5"/>
      <c r="E122" s="5"/>
      <c r="F122" s="5"/>
      <c r="G122" s="8"/>
      <c r="H122" s="8"/>
      <c r="I122" s="59"/>
      <c r="J122" s="59"/>
      <c r="K122" s="2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6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 customHeight="1" x14ac:dyDescent="0.2">
      <c r="A124" s="102"/>
      <c r="B124" s="103"/>
      <c r="C124" s="5"/>
      <c r="D124" s="102"/>
      <c r="E124" s="103"/>
      <c r="F124" s="103"/>
      <c r="G124" s="5"/>
      <c r="H124" s="102"/>
      <c r="I124" s="103"/>
      <c r="J124" s="103"/>
      <c r="K124" s="103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75" customHeight="1" x14ac:dyDescent="0.2">
      <c r="A125" s="102"/>
      <c r="B125" s="103"/>
      <c r="C125" s="5"/>
      <c r="D125" s="102"/>
      <c r="E125" s="103"/>
      <c r="F125" s="103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2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75" customHeight="1" x14ac:dyDescent="0.2">
      <c r="A127" s="102"/>
      <c r="B127" s="103"/>
      <c r="C127" s="5"/>
      <c r="D127" s="102"/>
      <c r="E127" s="103"/>
      <c r="F127" s="103"/>
      <c r="G127" s="5"/>
      <c r="H127" s="102"/>
      <c r="I127" s="103"/>
      <c r="J127" s="103"/>
      <c r="K127" s="10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 customHeight="1" x14ac:dyDescent="0.2">
      <c r="A128" s="102"/>
      <c r="B128" s="103"/>
      <c r="C128" s="5"/>
      <c r="D128" s="102"/>
      <c r="E128" s="103"/>
      <c r="F128" s="103"/>
      <c r="G128" s="5"/>
      <c r="H128" s="102"/>
      <c r="I128" s="103"/>
      <c r="J128" s="103"/>
      <c r="K128" s="10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75" customHeight="1" x14ac:dyDescent="0.2">
      <c r="A129" s="102"/>
      <c r="B129" s="103"/>
      <c r="C129" s="5"/>
      <c r="D129" s="102"/>
      <c r="E129" s="103"/>
      <c r="F129" s="103"/>
      <c r="G129" s="5"/>
      <c r="H129" s="102"/>
      <c r="I129" s="103"/>
      <c r="J129" s="103"/>
      <c r="K129" s="103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2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2.75" customHeight="1" x14ac:dyDescent="0.2">
      <c r="B131" s="5"/>
      <c r="H131" s="5"/>
      <c r="I131" s="5"/>
      <c r="J131" s="5"/>
    </row>
    <row r="132" spans="1:28" ht="12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28" ht="12.75" customHeight="1" x14ac:dyDescent="0.2">
      <c r="A133" s="5"/>
      <c r="B133" s="55"/>
      <c r="C133" s="5"/>
      <c r="D133" s="5"/>
      <c r="E133" s="5"/>
      <c r="F133" s="5"/>
      <c r="G133" s="5"/>
      <c r="H133" s="102"/>
      <c r="I133" s="103"/>
      <c r="J133" s="103"/>
      <c r="K133" s="5"/>
      <c r="L133" s="5"/>
    </row>
    <row r="134" spans="1:28" ht="12.75" customHeight="1" x14ac:dyDescent="0.2">
      <c r="A134" s="5"/>
      <c r="B134" s="55"/>
      <c r="C134" s="5"/>
      <c r="D134" s="5"/>
      <c r="E134" s="5"/>
      <c r="F134" s="5"/>
      <c r="G134" s="5"/>
      <c r="H134" s="102"/>
      <c r="I134" s="103"/>
      <c r="J134" s="103"/>
      <c r="K134" s="5"/>
      <c r="L134" s="5"/>
    </row>
    <row r="135" spans="1:28" ht="12.75" customHeight="1" x14ac:dyDescent="0.2">
      <c r="A135" s="5"/>
      <c r="B135" s="55"/>
      <c r="C135" s="5"/>
      <c r="D135" s="5"/>
      <c r="E135" s="5"/>
      <c r="F135" s="5"/>
      <c r="G135" s="5"/>
      <c r="H135" s="102"/>
      <c r="I135" s="103"/>
      <c r="J135" s="103"/>
      <c r="K135" s="5"/>
      <c r="L135" s="5"/>
    </row>
    <row r="136" spans="1:28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28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28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28" ht="12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28" ht="12.75" customHeight="1" x14ac:dyDescent="0.2"/>
    <row r="141" spans="1:28" ht="12.75" customHeight="1" x14ac:dyDescent="0.2"/>
    <row r="142" spans="1:28" ht="12.75" customHeight="1" x14ac:dyDescent="0.2"/>
    <row r="143" spans="1:28" ht="12.75" customHeight="1" x14ac:dyDescent="0.2"/>
    <row r="144" spans="1:28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</sheetData>
  <mergeCells count="72">
    <mergeCell ref="H135:J135"/>
    <mergeCell ref="A125:B125"/>
    <mergeCell ref="D125:F125"/>
    <mergeCell ref="A127:B127"/>
    <mergeCell ref="D127:F127"/>
    <mergeCell ref="H127:K127"/>
    <mergeCell ref="A128:B128"/>
    <mergeCell ref="D128:F128"/>
    <mergeCell ref="H128:K128"/>
    <mergeCell ref="A129:B129"/>
    <mergeCell ref="D129:F129"/>
    <mergeCell ref="H129:K129"/>
    <mergeCell ref="H133:J133"/>
    <mergeCell ref="H134:J134"/>
    <mergeCell ref="A88:B88"/>
    <mergeCell ref="D88:F88"/>
    <mergeCell ref="H88:K88"/>
    <mergeCell ref="B89:B120"/>
    <mergeCell ref="A124:B124"/>
    <mergeCell ref="D124:F124"/>
    <mergeCell ref="H124:K124"/>
    <mergeCell ref="A86:B86"/>
    <mergeCell ref="D86:F86"/>
    <mergeCell ref="H86:K86"/>
    <mergeCell ref="A87:B87"/>
    <mergeCell ref="D87:F87"/>
    <mergeCell ref="H87:K87"/>
    <mergeCell ref="B48:B79"/>
    <mergeCell ref="A83:B83"/>
    <mergeCell ref="D83:F83"/>
    <mergeCell ref="H83:K83"/>
    <mergeCell ref="A84:B84"/>
    <mergeCell ref="D84:F84"/>
    <mergeCell ref="A46:B46"/>
    <mergeCell ref="D46:G46"/>
    <mergeCell ref="I46:K46"/>
    <mergeCell ref="A47:B47"/>
    <mergeCell ref="D47:G47"/>
    <mergeCell ref="I47:K47"/>
    <mergeCell ref="B11:B14"/>
    <mergeCell ref="J11:J27"/>
    <mergeCell ref="A45:B45"/>
    <mergeCell ref="D45:G45"/>
    <mergeCell ref="I45:K45"/>
    <mergeCell ref="J8:J9"/>
    <mergeCell ref="K8:K9"/>
    <mergeCell ref="D9:E9"/>
    <mergeCell ref="A10:E10"/>
    <mergeCell ref="F10:K10"/>
    <mergeCell ref="A8:A9"/>
    <mergeCell ref="B8:B9"/>
    <mergeCell ref="C8:E8"/>
    <mergeCell ref="F8:F9"/>
    <mergeCell ref="G8:G9"/>
    <mergeCell ref="H8:H9"/>
    <mergeCell ref="A6:B6"/>
    <mergeCell ref="C6:D7"/>
    <mergeCell ref="E6:H7"/>
    <mergeCell ref="A7:B7"/>
    <mergeCell ref="I8:I9"/>
    <mergeCell ref="A1:C2"/>
    <mergeCell ref="B3:D3"/>
    <mergeCell ref="F3:I3"/>
    <mergeCell ref="J3:K3"/>
    <mergeCell ref="A4:A5"/>
    <mergeCell ref="B4:D5"/>
    <mergeCell ref="E4:E5"/>
    <mergeCell ref="F4:G5"/>
    <mergeCell ref="H4:H5"/>
    <mergeCell ref="I4:I5"/>
    <mergeCell ref="J4:K4"/>
    <mergeCell ref="J5:K5"/>
  </mergeCells>
  <printOptions horizontalCentered="1"/>
  <pageMargins left="0.25" right="0.25" top="0.75" bottom="0.75" header="0.3" footer="0.3"/>
  <pageSetup scale="66" orientation="portrait" r:id="rId1"/>
  <rowBreaks count="2" manualBreakCount="2">
    <brk id="47" man="1"/>
    <brk id="88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98B29-5EB2-48C8-9F13-D4FEC72779CC}">
  <sheetPr>
    <pageSetUpPr fitToPage="1"/>
  </sheetPr>
  <dimension ref="A1:AB995"/>
  <sheetViews>
    <sheetView showGridLines="0" view="pageBreakPreview" zoomScale="130" zoomScaleNormal="140" zoomScaleSheetLayoutView="130" workbookViewId="0">
      <pane ySplit="9" topLeftCell="A10" activePane="bottomLeft" state="frozen"/>
      <selection pane="bottomLeft" activeCell="H13" sqref="H13"/>
    </sheetView>
  </sheetViews>
  <sheetFormatPr baseColWidth="10" defaultColWidth="14.42578125" defaultRowHeight="15" customHeight="1" x14ac:dyDescent="0.2"/>
  <cols>
    <col min="1" max="1" width="15.7109375" style="56" customWidth="1"/>
    <col min="2" max="2" width="45.7109375" style="56" customWidth="1"/>
    <col min="3" max="28" width="10.7109375" style="56" customWidth="1"/>
    <col min="29" max="16384" width="14.42578125" style="56"/>
  </cols>
  <sheetData>
    <row r="1" spans="1:28" ht="12.75" customHeight="1" x14ac:dyDescent="0.2">
      <c r="A1" s="152" t="s">
        <v>14</v>
      </c>
      <c r="B1" s="152"/>
      <c r="C1" s="152"/>
    </row>
    <row r="2" spans="1:28" ht="12.75" customHeight="1" thickBot="1" x14ac:dyDescent="0.25">
      <c r="A2" s="152"/>
      <c r="B2" s="152"/>
      <c r="C2" s="152"/>
    </row>
    <row r="3" spans="1:28" ht="26.25" customHeight="1" thickBot="1" x14ac:dyDescent="0.25">
      <c r="A3" s="35" t="str">
        <f>'PORTADA Y DATOS'!A7</f>
        <v>Contratista</v>
      </c>
      <c r="B3" s="138" t="str">
        <f>'PORTADA Y DATOS'!B7</f>
        <v>Luis Alberto Gamboa Ruelas</v>
      </c>
      <c r="C3" s="139"/>
      <c r="D3" s="140"/>
      <c r="E3" s="35" t="str">
        <f>'PORTADA Y DATOS'!A6</f>
        <v>Dirección</v>
      </c>
      <c r="F3" s="138" t="str">
        <f>'PORTADA Y DATOS'!B6</f>
        <v>Altata, Navolato, Sinaloa.</v>
      </c>
      <c r="G3" s="139"/>
      <c r="H3" s="139"/>
      <c r="I3" s="140"/>
      <c r="J3" s="141" t="str">
        <f>A1</f>
        <v>NÚMEROS GENERADORES ACERO</v>
      </c>
      <c r="K3" s="129"/>
    </row>
    <row r="4" spans="1:28" ht="26.25" customHeight="1" thickBot="1" x14ac:dyDescent="0.25">
      <c r="A4" s="126" t="str">
        <f>'PORTADA Y DATOS'!A5</f>
        <v>Obra</v>
      </c>
      <c r="B4" s="114" t="str">
        <f>'PORTADA Y DATOS'!B5</f>
        <v>Casa Altata</v>
      </c>
      <c r="C4" s="115"/>
      <c r="D4" s="116"/>
      <c r="E4" s="108" t="str">
        <f>'PORTADA Y DATOS'!A4</f>
        <v>Dependencia/Contratante/Cliente</v>
      </c>
      <c r="F4" s="110"/>
      <c r="G4" s="111"/>
      <c r="H4" s="145" t="s">
        <v>24</v>
      </c>
      <c r="I4" s="122"/>
      <c r="J4" s="124">
        <v>4</v>
      </c>
      <c r="K4" s="125"/>
    </row>
    <row r="5" spans="1:28" ht="18.75" customHeight="1" thickBot="1" x14ac:dyDescent="0.25">
      <c r="A5" s="127"/>
      <c r="B5" s="117"/>
      <c r="C5" s="118"/>
      <c r="D5" s="119"/>
      <c r="E5" s="109"/>
      <c r="F5" s="112"/>
      <c r="G5" s="113"/>
      <c r="H5" s="127"/>
      <c r="I5" s="123"/>
      <c r="J5" s="128" t="s">
        <v>25</v>
      </c>
      <c r="K5" s="153"/>
    </row>
    <row r="6" spans="1:28" ht="18.75" customHeight="1" thickBot="1" x14ac:dyDescent="0.25">
      <c r="A6" s="128" t="str">
        <f>'PORTADA Y DATOS'!A10</f>
        <v>Tipo de contrato</v>
      </c>
      <c r="B6" s="129"/>
      <c r="C6" s="130" t="s">
        <v>40</v>
      </c>
      <c r="D6" s="131"/>
      <c r="E6" s="114" t="s">
        <v>76</v>
      </c>
      <c r="F6" s="115"/>
      <c r="G6" s="115"/>
      <c r="H6" s="116"/>
      <c r="I6" s="36" t="s">
        <v>36</v>
      </c>
      <c r="J6" s="62" t="s">
        <v>38</v>
      </c>
      <c r="K6" s="63" t="s">
        <v>39</v>
      </c>
    </row>
    <row r="7" spans="1:28" ht="18.75" customHeight="1" thickBot="1" x14ac:dyDescent="0.25">
      <c r="A7" s="134" t="str">
        <f>'PORTADA Y DATOS'!B10</f>
        <v>Precio Unitario</v>
      </c>
      <c r="B7" s="135"/>
      <c r="C7" s="132"/>
      <c r="D7" s="133"/>
      <c r="E7" s="112"/>
      <c r="F7" s="146"/>
      <c r="G7" s="146"/>
      <c r="H7" s="113"/>
      <c r="I7" s="37" t="s">
        <v>37</v>
      </c>
      <c r="J7" s="38" t="str">
        <f>'PORTADA Y DATOS'!A9</f>
        <v>Fecha de inicio</v>
      </c>
      <c r="K7" s="64" t="str">
        <f>'PORTADA Y DATOS'!B9</f>
        <v>Sin definir por contratista</v>
      </c>
    </row>
    <row r="8" spans="1:28" ht="12.75" customHeight="1" x14ac:dyDescent="0.2">
      <c r="A8" s="120" t="s">
        <v>0</v>
      </c>
      <c r="B8" s="120" t="s">
        <v>1</v>
      </c>
      <c r="C8" s="142" t="s">
        <v>2</v>
      </c>
      <c r="D8" s="143"/>
      <c r="E8" s="144"/>
      <c r="F8" s="120" t="s">
        <v>3</v>
      </c>
      <c r="G8" s="120" t="s">
        <v>77</v>
      </c>
      <c r="H8" s="165" t="s">
        <v>78</v>
      </c>
      <c r="I8" s="120" t="s">
        <v>6</v>
      </c>
      <c r="J8" s="120" t="s">
        <v>7</v>
      </c>
      <c r="K8" s="136" t="s">
        <v>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thickBot="1" x14ac:dyDescent="0.25">
      <c r="A9" s="121"/>
      <c r="B9" s="121"/>
      <c r="C9" s="39" t="s">
        <v>9</v>
      </c>
      <c r="D9" s="150" t="s">
        <v>10</v>
      </c>
      <c r="E9" s="151"/>
      <c r="F9" s="121"/>
      <c r="G9" s="121"/>
      <c r="H9" s="121"/>
      <c r="I9" s="121"/>
      <c r="J9" s="121"/>
      <c r="K9" s="13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thickBot="1" x14ac:dyDescent="0.25">
      <c r="A10" s="154" t="s">
        <v>27</v>
      </c>
      <c r="B10" s="155"/>
      <c r="C10" s="155"/>
      <c r="D10" s="155"/>
      <c r="E10" s="156"/>
      <c r="F10" s="154" t="str">
        <f>'PORTADA Y DATOS'!B11</f>
        <v>Definido por parte contratante</v>
      </c>
      <c r="G10" s="155"/>
      <c r="H10" s="155"/>
      <c r="I10" s="155"/>
      <c r="J10" s="155"/>
      <c r="K10" s="15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4.95" customHeight="1" x14ac:dyDescent="0.2">
      <c r="A11" s="41" t="s">
        <v>72</v>
      </c>
      <c r="B11" s="157" t="s">
        <v>75</v>
      </c>
      <c r="C11" s="43" t="s">
        <v>29</v>
      </c>
      <c r="D11" s="43">
        <v>3</v>
      </c>
      <c r="E11" s="43">
        <v>8</v>
      </c>
      <c r="F11" s="44">
        <v>8.3800000000000008</v>
      </c>
      <c r="G11" s="44">
        <v>0.55700000000000005</v>
      </c>
      <c r="H11" s="73">
        <v>0.375</v>
      </c>
      <c r="I11" s="44">
        <v>4</v>
      </c>
      <c r="J11" s="147" t="s">
        <v>71</v>
      </c>
      <c r="K11" s="45">
        <f>F11*G11*I11</f>
        <v>18.670640000000002</v>
      </c>
    </row>
    <row r="12" spans="1:28" ht="24.95" customHeight="1" x14ac:dyDescent="0.2">
      <c r="A12" s="46"/>
      <c r="B12" s="158"/>
      <c r="C12" s="43" t="s">
        <v>30</v>
      </c>
      <c r="D12" s="43">
        <v>3</v>
      </c>
      <c r="E12" s="43">
        <v>4</v>
      </c>
      <c r="F12" s="44">
        <v>1</v>
      </c>
      <c r="G12" s="44">
        <v>0.55700000000000005</v>
      </c>
      <c r="H12" s="73">
        <v>0.375</v>
      </c>
      <c r="I12" s="44">
        <v>4</v>
      </c>
      <c r="J12" s="148"/>
      <c r="K12" s="45">
        <f t="shared" ref="K12:K37" si="0">F12*G12*I12</f>
        <v>2.2280000000000002</v>
      </c>
    </row>
    <row r="13" spans="1:28" ht="24.95" customHeight="1" x14ac:dyDescent="0.2">
      <c r="A13" s="46"/>
      <c r="B13" s="158"/>
      <c r="C13" s="43" t="s">
        <v>31</v>
      </c>
      <c r="D13" s="43">
        <v>7</v>
      </c>
      <c r="E13" s="43">
        <v>8</v>
      </c>
      <c r="F13" s="44">
        <v>0.65</v>
      </c>
      <c r="G13" s="44">
        <v>0.55700000000000005</v>
      </c>
      <c r="H13" s="73">
        <v>0.375</v>
      </c>
      <c r="I13" s="44">
        <v>4</v>
      </c>
      <c r="J13" s="148"/>
      <c r="K13" s="45">
        <f t="shared" si="0"/>
        <v>1.4482000000000002</v>
      </c>
    </row>
    <row r="14" spans="1:28" ht="24.95" customHeight="1" x14ac:dyDescent="0.2">
      <c r="A14" s="46"/>
      <c r="B14" s="158"/>
      <c r="C14" s="43" t="s">
        <v>56</v>
      </c>
      <c r="D14" s="43">
        <v>2</v>
      </c>
      <c r="E14" s="43">
        <v>5</v>
      </c>
      <c r="F14" s="44">
        <v>3.33</v>
      </c>
      <c r="G14" s="44">
        <v>0.55700000000000005</v>
      </c>
      <c r="H14" s="73">
        <v>0.375</v>
      </c>
      <c r="I14" s="44">
        <v>4</v>
      </c>
      <c r="J14" s="148"/>
      <c r="K14" s="45">
        <f t="shared" si="0"/>
        <v>7.4192400000000012</v>
      </c>
    </row>
    <row r="15" spans="1:28" ht="24.95" customHeight="1" x14ac:dyDescent="0.2">
      <c r="A15" s="46"/>
      <c r="B15" s="42"/>
      <c r="C15" s="43" t="s">
        <v>56</v>
      </c>
      <c r="D15" s="43">
        <v>6</v>
      </c>
      <c r="E15" s="43">
        <v>7</v>
      </c>
      <c r="F15" s="44">
        <v>3.15</v>
      </c>
      <c r="G15" s="44">
        <v>0.55700000000000005</v>
      </c>
      <c r="H15" s="73">
        <v>0.375</v>
      </c>
      <c r="I15" s="44">
        <v>4</v>
      </c>
      <c r="J15" s="148"/>
      <c r="K15" s="45">
        <f t="shared" si="0"/>
        <v>7.0182000000000002</v>
      </c>
    </row>
    <row r="16" spans="1:28" ht="24.95" customHeight="1" x14ac:dyDescent="0.2">
      <c r="A16" s="46"/>
      <c r="B16" s="42"/>
      <c r="C16" s="40" t="s">
        <v>33</v>
      </c>
      <c r="D16" s="40">
        <v>1</v>
      </c>
      <c r="E16" s="40">
        <v>2</v>
      </c>
      <c r="F16" s="44">
        <v>1.88</v>
      </c>
      <c r="G16" s="44">
        <v>0.55700000000000005</v>
      </c>
      <c r="H16" s="73">
        <v>0.375</v>
      </c>
      <c r="I16" s="44">
        <v>4</v>
      </c>
      <c r="J16" s="148"/>
      <c r="K16" s="45">
        <f t="shared" si="0"/>
        <v>4.1886400000000004</v>
      </c>
    </row>
    <row r="17" spans="1:11" ht="24.95" customHeight="1" x14ac:dyDescent="0.2">
      <c r="A17" s="46"/>
      <c r="B17" s="47"/>
      <c r="C17" s="40" t="s">
        <v>34</v>
      </c>
      <c r="D17" s="40">
        <v>5</v>
      </c>
      <c r="E17" s="40">
        <v>6</v>
      </c>
      <c r="F17" s="44">
        <v>1.95</v>
      </c>
      <c r="G17" s="44">
        <v>0.55700000000000005</v>
      </c>
      <c r="H17" s="73">
        <v>0.375</v>
      </c>
      <c r="I17" s="44">
        <v>4</v>
      </c>
      <c r="J17" s="148"/>
      <c r="K17" s="45">
        <f t="shared" si="0"/>
        <v>4.3446000000000007</v>
      </c>
    </row>
    <row r="18" spans="1:11" ht="24.95" customHeight="1" x14ac:dyDescent="0.2">
      <c r="A18" s="46"/>
      <c r="B18" s="47"/>
      <c r="C18" s="40" t="s">
        <v>35</v>
      </c>
      <c r="D18" s="40">
        <v>1</v>
      </c>
      <c r="E18" s="40">
        <v>7</v>
      </c>
      <c r="F18" s="44">
        <v>10.25</v>
      </c>
      <c r="G18" s="44">
        <v>0.55700000000000005</v>
      </c>
      <c r="H18" s="73">
        <v>0.375</v>
      </c>
      <c r="I18" s="44">
        <v>4</v>
      </c>
      <c r="J18" s="148"/>
      <c r="K18" s="45">
        <f t="shared" si="0"/>
        <v>22.837000000000003</v>
      </c>
    </row>
    <row r="19" spans="1:11" ht="24.95" customHeight="1" x14ac:dyDescent="0.2">
      <c r="A19" s="46"/>
      <c r="B19" s="47"/>
      <c r="C19" s="40">
        <v>1</v>
      </c>
      <c r="D19" s="40" t="s">
        <v>33</v>
      </c>
      <c r="E19" s="40" t="s">
        <v>35</v>
      </c>
      <c r="F19" s="48">
        <v>2.59</v>
      </c>
      <c r="G19" s="44">
        <v>0.55700000000000005</v>
      </c>
      <c r="H19" s="73">
        <v>0.375</v>
      </c>
      <c r="I19" s="44">
        <v>4</v>
      </c>
      <c r="J19" s="148"/>
      <c r="K19" s="45">
        <f t="shared" si="0"/>
        <v>5.7705200000000003</v>
      </c>
    </row>
    <row r="20" spans="1:11" ht="24.95" customHeight="1" x14ac:dyDescent="0.2">
      <c r="A20" s="46"/>
      <c r="B20" s="47"/>
      <c r="C20" s="40">
        <v>2</v>
      </c>
      <c r="D20" s="40" t="s">
        <v>56</v>
      </c>
      <c r="E20" s="40" t="s">
        <v>35</v>
      </c>
      <c r="F20" s="48">
        <v>3.3</v>
      </c>
      <c r="G20" s="44">
        <v>0.55700000000000005</v>
      </c>
      <c r="H20" s="73">
        <v>0.375</v>
      </c>
      <c r="I20" s="44">
        <v>4</v>
      </c>
      <c r="J20" s="148"/>
      <c r="K20" s="45">
        <f t="shared" si="0"/>
        <v>7.3524000000000003</v>
      </c>
    </row>
    <row r="21" spans="1:11" ht="24.95" customHeight="1" x14ac:dyDescent="0.2">
      <c r="A21" s="46"/>
      <c r="B21" s="47"/>
      <c r="C21" s="40">
        <v>3</v>
      </c>
      <c r="D21" s="40" t="s">
        <v>29</v>
      </c>
      <c r="E21" s="40" t="s">
        <v>30</v>
      </c>
      <c r="F21" s="48">
        <v>2.75</v>
      </c>
      <c r="G21" s="44">
        <v>0.55700000000000005</v>
      </c>
      <c r="H21" s="73">
        <v>0.375</v>
      </c>
      <c r="I21" s="44">
        <v>4</v>
      </c>
      <c r="J21" s="148"/>
      <c r="K21" s="45">
        <f t="shared" si="0"/>
        <v>6.1270000000000007</v>
      </c>
    </row>
    <row r="22" spans="1:11" ht="24.95" customHeight="1" x14ac:dyDescent="0.2">
      <c r="A22" s="46"/>
      <c r="B22" s="47"/>
      <c r="C22" s="40">
        <v>4</v>
      </c>
      <c r="D22" s="40" t="s">
        <v>30</v>
      </c>
      <c r="E22" s="40" t="s">
        <v>56</v>
      </c>
      <c r="F22" s="48">
        <v>1.85</v>
      </c>
      <c r="G22" s="44">
        <v>0.55700000000000005</v>
      </c>
      <c r="H22" s="73">
        <v>0.375</v>
      </c>
      <c r="I22" s="44">
        <v>4</v>
      </c>
      <c r="J22" s="148"/>
      <c r="K22" s="45">
        <f t="shared" si="0"/>
        <v>4.1218000000000004</v>
      </c>
    </row>
    <row r="23" spans="1:11" ht="24.95" customHeight="1" x14ac:dyDescent="0.2">
      <c r="A23" s="46"/>
      <c r="B23" s="47"/>
      <c r="C23" s="40">
        <v>5</v>
      </c>
      <c r="D23" s="40" t="s">
        <v>29</v>
      </c>
      <c r="E23" s="40" t="s">
        <v>35</v>
      </c>
      <c r="F23" s="48">
        <v>7.5</v>
      </c>
      <c r="G23" s="44">
        <v>0.55700000000000005</v>
      </c>
      <c r="H23" s="73">
        <v>0.375</v>
      </c>
      <c r="I23" s="44">
        <v>4</v>
      </c>
      <c r="J23" s="148"/>
      <c r="K23" s="45">
        <f t="shared" si="0"/>
        <v>16.71</v>
      </c>
    </row>
    <row r="24" spans="1:11" ht="24.95" customHeight="1" x14ac:dyDescent="0.2">
      <c r="A24" s="46"/>
      <c r="B24" s="47"/>
      <c r="C24" s="40">
        <v>6</v>
      </c>
      <c r="D24" s="40" t="s">
        <v>29</v>
      </c>
      <c r="E24" s="40" t="s">
        <v>35</v>
      </c>
      <c r="F24" s="48">
        <v>7.5</v>
      </c>
      <c r="G24" s="44">
        <v>0.55700000000000005</v>
      </c>
      <c r="H24" s="73">
        <v>0.375</v>
      </c>
      <c r="I24" s="44">
        <v>4</v>
      </c>
      <c r="J24" s="148"/>
      <c r="K24" s="45">
        <f t="shared" si="0"/>
        <v>16.71</v>
      </c>
    </row>
    <row r="25" spans="1:11" ht="24.95" customHeight="1" x14ac:dyDescent="0.2">
      <c r="A25" s="46"/>
      <c r="B25" s="47"/>
      <c r="C25" s="40">
        <v>7</v>
      </c>
      <c r="D25" s="40" t="s">
        <v>31</v>
      </c>
      <c r="E25" s="40" t="s">
        <v>35</v>
      </c>
      <c r="F25" s="48">
        <v>3.9</v>
      </c>
      <c r="G25" s="44">
        <v>0.55700000000000005</v>
      </c>
      <c r="H25" s="73">
        <v>0.375</v>
      </c>
      <c r="I25" s="44">
        <v>4</v>
      </c>
      <c r="J25" s="148"/>
      <c r="K25" s="45">
        <f t="shared" si="0"/>
        <v>8.6892000000000014</v>
      </c>
    </row>
    <row r="26" spans="1:11" ht="24.95" customHeight="1" x14ac:dyDescent="0.2">
      <c r="A26" s="46"/>
      <c r="B26" s="47"/>
      <c r="C26" s="40">
        <v>8</v>
      </c>
      <c r="D26" s="40" t="s">
        <v>29</v>
      </c>
      <c r="E26" s="40" t="s">
        <v>31</v>
      </c>
      <c r="F26" s="48">
        <v>3.8</v>
      </c>
      <c r="G26" s="44">
        <v>0.55700000000000005</v>
      </c>
      <c r="H26" s="73">
        <v>0.375</v>
      </c>
      <c r="I26" s="44">
        <v>4</v>
      </c>
      <c r="J26" s="148"/>
      <c r="K26" s="45">
        <f t="shared" si="0"/>
        <v>8.4664000000000001</v>
      </c>
    </row>
    <row r="27" spans="1:11" ht="24.95" customHeight="1" x14ac:dyDescent="0.2">
      <c r="A27" s="46"/>
      <c r="B27" s="47"/>
      <c r="C27" s="40"/>
      <c r="D27" s="40"/>
      <c r="E27" s="40"/>
      <c r="F27" s="48"/>
      <c r="G27" s="48"/>
      <c r="H27" s="48"/>
      <c r="I27" s="48"/>
      <c r="J27" s="149"/>
      <c r="K27" s="45">
        <f t="shared" si="0"/>
        <v>0</v>
      </c>
    </row>
    <row r="28" spans="1:11" ht="24.95" customHeight="1" x14ac:dyDescent="0.2">
      <c r="A28" s="46"/>
      <c r="B28" s="47"/>
      <c r="C28" s="40"/>
      <c r="D28" s="40"/>
      <c r="E28" s="40"/>
      <c r="F28" s="48"/>
      <c r="G28" s="48"/>
      <c r="H28" s="48"/>
      <c r="I28" s="48"/>
      <c r="J28" s="40"/>
      <c r="K28" s="45">
        <f t="shared" si="0"/>
        <v>0</v>
      </c>
    </row>
    <row r="29" spans="1:11" ht="24.95" customHeight="1" x14ac:dyDescent="0.2">
      <c r="A29" s="46"/>
      <c r="B29" s="47"/>
      <c r="C29" s="40"/>
      <c r="D29" s="40"/>
      <c r="E29" s="40"/>
      <c r="F29" s="48"/>
      <c r="G29" s="48"/>
      <c r="H29" s="48"/>
      <c r="I29" s="48"/>
      <c r="J29" s="40"/>
      <c r="K29" s="45">
        <f t="shared" si="0"/>
        <v>0</v>
      </c>
    </row>
    <row r="30" spans="1:11" ht="24.95" customHeight="1" x14ac:dyDescent="0.2">
      <c r="A30" s="46"/>
      <c r="B30" s="47"/>
      <c r="C30" s="40"/>
      <c r="D30" s="40"/>
      <c r="E30" s="40"/>
      <c r="F30" s="48"/>
      <c r="G30" s="48"/>
      <c r="H30" s="48"/>
      <c r="I30" s="48"/>
      <c r="J30" s="40"/>
      <c r="K30" s="45">
        <f t="shared" si="0"/>
        <v>0</v>
      </c>
    </row>
    <row r="31" spans="1:11" ht="24.95" customHeight="1" x14ac:dyDescent="0.2">
      <c r="A31" s="46"/>
      <c r="B31" s="47"/>
      <c r="C31" s="40"/>
      <c r="D31" s="40"/>
      <c r="E31" s="40"/>
      <c r="F31" s="48"/>
      <c r="G31" s="48"/>
      <c r="H31" s="48"/>
      <c r="I31" s="48"/>
      <c r="J31" s="40"/>
      <c r="K31" s="45">
        <f t="shared" si="0"/>
        <v>0</v>
      </c>
    </row>
    <row r="32" spans="1:11" ht="24.95" customHeight="1" x14ac:dyDescent="0.2">
      <c r="A32" s="46"/>
      <c r="B32" s="47"/>
      <c r="C32" s="40"/>
      <c r="D32" s="40"/>
      <c r="E32" s="40"/>
      <c r="F32" s="48"/>
      <c r="G32" s="48"/>
      <c r="H32" s="48"/>
      <c r="I32" s="48"/>
      <c r="J32" s="40"/>
      <c r="K32" s="45">
        <f t="shared" si="0"/>
        <v>0</v>
      </c>
    </row>
    <row r="33" spans="1:28" ht="24.95" customHeight="1" x14ac:dyDescent="0.2">
      <c r="A33" s="46"/>
      <c r="B33" s="47"/>
      <c r="C33" s="40"/>
      <c r="D33" s="40"/>
      <c r="E33" s="40"/>
      <c r="F33" s="48"/>
      <c r="G33" s="48"/>
      <c r="H33" s="48"/>
      <c r="I33" s="48"/>
      <c r="J33" s="40"/>
      <c r="K33" s="45">
        <f t="shared" si="0"/>
        <v>0</v>
      </c>
    </row>
    <row r="34" spans="1:28" ht="24.95" customHeight="1" x14ac:dyDescent="0.2">
      <c r="A34" s="46"/>
      <c r="B34" s="47"/>
      <c r="C34" s="40"/>
      <c r="D34" s="40"/>
      <c r="E34" s="40"/>
      <c r="F34" s="48"/>
      <c r="G34" s="48"/>
      <c r="H34" s="48"/>
      <c r="I34" s="48"/>
      <c r="J34" s="40"/>
      <c r="K34" s="45">
        <f t="shared" si="0"/>
        <v>0</v>
      </c>
    </row>
    <row r="35" spans="1:28" ht="24.95" customHeight="1" x14ac:dyDescent="0.2">
      <c r="A35" s="46"/>
      <c r="B35" s="47"/>
      <c r="C35" s="40"/>
      <c r="D35" s="40"/>
      <c r="E35" s="40"/>
      <c r="F35" s="48"/>
      <c r="G35" s="48"/>
      <c r="H35" s="48"/>
      <c r="I35" s="48"/>
      <c r="J35" s="40"/>
      <c r="K35" s="45">
        <f t="shared" si="0"/>
        <v>0</v>
      </c>
    </row>
    <row r="36" spans="1:28" ht="24.95" customHeight="1" x14ac:dyDescent="0.2">
      <c r="A36" s="46"/>
      <c r="B36" s="47"/>
      <c r="C36" s="40"/>
      <c r="D36" s="40"/>
      <c r="E36" s="40"/>
      <c r="F36" s="48"/>
      <c r="G36" s="48"/>
      <c r="H36" s="48"/>
      <c r="I36" s="48"/>
      <c r="J36" s="40"/>
      <c r="K36" s="45">
        <f t="shared" si="0"/>
        <v>0</v>
      </c>
    </row>
    <row r="37" spans="1:28" ht="24.95" customHeight="1" x14ac:dyDescent="0.2">
      <c r="A37" s="46"/>
      <c r="B37" s="47"/>
      <c r="C37" s="40"/>
      <c r="D37" s="40"/>
      <c r="E37" s="40"/>
      <c r="F37" s="48"/>
      <c r="G37" s="48"/>
      <c r="H37" s="48"/>
      <c r="I37" s="48"/>
      <c r="J37" s="40"/>
      <c r="K37" s="45">
        <f t="shared" si="0"/>
        <v>0</v>
      </c>
    </row>
    <row r="38" spans="1:28" ht="24.95" customHeight="1" thickBot="1" x14ac:dyDescent="0.25">
      <c r="A38" s="50"/>
      <c r="B38" s="51"/>
      <c r="C38" s="52"/>
      <c r="D38" s="52"/>
      <c r="E38" s="52"/>
      <c r="F38" s="53"/>
      <c r="G38" s="53"/>
      <c r="H38" s="53"/>
      <c r="I38" s="53"/>
      <c r="J38" s="52"/>
      <c r="K38" s="54"/>
    </row>
    <row r="39" spans="1:28" ht="22.5" customHeight="1" thickBot="1" x14ac:dyDescent="0.25">
      <c r="A39" s="5"/>
      <c r="B39" s="5"/>
      <c r="C39" s="5"/>
      <c r="D39" s="5"/>
      <c r="E39" s="5"/>
      <c r="F39" s="5"/>
      <c r="G39" s="8"/>
      <c r="H39" s="8"/>
      <c r="I39" s="65" t="s">
        <v>41</v>
      </c>
      <c r="J39" s="9" t="str">
        <f>J11</f>
        <v>kg</v>
      </c>
      <c r="K39" s="10">
        <f>SUM(K11:K38)</f>
        <v>142.10184000000004</v>
      </c>
    </row>
    <row r="40" spans="1:28" ht="6" customHeight="1" x14ac:dyDescent="0.2"/>
    <row r="41" spans="1:28" ht="12.75" customHeight="1" x14ac:dyDescent="0.2"/>
    <row r="42" spans="1:28" ht="12.75" customHeight="1" x14ac:dyDescent="0.2">
      <c r="A42" s="58"/>
      <c r="B42" s="12"/>
      <c r="C42" s="12"/>
      <c r="D42" s="12"/>
      <c r="E42" s="12"/>
      <c r="G42" s="12"/>
      <c r="H42" s="12"/>
      <c r="I42" s="12"/>
      <c r="J42" s="12"/>
      <c r="K42" s="12"/>
    </row>
    <row r="43" spans="1:28" ht="27.75" customHeight="1" x14ac:dyDescent="0.2">
      <c r="A43" s="13"/>
      <c r="B43" s="14"/>
      <c r="C43" s="14"/>
      <c r="D43" s="14"/>
      <c r="E43" s="14"/>
      <c r="G43" s="14"/>
      <c r="H43" s="14"/>
      <c r="I43" s="14"/>
      <c r="J43" s="14"/>
      <c r="K43" s="15"/>
    </row>
    <row r="44" spans="1:28" ht="12.75" customHeight="1" x14ac:dyDescent="0.2">
      <c r="A44" s="16"/>
      <c r="B44" s="17"/>
      <c r="C44" s="17"/>
      <c r="D44" s="17"/>
      <c r="E44" s="17"/>
      <c r="G44" s="17"/>
      <c r="H44" s="17"/>
      <c r="I44" s="17"/>
      <c r="J44" s="17"/>
      <c r="K44" s="12"/>
    </row>
    <row r="45" spans="1:28" ht="12.75" customHeight="1" x14ac:dyDescent="0.2">
      <c r="A45" s="104" t="s">
        <v>11</v>
      </c>
      <c r="B45" s="103"/>
      <c r="C45" s="12"/>
      <c r="D45" s="104" t="s">
        <v>12</v>
      </c>
      <c r="E45" s="103"/>
      <c r="F45" s="103"/>
      <c r="G45" s="103"/>
      <c r="H45" s="12"/>
      <c r="I45" s="104" t="s">
        <v>13</v>
      </c>
      <c r="J45" s="103"/>
      <c r="K45" s="103"/>
    </row>
    <row r="46" spans="1:28" ht="12.75" customHeight="1" x14ac:dyDescent="0.2">
      <c r="A46" s="105" t="str">
        <f>'PORTADA Y DATOS'!A11</f>
        <v>Supervisor</v>
      </c>
      <c r="B46" s="106"/>
      <c r="C46" s="18"/>
      <c r="D46" s="105" t="str">
        <f>'PORTADA Y DATOS'!A4</f>
        <v>Dependencia/Contratante/Cliente</v>
      </c>
      <c r="E46" s="106"/>
      <c r="F46" s="106"/>
      <c r="G46" s="106"/>
      <c r="H46" s="18"/>
      <c r="I46" s="105" t="str">
        <f>'PORTADA Y DATOS'!A7</f>
        <v>Contratista</v>
      </c>
      <c r="J46" s="106"/>
      <c r="K46" s="106"/>
      <c r="L46" s="5"/>
    </row>
    <row r="47" spans="1:28" ht="12.75" customHeight="1" x14ac:dyDescent="0.2">
      <c r="A47" s="104" t="str">
        <f>'PORTADA Y DATOS'!B11</f>
        <v>Definido por parte contratante</v>
      </c>
      <c r="B47" s="103"/>
      <c r="C47" s="12"/>
      <c r="D47" s="104" t="str">
        <f>'PORTADA Y DATOS'!C4</f>
        <v>Luis Alberto Gamboa Ruelas</v>
      </c>
      <c r="E47" s="103"/>
      <c r="F47" s="103"/>
      <c r="G47" s="103"/>
      <c r="H47" s="12"/>
      <c r="I47" s="104" t="str">
        <f>'PORTADA Y DATOS'!B7</f>
        <v>Luis Alberto Gamboa Ruelas</v>
      </c>
      <c r="J47" s="103"/>
      <c r="K47" s="103"/>
    </row>
    <row r="48" spans="1:28" ht="12.75" x14ac:dyDescent="0.2">
      <c r="A48" s="55"/>
      <c r="B48" s="107"/>
      <c r="C48" s="55"/>
      <c r="D48" s="55"/>
      <c r="E48" s="60"/>
      <c r="F48" s="20"/>
      <c r="G48" s="20"/>
      <c r="H48" s="20"/>
      <c r="I48" s="20"/>
      <c r="J48" s="55"/>
      <c r="K48" s="2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2.75" x14ac:dyDescent="0.2">
      <c r="A49" s="5"/>
      <c r="B49" s="103"/>
      <c r="C49" s="55"/>
      <c r="D49" s="55"/>
      <c r="E49" s="60"/>
      <c r="F49" s="20"/>
      <c r="G49" s="20"/>
      <c r="H49" s="20"/>
      <c r="I49" s="20"/>
      <c r="J49" s="55"/>
      <c r="K49" s="2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2.75" x14ac:dyDescent="0.2">
      <c r="A50" s="5"/>
      <c r="B50" s="103"/>
      <c r="C50" s="55"/>
      <c r="D50" s="21"/>
      <c r="E50" s="22"/>
      <c r="F50" s="20"/>
      <c r="G50" s="20"/>
      <c r="H50" s="20"/>
      <c r="I50" s="20"/>
      <c r="J50" s="55"/>
      <c r="K50" s="2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2.75" x14ac:dyDescent="0.2">
      <c r="A51" s="5"/>
      <c r="B51" s="103"/>
      <c r="C51" s="55"/>
      <c r="D51" s="21"/>
      <c r="E51" s="5"/>
      <c r="F51" s="5"/>
      <c r="G51" s="5"/>
      <c r="H51" s="5"/>
      <c r="I51" s="20"/>
      <c r="J51" s="55"/>
      <c r="K51" s="2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2.75" x14ac:dyDescent="0.2">
      <c r="A52" s="5"/>
      <c r="B52" s="103"/>
      <c r="C52" s="55"/>
      <c r="D52" s="55"/>
      <c r="E52" s="5"/>
      <c r="F52" s="5"/>
      <c r="G52" s="5"/>
      <c r="H52" s="5"/>
      <c r="I52" s="20"/>
      <c r="J52" s="55"/>
      <c r="K52" s="2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 x14ac:dyDescent="0.2">
      <c r="A53" s="5"/>
      <c r="B53" s="103"/>
      <c r="C53" s="55"/>
      <c r="D53" s="22"/>
      <c r="E53" s="5"/>
      <c r="F53" s="5"/>
      <c r="G53" s="5"/>
      <c r="H53" s="5"/>
      <c r="I53" s="20"/>
      <c r="J53" s="55"/>
      <c r="K53" s="2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 x14ac:dyDescent="0.2">
      <c r="A54" s="5"/>
      <c r="B54" s="103"/>
      <c r="C54" s="55"/>
      <c r="D54" s="55"/>
      <c r="E54" s="5"/>
      <c r="F54" s="5"/>
      <c r="G54" s="5"/>
      <c r="H54" s="5"/>
      <c r="I54" s="20"/>
      <c r="J54" s="55"/>
      <c r="K54" s="2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 x14ac:dyDescent="0.2">
      <c r="A55" s="5"/>
      <c r="B55" s="103"/>
      <c r="C55" s="60"/>
      <c r="D55" s="55"/>
      <c r="E55" s="5"/>
      <c r="F55" s="5"/>
      <c r="G55" s="5"/>
      <c r="H55" s="5"/>
      <c r="I55" s="20"/>
      <c r="J55" s="55"/>
      <c r="K55" s="2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 x14ac:dyDescent="0.2">
      <c r="A56" s="5"/>
      <c r="B56" s="103"/>
      <c r="C56" s="55"/>
      <c r="D56" s="55"/>
      <c r="E56" s="5"/>
      <c r="F56" s="5"/>
      <c r="G56" s="5"/>
      <c r="H56" s="5"/>
      <c r="I56" s="20"/>
      <c r="J56" s="55"/>
      <c r="K56" s="2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 x14ac:dyDescent="0.2">
      <c r="A57" s="5"/>
      <c r="B57" s="103"/>
      <c r="C57" s="55"/>
      <c r="D57" s="55"/>
      <c r="E57" s="5"/>
      <c r="F57" s="5"/>
      <c r="G57" s="5"/>
      <c r="H57" s="5"/>
      <c r="I57" s="20"/>
      <c r="J57" s="55"/>
      <c r="K57" s="2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 x14ac:dyDescent="0.2">
      <c r="A58" s="5"/>
      <c r="B58" s="103"/>
      <c r="C58" s="55"/>
      <c r="D58" s="55"/>
      <c r="E58" s="22"/>
      <c r="F58" s="20"/>
      <c r="G58" s="20"/>
      <c r="H58" s="20"/>
      <c r="I58" s="20"/>
      <c r="J58" s="55"/>
      <c r="K58" s="2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 x14ac:dyDescent="0.2">
      <c r="A59" s="5"/>
      <c r="B59" s="103"/>
      <c r="C59" s="23"/>
      <c r="D59" s="55"/>
      <c r="E59" s="22"/>
      <c r="F59" s="20"/>
      <c r="G59" s="20"/>
      <c r="H59" s="20"/>
      <c r="I59" s="20"/>
      <c r="J59" s="55"/>
      <c r="K59" s="2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 x14ac:dyDescent="0.2">
      <c r="A60" s="5"/>
      <c r="B60" s="103"/>
      <c r="C60" s="55"/>
      <c r="D60" s="55"/>
      <c r="E60" s="55"/>
      <c r="F60" s="20"/>
      <c r="G60" s="20"/>
      <c r="H60" s="20"/>
      <c r="I60" s="20"/>
      <c r="J60" s="55"/>
      <c r="K60" s="2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 x14ac:dyDescent="0.2">
      <c r="A61" s="5"/>
      <c r="B61" s="103"/>
      <c r="C61" s="55"/>
      <c r="D61" s="55"/>
      <c r="E61" s="22"/>
      <c r="F61" s="20"/>
      <c r="G61" s="20"/>
      <c r="H61" s="20"/>
      <c r="I61" s="20"/>
      <c r="J61" s="55"/>
      <c r="K61" s="2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 x14ac:dyDescent="0.2">
      <c r="A62" s="5"/>
      <c r="B62" s="103"/>
      <c r="C62" s="55"/>
      <c r="D62" s="55"/>
      <c r="E62" s="22"/>
      <c r="F62" s="20"/>
      <c r="G62" s="20"/>
      <c r="H62" s="20"/>
      <c r="I62" s="20"/>
      <c r="J62" s="55"/>
      <c r="K62" s="2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 x14ac:dyDescent="0.2">
      <c r="A63" s="5"/>
      <c r="B63" s="103"/>
      <c r="C63" s="23"/>
      <c r="D63" s="55"/>
      <c r="E63" s="22"/>
      <c r="F63" s="20"/>
      <c r="G63" s="20"/>
      <c r="H63" s="20"/>
      <c r="I63" s="20"/>
      <c r="J63" s="55"/>
      <c r="K63" s="2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 x14ac:dyDescent="0.2">
      <c r="A64" s="5"/>
      <c r="B64" s="103"/>
      <c r="C64" s="55"/>
      <c r="D64" s="55"/>
      <c r="E64" s="22"/>
      <c r="F64" s="20"/>
      <c r="G64" s="20"/>
      <c r="H64" s="20"/>
      <c r="I64" s="20"/>
      <c r="J64" s="55"/>
      <c r="K64" s="2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 x14ac:dyDescent="0.2">
      <c r="A65" s="5"/>
      <c r="B65" s="103"/>
      <c r="C65" s="55"/>
      <c r="D65" s="21"/>
      <c r="E65" s="22"/>
      <c r="F65" s="20"/>
      <c r="G65" s="20"/>
      <c r="H65" s="20"/>
      <c r="I65" s="20"/>
      <c r="J65" s="55"/>
      <c r="K65" s="2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 x14ac:dyDescent="0.2">
      <c r="A66" s="5"/>
      <c r="B66" s="103"/>
      <c r="C66" s="55"/>
      <c r="D66" s="55"/>
      <c r="E66" s="22"/>
      <c r="F66" s="20"/>
      <c r="G66" s="20"/>
      <c r="H66" s="20"/>
      <c r="I66" s="20"/>
      <c r="J66" s="55"/>
      <c r="K66" s="2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 x14ac:dyDescent="0.2">
      <c r="A67" s="5"/>
      <c r="B67" s="103"/>
      <c r="C67" s="55"/>
      <c r="D67" s="55"/>
      <c r="E67" s="22"/>
      <c r="F67" s="20"/>
      <c r="G67" s="20"/>
      <c r="H67" s="20"/>
      <c r="I67" s="20"/>
      <c r="J67" s="55"/>
      <c r="K67" s="2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 x14ac:dyDescent="0.2">
      <c r="A68" s="5"/>
      <c r="B68" s="103"/>
      <c r="C68" s="55"/>
      <c r="D68" s="55"/>
      <c r="E68" s="22"/>
      <c r="F68" s="20"/>
      <c r="G68" s="20"/>
      <c r="H68" s="20"/>
      <c r="I68" s="20"/>
      <c r="J68" s="55"/>
      <c r="K68" s="2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 x14ac:dyDescent="0.2">
      <c r="A69" s="5"/>
      <c r="B69" s="103"/>
      <c r="C69" s="55"/>
      <c r="D69" s="55"/>
      <c r="E69" s="22"/>
      <c r="F69" s="20"/>
      <c r="G69" s="20"/>
      <c r="H69" s="20"/>
      <c r="I69" s="20"/>
      <c r="J69" s="55"/>
      <c r="K69" s="2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 x14ac:dyDescent="0.2">
      <c r="A70" s="5"/>
      <c r="B70" s="103"/>
      <c r="C70" s="55"/>
      <c r="D70" s="55"/>
      <c r="E70" s="22"/>
      <c r="F70" s="20"/>
      <c r="G70" s="20"/>
      <c r="H70" s="20"/>
      <c r="I70" s="20"/>
      <c r="J70" s="55"/>
      <c r="K70" s="2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 x14ac:dyDescent="0.2">
      <c r="A71" s="5"/>
      <c r="B71" s="103"/>
      <c r="C71" s="55"/>
      <c r="D71" s="55"/>
      <c r="E71" s="22"/>
      <c r="F71" s="20"/>
      <c r="G71" s="20"/>
      <c r="H71" s="20"/>
      <c r="I71" s="20"/>
      <c r="J71" s="55"/>
      <c r="K71" s="2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 x14ac:dyDescent="0.2">
      <c r="A72" s="5"/>
      <c r="B72" s="103"/>
      <c r="C72" s="55"/>
      <c r="D72" s="55"/>
      <c r="E72" s="22"/>
      <c r="F72" s="20"/>
      <c r="G72" s="20"/>
      <c r="H72" s="20"/>
      <c r="I72" s="20"/>
      <c r="J72" s="55"/>
      <c r="K72" s="2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 x14ac:dyDescent="0.2">
      <c r="A73" s="5"/>
      <c r="B73" s="103"/>
      <c r="C73" s="55"/>
      <c r="D73" s="55"/>
      <c r="E73" s="22"/>
      <c r="F73" s="20"/>
      <c r="G73" s="20"/>
      <c r="H73" s="20"/>
      <c r="I73" s="20"/>
      <c r="J73" s="55"/>
      <c r="K73" s="2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 x14ac:dyDescent="0.2">
      <c r="A74" s="5"/>
      <c r="B74" s="103"/>
      <c r="C74" s="55"/>
      <c r="D74" s="55"/>
      <c r="E74" s="22"/>
      <c r="F74" s="20"/>
      <c r="G74" s="20"/>
      <c r="H74" s="20"/>
      <c r="I74" s="20"/>
      <c r="J74" s="55"/>
      <c r="K74" s="2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 x14ac:dyDescent="0.2">
      <c r="A75" s="5"/>
      <c r="B75" s="103"/>
      <c r="C75" s="55"/>
      <c r="D75" s="55"/>
      <c r="E75" s="55"/>
      <c r="F75" s="20"/>
      <c r="G75" s="20"/>
      <c r="H75" s="20"/>
      <c r="I75" s="20"/>
      <c r="J75" s="55"/>
      <c r="K75" s="2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 x14ac:dyDescent="0.2">
      <c r="A76" s="5"/>
      <c r="B76" s="103"/>
      <c r="C76" s="55"/>
      <c r="D76" s="55"/>
      <c r="E76" s="55"/>
      <c r="F76" s="20"/>
      <c r="G76" s="20"/>
      <c r="H76" s="20"/>
      <c r="I76" s="20"/>
      <c r="J76" s="55"/>
      <c r="K76" s="2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 x14ac:dyDescent="0.2">
      <c r="A77" s="5"/>
      <c r="B77" s="103"/>
      <c r="C77" s="55"/>
      <c r="D77" s="55"/>
      <c r="E77" s="55"/>
      <c r="F77" s="20"/>
      <c r="G77" s="20"/>
      <c r="H77" s="20"/>
      <c r="I77" s="20"/>
      <c r="J77" s="55"/>
      <c r="K77" s="20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2.75" x14ac:dyDescent="0.2">
      <c r="A78" s="5"/>
      <c r="B78" s="103"/>
      <c r="C78" s="55"/>
      <c r="D78" s="55"/>
      <c r="E78" s="55"/>
      <c r="F78" s="20"/>
      <c r="G78" s="20"/>
      <c r="H78" s="20"/>
      <c r="I78" s="20"/>
      <c r="J78" s="55"/>
      <c r="K78" s="20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2.75" x14ac:dyDescent="0.2">
      <c r="A79" s="5"/>
      <c r="B79" s="103"/>
      <c r="C79" s="5"/>
      <c r="D79" s="5"/>
      <c r="E79" s="5"/>
      <c r="F79" s="7"/>
      <c r="G79" s="7"/>
      <c r="H79" s="7"/>
      <c r="I79" s="7"/>
      <c r="J79" s="5"/>
      <c r="K79" s="7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5.25" customHeight="1" x14ac:dyDescent="0.2">
      <c r="A80" s="5"/>
      <c r="B80" s="57"/>
      <c r="C80" s="5"/>
      <c r="D80" s="5"/>
      <c r="E80" s="5"/>
      <c r="F80" s="7"/>
      <c r="G80" s="7"/>
      <c r="H80" s="7"/>
      <c r="I80" s="7"/>
      <c r="J80" s="5"/>
      <c r="K80" s="7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22.5" customHeight="1" x14ac:dyDescent="0.2">
      <c r="A81" s="5"/>
      <c r="B81" s="5"/>
      <c r="C81" s="5"/>
      <c r="D81" s="5"/>
      <c r="E81" s="5"/>
      <c r="F81" s="5"/>
      <c r="G81" s="8"/>
      <c r="H81" s="8"/>
      <c r="I81" s="59"/>
      <c r="J81" s="59"/>
      <c r="K81" s="25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</row>
    <row r="82" spans="1:28" ht="6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75" customHeight="1" x14ac:dyDescent="0.2">
      <c r="A83" s="102"/>
      <c r="B83" s="103"/>
      <c r="C83" s="5"/>
      <c r="D83" s="102"/>
      <c r="E83" s="103"/>
      <c r="F83" s="103"/>
      <c r="G83" s="5"/>
      <c r="H83" s="102"/>
      <c r="I83" s="103"/>
      <c r="J83" s="103"/>
      <c r="K83" s="103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2.75" customHeight="1" x14ac:dyDescent="0.2">
      <c r="A84" s="102"/>
      <c r="B84" s="103"/>
      <c r="C84" s="5"/>
      <c r="D84" s="102"/>
      <c r="E84" s="103"/>
      <c r="F84" s="103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0.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2.75" customHeight="1" x14ac:dyDescent="0.2">
      <c r="A86" s="102"/>
      <c r="B86" s="103"/>
      <c r="C86" s="5"/>
      <c r="D86" s="102"/>
      <c r="E86" s="103"/>
      <c r="F86" s="103"/>
      <c r="G86" s="5"/>
      <c r="H86" s="102"/>
      <c r="I86" s="103"/>
      <c r="J86" s="103"/>
      <c r="K86" s="10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 customHeight="1" x14ac:dyDescent="0.2">
      <c r="A87" s="102"/>
      <c r="B87" s="103"/>
      <c r="C87" s="5"/>
      <c r="D87" s="102"/>
      <c r="E87" s="103"/>
      <c r="F87" s="103"/>
      <c r="G87" s="5"/>
      <c r="H87" s="102"/>
      <c r="I87" s="103"/>
      <c r="J87" s="103"/>
      <c r="K87" s="10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 customHeight="1" x14ac:dyDescent="0.2">
      <c r="A88" s="102"/>
      <c r="B88" s="103"/>
      <c r="C88" s="5"/>
      <c r="D88" s="102"/>
      <c r="E88" s="103"/>
      <c r="F88" s="103"/>
      <c r="G88" s="5"/>
      <c r="H88" s="102"/>
      <c r="I88" s="103"/>
      <c r="J88" s="103"/>
      <c r="K88" s="103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75" x14ac:dyDescent="0.2">
      <c r="A89" s="55"/>
      <c r="B89" s="107"/>
      <c r="C89" s="55"/>
      <c r="D89" s="55"/>
      <c r="E89" s="60"/>
      <c r="F89" s="20"/>
      <c r="G89" s="20"/>
      <c r="H89" s="20"/>
      <c r="I89" s="20"/>
      <c r="J89" s="55"/>
      <c r="K89" s="20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 x14ac:dyDescent="0.2">
      <c r="A90" s="5"/>
      <c r="B90" s="103"/>
      <c r="C90" s="55"/>
      <c r="D90" s="55"/>
      <c r="E90" s="60"/>
      <c r="F90" s="20"/>
      <c r="G90" s="20"/>
      <c r="H90" s="20"/>
      <c r="I90" s="20"/>
      <c r="J90" s="55"/>
      <c r="K90" s="2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 x14ac:dyDescent="0.2">
      <c r="A91" s="5"/>
      <c r="B91" s="103"/>
      <c r="C91" s="55"/>
      <c r="D91" s="21"/>
      <c r="E91" s="22"/>
      <c r="F91" s="20"/>
      <c r="G91" s="20"/>
      <c r="H91" s="20"/>
      <c r="I91" s="20"/>
      <c r="J91" s="55"/>
      <c r="K91" s="20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 x14ac:dyDescent="0.2">
      <c r="A92" s="5"/>
      <c r="B92" s="103"/>
      <c r="C92" s="55"/>
      <c r="D92" s="21"/>
      <c r="E92" s="22"/>
      <c r="F92" s="20"/>
      <c r="G92" s="20"/>
      <c r="H92" s="20"/>
      <c r="I92" s="20"/>
      <c r="J92" s="55"/>
      <c r="K92" s="20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 x14ac:dyDescent="0.2">
      <c r="A93" s="5"/>
      <c r="B93" s="103"/>
      <c r="C93" s="55"/>
      <c r="D93" s="55"/>
      <c r="E93" s="22"/>
      <c r="F93" s="20"/>
      <c r="G93" s="20"/>
      <c r="H93" s="20"/>
      <c r="I93" s="20"/>
      <c r="J93" s="55"/>
      <c r="K93" s="2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 x14ac:dyDescent="0.2">
      <c r="A94" s="5"/>
      <c r="B94" s="103"/>
      <c r="C94" s="55"/>
      <c r="D94" s="22"/>
      <c r="E94" s="22"/>
      <c r="F94" s="20"/>
      <c r="G94" s="20"/>
      <c r="H94" s="20"/>
      <c r="I94" s="20"/>
      <c r="J94" s="55"/>
      <c r="K94" s="2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 x14ac:dyDescent="0.2">
      <c r="A95" s="5"/>
      <c r="B95" s="103"/>
      <c r="C95" s="55"/>
      <c r="D95" s="55"/>
      <c r="E95" s="22"/>
      <c r="F95" s="20"/>
      <c r="G95" s="20"/>
      <c r="H95" s="20"/>
      <c r="I95" s="20"/>
      <c r="J95" s="55"/>
      <c r="K95" s="2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 x14ac:dyDescent="0.2">
      <c r="A96" s="5"/>
      <c r="B96" s="103"/>
      <c r="C96" s="60"/>
      <c r="D96" s="55"/>
      <c r="E96" s="22"/>
      <c r="F96" s="20"/>
      <c r="G96" s="20"/>
      <c r="H96" s="20"/>
      <c r="I96" s="20"/>
      <c r="J96" s="55"/>
      <c r="K96" s="2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 x14ac:dyDescent="0.2">
      <c r="A97" s="5"/>
      <c r="B97" s="103"/>
      <c r="C97" s="55"/>
      <c r="D97" s="55"/>
      <c r="E97" s="22"/>
      <c r="F97" s="20"/>
      <c r="G97" s="20"/>
      <c r="H97" s="20"/>
      <c r="I97" s="20"/>
      <c r="J97" s="55"/>
      <c r="K97" s="2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 x14ac:dyDescent="0.2">
      <c r="A98" s="5"/>
      <c r="B98" s="103"/>
      <c r="C98" s="55"/>
      <c r="D98" s="55"/>
      <c r="E98" s="22"/>
      <c r="F98" s="20"/>
      <c r="G98" s="20"/>
      <c r="H98" s="20"/>
      <c r="I98" s="20"/>
      <c r="J98" s="55"/>
      <c r="K98" s="2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 x14ac:dyDescent="0.2">
      <c r="A99" s="5"/>
      <c r="B99" s="103"/>
      <c r="C99" s="55"/>
      <c r="D99" s="55"/>
      <c r="E99" s="22"/>
      <c r="F99" s="20"/>
      <c r="G99" s="20"/>
      <c r="H99" s="20"/>
      <c r="I99" s="20"/>
      <c r="J99" s="55"/>
      <c r="K99" s="2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 x14ac:dyDescent="0.2">
      <c r="A100" s="5"/>
      <c r="B100" s="103"/>
      <c r="C100" s="23"/>
      <c r="D100" s="55"/>
      <c r="E100" s="22"/>
      <c r="F100" s="20"/>
      <c r="G100" s="20"/>
      <c r="H100" s="20"/>
      <c r="I100" s="20"/>
      <c r="J100" s="55"/>
      <c r="K100" s="2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 x14ac:dyDescent="0.2">
      <c r="A101" s="5"/>
      <c r="B101" s="103"/>
      <c r="C101" s="55"/>
      <c r="D101" s="55"/>
      <c r="E101" s="55"/>
      <c r="F101" s="20"/>
      <c r="G101" s="20"/>
      <c r="H101" s="20"/>
      <c r="I101" s="20"/>
      <c r="J101" s="55"/>
      <c r="K101" s="2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 x14ac:dyDescent="0.2">
      <c r="A102" s="5"/>
      <c r="B102" s="103"/>
      <c r="C102" s="55"/>
      <c r="D102" s="55"/>
      <c r="E102" s="22"/>
      <c r="F102" s="20"/>
      <c r="G102" s="20"/>
      <c r="H102" s="20"/>
      <c r="I102" s="20"/>
      <c r="J102" s="55"/>
      <c r="K102" s="2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 x14ac:dyDescent="0.2">
      <c r="A103" s="5"/>
      <c r="B103" s="103"/>
      <c r="C103" s="55"/>
      <c r="D103" s="55"/>
      <c r="E103" s="22"/>
      <c r="F103" s="20"/>
      <c r="G103" s="20"/>
      <c r="H103" s="20"/>
      <c r="I103" s="20"/>
      <c r="J103" s="55"/>
      <c r="K103" s="2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 x14ac:dyDescent="0.2">
      <c r="A104" s="5"/>
      <c r="B104" s="103"/>
      <c r="C104" s="23"/>
      <c r="D104" s="55"/>
      <c r="E104" s="22"/>
      <c r="F104" s="20"/>
      <c r="G104" s="20"/>
      <c r="H104" s="20"/>
      <c r="I104" s="20"/>
      <c r="J104" s="55"/>
      <c r="K104" s="2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 x14ac:dyDescent="0.2">
      <c r="A105" s="5"/>
      <c r="B105" s="103"/>
      <c r="C105" s="55"/>
      <c r="D105" s="55"/>
      <c r="E105" s="22"/>
      <c r="F105" s="20"/>
      <c r="G105" s="20"/>
      <c r="H105" s="20"/>
      <c r="I105" s="20"/>
      <c r="J105" s="55"/>
      <c r="K105" s="2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 x14ac:dyDescent="0.2">
      <c r="A106" s="5"/>
      <c r="B106" s="103"/>
      <c r="C106" s="55"/>
      <c r="D106" s="21"/>
      <c r="E106" s="22"/>
      <c r="F106" s="20"/>
      <c r="G106" s="20"/>
      <c r="H106" s="20"/>
      <c r="I106" s="20"/>
      <c r="J106" s="55"/>
      <c r="K106" s="2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 x14ac:dyDescent="0.2">
      <c r="A107" s="5"/>
      <c r="B107" s="103"/>
      <c r="C107" s="55"/>
      <c r="D107" s="55"/>
      <c r="E107" s="22"/>
      <c r="F107" s="20"/>
      <c r="G107" s="20"/>
      <c r="H107" s="20"/>
      <c r="I107" s="20"/>
      <c r="J107" s="55"/>
      <c r="K107" s="2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 x14ac:dyDescent="0.2">
      <c r="A108" s="5"/>
      <c r="B108" s="103"/>
      <c r="C108" s="55"/>
      <c r="D108" s="55"/>
      <c r="E108" s="22"/>
      <c r="F108" s="20"/>
      <c r="G108" s="20"/>
      <c r="H108" s="20"/>
      <c r="I108" s="20"/>
      <c r="J108" s="55"/>
      <c r="K108" s="2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 x14ac:dyDescent="0.2">
      <c r="A109" s="5"/>
      <c r="B109" s="103"/>
      <c r="C109" s="55"/>
      <c r="D109" s="55"/>
      <c r="E109" s="22"/>
      <c r="F109" s="20"/>
      <c r="G109" s="20"/>
      <c r="H109" s="20"/>
      <c r="I109" s="20"/>
      <c r="J109" s="55"/>
      <c r="K109" s="2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 x14ac:dyDescent="0.2">
      <c r="A110" s="5"/>
      <c r="B110" s="103"/>
      <c r="C110" s="55"/>
      <c r="D110" s="55"/>
      <c r="E110" s="22"/>
      <c r="F110" s="20"/>
      <c r="G110" s="20"/>
      <c r="H110" s="20"/>
      <c r="I110" s="20"/>
      <c r="J110" s="55"/>
      <c r="K110" s="2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 x14ac:dyDescent="0.2">
      <c r="A111" s="5"/>
      <c r="B111" s="103"/>
      <c r="C111" s="55"/>
      <c r="D111" s="55"/>
      <c r="E111" s="22"/>
      <c r="F111" s="20"/>
      <c r="G111" s="20"/>
      <c r="H111" s="20"/>
      <c r="I111" s="20"/>
      <c r="J111" s="55"/>
      <c r="K111" s="2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 x14ac:dyDescent="0.2">
      <c r="A112" s="5"/>
      <c r="B112" s="103"/>
      <c r="C112" s="55"/>
      <c r="D112" s="55"/>
      <c r="E112" s="22"/>
      <c r="F112" s="20"/>
      <c r="G112" s="20"/>
      <c r="H112" s="20"/>
      <c r="I112" s="20"/>
      <c r="J112" s="55"/>
      <c r="K112" s="2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 x14ac:dyDescent="0.2">
      <c r="A113" s="5"/>
      <c r="B113" s="103"/>
      <c r="C113" s="55"/>
      <c r="D113" s="55"/>
      <c r="E113" s="22"/>
      <c r="F113" s="20"/>
      <c r="G113" s="20"/>
      <c r="H113" s="20"/>
      <c r="I113" s="20"/>
      <c r="J113" s="55"/>
      <c r="K113" s="2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 x14ac:dyDescent="0.2">
      <c r="A114" s="5"/>
      <c r="B114" s="103"/>
      <c r="C114" s="55"/>
      <c r="D114" s="55"/>
      <c r="E114" s="22"/>
      <c r="F114" s="20"/>
      <c r="G114" s="20"/>
      <c r="H114" s="20"/>
      <c r="I114" s="20"/>
      <c r="J114" s="55"/>
      <c r="K114" s="2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 x14ac:dyDescent="0.2">
      <c r="A115" s="5"/>
      <c r="B115" s="103"/>
      <c r="C115" s="55"/>
      <c r="D115" s="55"/>
      <c r="E115" s="22"/>
      <c r="F115" s="20"/>
      <c r="G115" s="20"/>
      <c r="H115" s="20"/>
      <c r="I115" s="20"/>
      <c r="J115" s="55"/>
      <c r="K115" s="2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 x14ac:dyDescent="0.2">
      <c r="A116" s="5"/>
      <c r="B116" s="103"/>
      <c r="C116" s="55"/>
      <c r="D116" s="55"/>
      <c r="E116" s="55"/>
      <c r="F116" s="20"/>
      <c r="G116" s="20"/>
      <c r="H116" s="20"/>
      <c r="I116" s="20"/>
      <c r="J116" s="55"/>
      <c r="K116" s="2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 x14ac:dyDescent="0.2">
      <c r="A117" s="5"/>
      <c r="B117" s="103"/>
      <c r="C117" s="55"/>
      <c r="D117" s="55"/>
      <c r="E117" s="55"/>
      <c r="F117" s="20"/>
      <c r="G117" s="20"/>
      <c r="H117" s="20"/>
      <c r="I117" s="20"/>
      <c r="J117" s="55"/>
      <c r="K117" s="2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 x14ac:dyDescent="0.2">
      <c r="A118" s="5"/>
      <c r="B118" s="103"/>
      <c r="C118" s="55"/>
      <c r="D118" s="55"/>
      <c r="E118" s="55"/>
      <c r="F118" s="20"/>
      <c r="G118" s="20"/>
      <c r="H118" s="20"/>
      <c r="I118" s="20"/>
      <c r="J118" s="55"/>
      <c r="K118" s="2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75" x14ac:dyDescent="0.2">
      <c r="A119" s="5"/>
      <c r="B119" s="103"/>
      <c r="C119" s="55"/>
      <c r="D119" s="55"/>
      <c r="E119" s="55"/>
      <c r="F119" s="20"/>
      <c r="G119" s="20"/>
      <c r="H119" s="20"/>
      <c r="I119" s="20"/>
      <c r="J119" s="55"/>
      <c r="K119" s="20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2.75" x14ac:dyDescent="0.2">
      <c r="A120" s="5"/>
      <c r="B120" s="103"/>
      <c r="C120" s="5"/>
      <c r="D120" s="5"/>
      <c r="E120" s="5"/>
      <c r="F120" s="7"/>
      <c r="G120" s="7"/>
      <c r="H120" s="7"/>
      <c r="I120" s="7"/>
      <c r="J120" s="5"/>
      <c r="K120" s="7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4.5" customHeight="1" x14ac:dyDescent="0.2">
      <c r="A121" s="5"/>
      <c r="B121" s="57"/>
      <c r="C121" s="5"/>
      <c r="D121" s="5"/>
      <c r="E121" s="5"/>
      <c r="F121" s="7"/>
      <c r="G121" s="7"/>
      <c r="H121" s="7"/>
      <c r="I121" s="7"/>
      <c r="J121" s="5"/>
      <c r="K121" s="7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</row>
    <row r="122" spans="1:28" ht="22.5" customHeight="1" x14ac:dyDescent="0.2">
      <c r="A122" s="5"/>
      <c r="B122" s="5"/>
      <c r="C122" s="5"/>
      <c r="D122" s="5"/>
      <c r="E122" s="5"/>
      <c r="F122" s="5"/>
      <c r="G122" s="8"/>
      <c r="H122" s="8"/>
      <c r="I122" s="59"/>
      <c r="J122" s="59"/>
      <c r="K122" s="2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6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 customHeight="1" x14ac:dyDescent="0.2">
      <c r="A124" s="102"/>
      <c r="B124" s="103"/>
      <c r="C124" s="5"/>
      <c r="D124" s="102"/>
      <c r="E124" s="103"/>
      <c r="F124" s="103"/>
      <c r="G124" s="5"/>
      <c r="H124" s="102"/>
      <c r="I124" s="103"/>
      <c r="J124" s="103"/>
      <c r="K124" s="103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75" customHeight="1" x14ac:dyDescent="0.2">
      <c r="A125" s="102"/>
      <c r="B125" s="103"/>
      <c r="C125" s="5"/>
      <c r="D125" s="102"/>
      <c r="E125" s="103"/>
      <c r="F125" s="103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2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75" customHeight="1" x14ac:dyDescent="0.2">
      <c r="A127" s="102"/>
      <c r="B127" s="103"/>
      <c r="C127" s="5"/>
      <c r="D127" s="102"/>
      <c r="E127" s="103"/>
      <c r="F127" s="103"/>
      <c r="G127" s="5"/>
      <c r="H127" s="102"/>
      <c r="I127" s="103"/>
      <c r="J127" s="103"/>
      <c r="K127" s="10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 customHeight="1" x14ac:dyDescent="0.2">
      <c r="A128" s="102"/>
      <c r="B128" s="103"/>
      <c r="C128" s="5"/>
      <c r="D128" s="102"/>
      <c r="E128" s="103"/>
      <c r="F128" s="103"/>
      <c r="G128" s="5"/>
      <c r="H128" s="102"/>
      <c r="I128" s="103"/>
      <c r="J128" s="103"/>
      <c r="K128" s="10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75" customHeight="1" x14ac:dyDescent="0.2">
      <c r="A129" s="102"/>
      <c r="B129" s="103"/>
      <c r="C129" s="5"/>
      <c r="D129" s="102"/>
      <c r="E129" s="103"/>
      <c r="F129" s="103"/>
      <c r="G129" s="5"/>
      <c r="H129" s="102"/>
      <c r="I129" s="103"/>
      <c r="J129" s="103"/>
      <c r="K129" s="103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2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2.75" customHeight="1" x14ac:dyDescent="0.2">
      <c r="B131" s="5"/>
      <c r="H131" s="5"/>
      <c r="I131" s="5"/>
      <c r="J131" s="5"/>
    </row>
    <row r="132" spans="1:28" ht="12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28" ht="12.75" customHeight="1" x14ac:dyDescent="0.2">
      <c r="A133" s="5"/>
      <c r="B133" s="55"/>
      <c r="C133" s="5"/>
      <c r="D133" s="5"/>
      <c r="E133" s="5"/>
      <c r="F133" s="5"/>
      <c r="G133" s="5"/>
      <c r="H133" s="102"/>
      <c r="I133" s="103"/>
      <c r="J133" s="103"/>
      <c r="K133" s="5"/>
      <c r="L133" s="5"/>
    </row>
    <row r="134" spans="1:28" ht="12.75" customHeight="1" x14ac:dyDescent="0.2">
      <c r="A134" s="5"/>
      <c r="B134" s="55"/>
      <c r="C134" s="5"/>
      <c r="D134" s="5"/>
      <c r="E134" s="5"/>
      <c r="F134" s="5"/>
      <c r="G134" s="5"/>
      <c r="H134" s="102"/>
      <c r="I134" s="103"/>
      <c r="J134" s="103"/>
      <c r="K134" s="5"/>
      <c r="L134" s="5"/>
    </row>
    <row r="135" spans="1:28" ht="12.75" customHeight="1" x14ac:dyDescent="0.2">
      <c r="A135" s="5"/>
      <c r="B135" s="55"/>
      <c r="C135" s="5"/>
      <c r="D135" s="5"/>
      <c r="E135" s="5"/>
      <c r="F135" s="5"/>
      <c r="G135" s="5"/>
      <c r="H135" s="102"/>
      <c r="I135" s="103"/>
      <c r="J135" s="103"/>
      <c r="K135" s="5"/>
      <c r="L135" s="5"/>
    </row>
    <row r="136" spans="1:28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28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28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28" ht="12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28" ht="12.75" customHeight="1" x14ac:dyDescent="0.2"/>
    <row r="141" spans="1:28" ht="12.75" customHeight="1" x14ac:dyDescent="0.2"/>
    <row r="142" spans="1:28" ht="12.75" customHeight="1" x14ac:dyDescent="0.2"/>
    <row r="143" spans="1:28" ht="12.75" customHeight="1" x14ac:dyDescent="0.2"/>
    <row r="144" spans="1:28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</sheetData>
  <mergeCells count="72">
    <mergeCell ref="H135:J135"/>
    <mergeCell ref="A125:B125"/>
    <mergeCell ref="D125:F125"/>
    <mergeCell ref="A127:B127"/>
    <mergeCell ref="D127:F127"/>
    <mergeCell ref="H127:K127"/>
    <mergeCell ref="A128:B128"/>
    <mergeCell ref="D128:F128"/>
    <mergeCell ref="H128:K128"/>
    <mergeCell ref="A129:B129"/>
    <mergeCell ref="D129:F129"/>
    <mergeCell ref="H129:K129"/>
    <mergeCell ref="H133:J133"/>
    <mergeCell ref="H134:J134"/>
    <mergeCell ref="A88:B88"/>
    <mergeCell ref="D88:F88"/>
    <mergeCell ref="H88:K88"/>
    <mergeCell ref="B89:B120"/>
    <mergeCell ref="A124:B124"/>
    <mergeCell ref="D124:F124"/>
    <mergeCell ref="H124:K124"/>
    <mergeCell ref="A86:B86"/>
    <mergeCell ref="D86:F86"/>
    <mergeCell ref="H86:K86"/>
    <mergeCell ref="A87:B87"/>
    <mergeCell ref="D87:F87"/>
    <mergeCell ref="H87:K87"/>
    <mergeCell ref="B48:B79"/>
    <mergeCell ref="A83:B83"/>
    <mergeCell ref="D83:F83"/>
    <mergeCell ref="H83:K83"/>
    <mergeCell ref="A84:B84"/>
    <mergeCell ref="D84:F84"/>
    <mergeCell ref="A46:B46"/>
    <mergeCell ref="D46:G46"/>
    <mergeCell ref="I46:K46"/>
    <mergeCell ref="A47:B47"/>
    <mergeCell ref="D47:G47"/>
    <mergeCell ref="I47:K47"/>
    <mergeCell ref="B11:B14"/>
    <mergeCell ref="J11:J27"/>
    <mergeCell ref="A45:B45"/>
    <mergeCell ref="D45:G45"/>
    <mergeCell ref="I45:K45"/>
    <mergeCell ref="J8:J9"/>
    <mergeCell ref="K8:K9"/>
    <mergeCell ref="D9:E9"/>
    <mergeCell ref="A10:E10"/>
    <mergeCell ref="F10:K10"/>
    <mergeCell ref="A8:A9"/>
    <mergeCell ref="B8:B9"/>
    <mergeCell ref="C8:E8"/>
    <mergeCell ref="F8:F9"/>
    <mergeCell ref="G8:G9"/>
    <mergeCell ref="H8:H9"/>
    <mergeCell ref="A6:B6"/>
    <mergeCell ref="C6:D7"/>
    <mergeCell ref="E6:H7"/>
    <mergeCell ref="A7:B7"/>
    <mergeCell ref="I8:I9"/>
    <mergeCell ref="A1:C2"/>
    <mergeCell ref="B3:D3"/>
    <mergeCell ref="F3:I3"/>
    <mergeCell ref="J3:K3"/>
    <mergeCell ref="A4:A5"/>
    <mergeCell ref="B4:D5"/>
    <mergeCell ref="E4:E5"/>
    <mergeCell ref="F4:G5"/>
    <mergeCell ref="H4:H5"/>
    <mergeCell ref="I4:I5"/>
    <mergeCell ref="J4:K4"/>
    <mergeCell ref="J5:K5"/>
  </mergeCells>
  <printOptions horizontalCentered="1"/>
  <pageMargins left="0.25" right="0.25" top="0.75" bottom="0.75" header="0.3" footer="0.3"/>
  <pageSetup scale="66" orientation="portrait" r:id="rId1"/>
  <rowBreaks count="2" manualBreakCount="2">
    <brk id="47" man="1"/>
    <brk id="88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7B170-0794-42E5-8B8D-9DCCF599FFB3}">
  <sheetPr>
    <pageSetUpPr fitToPage="1"/>
  </sheetPr>
  <dimension ref="A1:AB995"/>
  <sheetViews>
    <sheetView showGridLines="0" view="pageBreakPreview" zoomScale="130" zoomScaleNormal="140" zoomScaleSheetLayoutView="130" workbookViewId="0">
      <pane ySplit="9" topLeftCell="A10" activePane="bottomLeft" state="frozen"/>
      <selection pane="bottomLeft" activeCell="I14" sqref="I14"/>
    </sheetView>
  </sheetViews>
  <sheetFormatPr baseColWidth="10" defaultColWidth="14.42578125" defaultRowHeight="15" customHeight="1" x14ac:dyDescent="0.2"/>
  <cols>
    <col min="1" max="1" width="15.7109375" style="56" customWidth="1"/>
    <col min="2" max="2" width="45.7109375" style="56" customWidth="1"/>
    <col min="3" max="28" width="10.7109375" style="56" customWidth="1"/>
    <col min="29" max="16384" width="14.42578125" style="56"/>
  </cols>
  <sheetData>
    <row r="1" spans="1:28" ht="12.75" customHeight="1" x14ac:dyDescent="0.2">
      <c r="A1" s="152" t="s">
        <v>14</v>
      </c>
      <c r="B1" s="152"/>
      <c r="C1" s="152"/>
    </row>
    <row r="2" spans="1:28" ht="12.75" customHeight="1" thickBot="1" x14ac:dyDescent="0.25">
      <c r="A2" s="152"/>
      <c r="B2" s="152"/>
      <c r="C2" s="152"/>
    </row>
    <row r="3" spans="1:28" ht="26.25" customHeight="1" thickBot="1" x14ac:dyDescent="0.25">
      <c r="A3" s="35" t="str">
        <f>'PORTADA Y DATOS'!A7</f>
        <v>Contratista</v>
      </c>
      <c r="B3" s="138" t="str">
        <f>'PORTADA Y DATOS'!B7</f>
        <v>Luis Alberto Gamboa Ruelas</v>
      </c>
      <c r="C3" s="139"/>
      <c r="D3" s="140"/>
      <c r="E3" s="35" t="str">
        <f>'PORTADA Y DATOS'!A6</f>
        <v>Dirección</v>
      </c>
      <c r="F3" s="138" t="str">
        <f>'PORTADA Y DATOS'!B6</f>
        <v>Altata, Navolato, Sinaloa.</v>
      </c>
      <c r="G3" s="139"/>
      <c r="H3" s="139"/>
      <c r="I3" s="140"/>
      <c r="J3" s="141" t="str">
        <f>A1</f>
        <v>NÚMEROS GENERADORES ACERO</v>
      </c>
      <c r="K3" s="129"/>
    </row>
    <row r="4" spans="1:28" ht="26.25" customHeight="1" thickBot="1" x14ac:dyDescent="0.25">
      <c r="A4" s="126" t="str">
        <f>'PORTADA Y DATOS'!A5</f>
        <v>Obra</v>
      </c>
      <c r="B4" s="114" t="str">
        <f>'PORTADA Y DATOS'!B5</f>
        <v>Casa Altata</v>
      </c>
      <c r="C4" s="115"/>
      <c r="D4" s="116"/>
      <c r="E4" s="108" t="str">
        <f>'PORTADA Y DATOS'!A4</f>
        <v>Dependencia/Contratante/Cliente</v>
      </c>
      <c r="F4" s="110"/>
      <c r="G4" s="111"/>
      <c r="H4" s="145" t="s">
        <v>24</v>
      </c>
      <c r="I4" s="122"/>
      <c r="J4" s="124">
        <v>4</v>
      </c>
      <c r="K4" s="125"/>
    </row>
    <row r="5" spans="1:28" ht="18.75" customHeight="1" thickBot="1" x14ac:dyDescent="0.25">
      <c r="A5" s="127"/>
      <c r="B5" s="117"/>
      <c r="C5" s="118"/>
      <c r="D5" s="119"/>
      <c r="E5" s="109"/>
      <c r="F5" s="112"/>
      <c r="G5" s="113"/>
      <c r="H5" s="127"/>
      <c r="I5" s="123"/>
      <c r="J5" s="128" t="s">
        <v>25</v>
      </c>
      <c r="K5" s="153"/>
    </row>
    <row r="6" spans="1:28" ht="18.75" customHeight="1" thickBot="1" x14ac:dyDescent="0.25">
      <c r="A6" s="128" t="str">
        <f>'PORTADA Y DATOS'!A10</f>
        <v>Tipo de contrato</v>
      </c>
      <c r="B6" s="129"/>
      <c r="C6" s="130" t="s">
        <v>40</v>
      </c>
      <c r="D6" s="131"/>
      <c r="E6" s="114" t="s">
        <v>81</v>
      </c>
      <c r="F6" s="115"/>
      <c r="G6" s="115"/>
      <c r="H6" s="116"/>
      <c r="I6" s="36" t="s">
        <v>36</v>
      </c>
      <c r="J6" s="62" t="s">
        <v>38</v>
      </c>
      <c r="K6" s="63" t="s">
        <v>39</v>
      </c>
    </row>
    <row r="7" spans="1:28" ht="18.75" customHeight="1" thickBot="1" x14ac:dyDescent="0.25">
      <c r="A7" s="134" t="str">
        <f>'PORTADA Y DATOS'!B10</f>
        <v>Precio Unitario</v>
      </c>
      <c r="B7" s="135"/>
      <c r="C7" s="132"/>
      <c r="D7" s="133"/>
      <c r="E7" s="112"/>
      <c r="F7" s="146"/>
      <c r="G7" s="146"/>
      <c r="H7" s="113"/>
      <c r="I7" s="37" t="s">
        <v>37</v>
      </c>
      <c r="J7" s="38" t="str">
        <f>'PORTADA Y DATOS'!A9</f>
        <v>Fecha de inicio</v>
      </c>
      <c r="K7" s="64" t="str">
        <f>'PORTADA Y DATOS'!B9</f>
        <v>Sin definir por contratista</v>
      </c>
    </row>
    <row r="8" spans="1:28" ht="12.75" customHeight="1" x14ac:dyDescent="0.2">
      <c r="A8" s="120" t="s">
        <v>0</v>
      </c>
      <c r="B8" s="120" t="s">
        <v>1</v>
      </c>
      <c r="C8" s="142" t="s">
        <v>2</v>
      </c>
      <c r="D8" s="143"/>
      <c r="E8" s="144"/>
      <c r="F8" s="120" t="s">
        <v>3</v>
      </c>
      <c r="G8" s="120" t="s">
        <v>77</v>
      </c>
      <c r="H8" s="165" t="s">
        <v>78</v>
      </c>
      <c r="I8" s="120" t="s">
        <v>6</v>
      </c>
      <c r="J8" s="120" t="s">
        <v>7</v>
      </c>
      <c r="K8" s="136" t="s">
        <v>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thickBot="1" x14ac:dyDescent="0.25">
      <c r="A9" s="121"/>
      <c r="B9" s="121"/>
      <c r="C9" s="39" t="s">
        <v>9</v>
      </c>
      <c r="D9" s="150" t="s">
        <v>10</v>
      </c>
      <c r="E9" s="151"/>
      <c r="F9" s="121"/>
      <c r="G9" s="121"/>
      <c r="H9" s="121"/>
      <c r="I9" s="121"/>
      <c r="J9" s="121"/>
      <c r="K9" s="13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thickBot="1" x14ac:dyDescent="0.25">
      <c r="A10" s="154" t="s">
        <v>27</v>
      </c>
      <c r="B10" s="155"/>
      <c r="C10" s="155"/>
      <c r="D10" s="155"/>
      <c r="E10" s="156"/>
      <c r="F10" s="154" t="str">
        <f>'PORTADA Y DATOS'!B11</f>
        <v>Definido por parte contratante</v>
      </c>
      <c r="G10" s="155"/>
      <c r="H10" s="155"/>
      <c r="I10" s="155"/>
      <c r="J10" s="155"/>
      <c r="K10" s="15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4.95" customHeight="1" x14ac:dyDescent="0.2">
      <c r="A11" s="41" t="s">
        <v>80</v>
      </c>
      <c r="B11" s="157" t="s">
        <v>79</v>
      </c>
      <c r="C11" s="43" t="s">
        <v>29</v>
      </c>
      <c r="D11" s="43">
        <v>3</v>
      </c>
      <c r="E11" s="43">
        <v>8</v>
      </c>
      <c r="F11" s="44">
        <v>0.95</v>
      </c>
      <c r="G11" s="44">
        <v>0.55700000000000005</v>
      </c>
      <c r="H11" s="73">
        <v>0.375</v>
      </c>
      <c r="I11" s="44">
        <v>53</v>
      </c>
      <c r="J11" s="147" t="s">
        <v>71</v>
      </c>
      <c r="K11" s="45">
        <f>F11*G11*I11</f>
        <v>28.04495</v>
      </c>
    </row>
    <row r="12" spans="1:28" ht="24.95" customHeight="1" x14ac:dyDescent="0.2">
      <c r="A12" s="46"/>
      <c r="B12" s="158"/>
      <c r="C12" s="43" t="s">
        <v>30</v>
      </c>
      <c r="D12" s="43">
        <v>3</v>
      </c>
      <c r="E12" s="43">
        <v>4</v>
      </c>
      <c r="F12" s="44">
        <v>0.95</v>
      </c>
      <c r="G12" s="44">
        <v>0.55700000000000005</v>
      </c>
      <c r="H12" s="73">
        <v>0.375</v>
      </c>
      <c r="I12" s="44">
        <v>6</v>
      </c>
      <c r="J12" s="148"/>
      <c r="K12" s="45">
        <f t="shared" ref="K12:K37" si="0">F12*G12*I12</f>
        <v>3.1749000000000001</v>
      </c>
    </row>
    <row r="13" spans="1:28" ht="24.95" customHeight="1" x14ac:dyDescent="0.2">
      <c r="A13" s="46"/>
      <c r="B13" s="158"/>
      <c r="C13" s="43" t="s">
        <v>31</v>
      </c>
      <c r="D13" s="43">
        <v>7</v>
      </c>
      <c r="E13" s="43">
        <v>8</v>
      </c>
      <c r="F13" s="44">
        <v>0.95</v>
      </c>
      <c r="G13" s="44">
        <v>0.55700000000000005</v>
      </c>
      <c r="H13" s="73">
        <v>0.375</v>
      </c>
      <c r="I13" s="44">
        <v>4</v>
      </c>
      <c r="J13" s="148"/>
      <c r="K13" s="45">
        <f t="shared" si="0"/>
        <v>2.1166</v>
      </c>
    </row>
    <row r="14" spans="1:28" ht="24.95" customHeight="1" x14ac:dyDescent="0.2">
      <c r="A14" s="46"/>
      <c r="B14" s="158"/>
      <c r="C14" s="43" t="s">
        <v>56</v>
      </c>
      <c r="D14" s="43">
        <v>2</v>
      </c>
      <c r="E14" s="43">
        <v>5</v>
      </c>
      <c r="F14" s="44">
        <v>1.35</v>
      </c>
      <c r="G14" s="44">
        <v>0.55700000000000005</v>
      </c>
      <c r="H14" s="73">
        <v>0.375</v>
      </c>
      <c r="I14" s="44">
        <v>12</v>
      </c>
      <c r="J14" s="148"/>
      <c r="K14" s="45">
        <f t="shared" si="0"/>
        <v>9.0234000000000023</v>
      </c>
    </row>
    <row r="15" spans="1:28" ht="24.95" customHeight="1" x14ac:dyDescent="0.2">
      <c r="A15" s="46"/>
      <c r="B15" s="42"/>
      <c r="C15" s="43" t="s">
        <v>56</v>
      </c>
      <c r="D15" s="43">
        <v>6</v>
      </c>
      <c r="E15" s="43">
        <v>7</v>
      </c>
      <c r="F15" s="44">
        <v>1.35</v>
      </c>
      <c r="G15" s="44">
        <v>0.55700000000000005</v>
      </c>
      <c r="H15" s="73">
        <v>0.375</v>
      </c>
      <c r="I15" s="44">
        <v>21</v>
      </c>
      <c r="J15" s="148"/>
      <c r="K15" s="45">
        <f t="shared" si="0"/>
        <v>15.790950000000002</v>
      </c>
    </row>
    <row r="16" spans="1:28" ht="24.95" customHeight="1" x14ac:dyDescent="0.2">
      <c r="A16" s="46"/>
      <c r="B16" s="42"/>
      <c r="C16" s="40" t="s">
        <v>33</v>
      </c>
      <c r="D16" s="40">
        <v>1</v>
      </c>
      <c r="E16" s="40">
        <v>2</v>
      </c>
      <c r="F16" s="44">
        <v>0.95</v>
      </c>
      <c r="G16" s="44">
        <v>0.55700000000000005</v>
      </c>
      <c r="H16" s="73">
        <v>0.375</v>
      </c>
      <c r="I16" s="44">
        <v>13</v>
      </c>
      <c r="J16" s="148"/>
      <c r="K16" s="45">
        <f t="shared" si="0"/>
        <v>6.8789499999999997</v>
      </c>
    </row>
    <row r="17" spans="1:11" ht="24.95" customHeight="1" x14ac:dyDescent="0.2">
      <c r="A17" s="46"/>
      <c r="B17" s="47"/>
      <c r="C17" s="40" t="s">
        <v>34</v>
      </c>
      <c r="D17" s="40">
        <v>5</v>
      </c>
      <c r="E17" s="40">
        <v>6</v>
      </c>
      <c r="F17" s="44">
        <v>1.35</v>
      </c>
      <c r="G17" s="44">
        <v>0.55700000000000005</v>
      </c>
      <c r="H17" s="73">
        <v>0.375</v>
      </c>
      <c r="I17" s="44">
        <v>13</v>
      </c>
      <c r="J17" s="148"/>
      <c r="K17" s="45">
        <f t="shared" si="0"/>
        <v>9.7753500000000013</v>
      </c>
    </row>
    <row r="18" spans="1:11" ht="24.95" customHeight="1" x14ac:dyDescent="0.2">
      <c r="A18" s="46"/>
      <c r="B18" s="47"/>
      <c r="C18" s="40" t="s">
        <v>35</v>
      </c>
      <c r="D18" s="40">
        <v>1</v>
      </c>
      <c r="E18" s="40">
        <v>7</v>
      </c>
      <c r="F18" s="44">
        <v>0.95</v>
      </c>
      <c r="G18" s="44">
        <v>0.55700000000000005</v>
      </c>
      <c r="H18" s="73">
        <v>0.375</v>
      </c>
      <c r="I18" s="44">
        <v>69</v>
      </c>
      <c r="J18" s="148"/>
      <c r="K18" s="45">
        <f t="shared" si="0"/>
        <v>36.51135</v>
      </c>
    </row>
    <row r="19" spans="1:11" ht="24.95" customHeight="1" x14ac:dyDescent="0.2">
      <c r="A19" s="46"/>
      <c r="B19" s="47"/>
      <c r="C19" s="40">
        <v>1</v>
      </c>
      <c r="D19" s="40" t="s">
        <v>33</v>
      </c>
      <c r="E19" s="40" t="s">
        <v>35</v>
      </c>
      <c r="F19" s="44">
        <v>0.95</v>
      </c>
      <c r="G19" s="44">
        <v>0.55700000000000005</v>
      </c>
      <c r="H19" s="73">
        <v>0.375</v>
      </c>
      <c r="I19" s="44">
        <v>16</v>
      </c>
      <c r="J19" s="148"/>
      <c r="K19" s="45">
        <f t="shared" si="0"/>
        <v>8.4664000000000001</v>
      </c>
    </row>
    <row r="20" spans="1:11" ht="24.95" customHeight="1" x14ac:dyDescent="0.2">
      <c r="A20" s="46"/>
      <c r="B20" s="47"/>
      <c r="C20" s="40">
        <v>2</v>
      </c>
      <c r="D20" s="40" t="s">
        <v>33</v>
      </c>
      <c r="E20" s="40" t="s">
        <v>35</v>
      </c>
      <c r="F20" s="44">
        <v>1.35</v>
      </c>
      <c r="G20" s="44">
        <v>0.55700000000000005</v>
      </c>
      <c r="H20" s="73">
        <v>0.375</v>
      </c>
      <c r="I20" s="44">
        <v>16</v>
      </c>
      <c r="J20" s="148"/>
      <c r="K20" s="45">
        <f t="shared" si="0"/>
        <v>12.031200000000002</v>
      </c>
    </row>
    <row r="21" spans="1:11" ht="24.95" customHeight="1" x14ac:dyDescent="0.2">
      <c r="A21" s="46"/>
      <c r="B21" s="47"/>
      <c r="C21" s="40">
        <v>3</v>
      </c>
      <c r="D21" s="40" t="s">
        <v>29</v>
      </c>
      <c r="E21" s="40" t="s">
        <v>30</v>
      </c>
      <c r="F21" s="44">
        <v>0.95</v>
      </c>
      <c r="G21" s="44">
        <v>0.55700000000000005</v>
      </c>
      <c r="H21" s="73">
        <v>0.375</v>
      </c>
      <c r="I21" s="44">
        <v>17</v>
      </c>
      <c r="J21" s="148"/>
      <c r="K21" s="45">
        <f t="shared" si="0"/>
        <v>8.9955499999999997</v>
      </c>
    </row>
    <row r="22" spans="1:11" ht="24.95" customHeight="1" x14ac:dyDescent="0.2">
      <c r="A22" s="46"/>
      <c r="B22" s="47"/>
      <c r="C22" s="40">
        <v>4</v>
      </c>
      <c r="D22" s="40" t="s">
        <v>30</v>
      </c>
      <c r="E22" s="40" t="s">
        <v>56</v>
      </c>
      <c r="F22" s="44">
        <v>0.95</v>
      </c>
      <c r="G22" s="44">
        <v>0.55700000000000005</v>
      </c>
      <c r="H22" s="73">
        <v>0.375</v>
      </c>
      <c r="I22" s="44">
        <v>11</v>
      </c>
      <c r="J22" s="148"/>
      <c r="K22" s="45">
        <f t="shared" si="0"/>
        <v>5.8206500000000005</v>
      </c>
    </row>
    <row r="23" spans="1:11" ht="24.95" customHeight="1" x14ac:dyDescent="0.2">
      <c r="A23" s="46"/>
      <c r="B23" s="47"/>
      <c r="C23" s="40">
        <v>5</v>
      </c>
      <c r="D23" s="40" t="s">
        <v>56</v>
      </c>
      <c r="E23" s="40" t="s">
        <v>35</v>
      </c>
      <c r="F23" s="44">
        <v>1.35</v>
      </c>
      <c r="G23" s="44">
        <v>0.55700000000000005</v>
      </c>
      <c r="H23" s="73">
        <v>0.375</v>
      </c>
      <c r="I23" s="44">
        <v>20</v>
      </c>
      <c r="J23" s="148"/>
      <c r="K23" s="45">
        <f t="shared" si="0"/>
        <v>15.039000000000001</v>
      </c>
    </row>
    <row r="24" spans="1:11" ht="24.95" customHeight="1" x14ac:dyDescent="0.2">
      <c r="A24" s="46"/>
      <c r="B24" s="47"/>
      <c r="C24" s="40">
        <v>6</v>
      </c>
      <c r="D24" s="40" t="s">
        <v>56</v>
      </c>
      <c r="E24" s="40" t="s">
        <v>35</v>
      </c>
      <c r="F24" s="44">
        <v>1.35</v>
      </c>
      <c r="G24" s="44">
        <v>0.55700000000000005</v>
      </c>
      <c r="H24" s="73">
        <v>0.375</v>
      </c>
      <c r="I24" s="44">
        <v>20</v>
      </c>
      <c r="J24" s="148"/>
      <c r="K24" s="45">
        <f t="shared" si="0"/>
        <v>15.039000000000001</v>
      </c>
    </row>
    <row r="25" spans="1:11" ht="24.95" customHeight="1" x14ac:dyDescent="0.2">
      <c r="A25" s="46"/>
      <c r="B25" s="47"/>
      <c r="C25" s="40">
        <v>7</v>
      </c>
      <c r="D25" s="40" t="s">
        <v>31</v>
      </c>
      <c r="E25" s="40" t="s">
        <v>35</v>
      </c>
      <c r="F25" s="44">
        <v>0.95</v>
      </c>
      <c r="G25" s="44">
        <v>0.55700000000000005</v>
      </c>
      <c r="H25" s="73">
        <v>0.375</v>
      </c>
      <c r="I25" s="44">
        <v>24</v>
      </c>
      <c r="J25" s="148"/>
      <c r="K25" s="45">
        <f t="shared" si="0"/>
        <v>12.6996</v>
      </c>
    </row>
    <row r="26" spans="1:11" ht="24.95" customHeight="1" x14ac:dyDescent="0.2">
      <c r="A26" s="46"/>
      <c r="B26" s="47"/>
      <c r="C26" s="40">
        <v>8</v>
      </c>
      <c r="D26" s="40" t="s">
        <v>29</v>
      </c>
      <c r="E26" s="40" t="s">
        <v>31</v>
      </c>
      <c r="F26" s="44">
        <v>0.95</v>
      </c>
      <c r="G26" s="44">
        <v>0.55700000000000005</v>
      </c>
      <c r="H26" s="73">
        <v>0.375</v>
      </c>
      <c r="I26" s="44">
        <v>24</v>
      </c>
      <c r="J26" s="148"/>
      <c r="K26" s="45">
        <f t="shared" si="0"/>
        <v>12.6996</v>
      </c>
    </row>
    <row r="27" spans="1:11" ht="24.95" customHeight="1" x14ac:dyDescent="0.2">
      <c r="A27" s="46"/>
      <c r="B27" s="47"/>
      <c r="C27" s="40"/>
      <c r="D27" s="40"/>
      <c r="E27" s="40"/>
      <c r="F27" s="48"/>
      <c r="G27" s="48"/>
      <c r="H27" s="48"/>
      <c r="I27" s="48"/>
      <c r="J27" s="149"/>
      <c r="K27" s="45">
        <f t="shared" si="0"/>
        <v>0</v>
      </c>
    </row>
    <row r="28" spans="1:11" ht="24.95" customHeight="1" x14ac:dyDescent="0.2">
      <c r="A28" s="46"/>
      <c r="B28" s="47"/>
      <c r="C28" s="40"/>
      <c r="D28" s="40"/>
      <c r="E28" s="40" t="s">
        <v>61</v>
      </c>
      <c r="F28" s="166" t="s">
        <v>82</v>
      </c>
      <c r="G28" s="167"/>
      <c r="H28" s="167"/>
      <c r="I28" s="168"/>
      <c r="J28" s="40"/>
      <c r="K28" s="45" t="e">
        <f t="shared" si="0"/>
        <v>#VALUE!</v>
      </c>
    </row>
    <row r="29" spans="1:11" ht="24.95" customHeight="1" x14ac:dyDescent="0.2">
      <c r="A29" s="46"/>
      <c r="B29" s="47"/>
      <c r="C29" s="40"/>
      <c r="D29" s="40"/>
      <c r="E29" s="40"/>
      <c r="F29" s="48"/>
      <c r="G29" s="48"/>
      <c r="H29" s="48"/>
      <c r="I29" s="48"/>
      <c r="J29" s="40"/>
      <c r="K29" s="45">
        <f t="shared" si="0"/>
        <v>0</v>
      </c>
    </row>
    <row r="30" spans="1:11" ht="24.95" customHeight="1" x14ac:dyDescent="0.2">
      <c r="A30" s="46"/>
      <c r="B30" s="47"/>
      <c r="C30" s="40"/>
      <c r="D30" s="40"/>
      <c r="E30" s="40"/>
      <c r="F30" s="48"/>
      <c r="G30" s="48"/>
      <c r="H30" s="48"/>
      <c r="I30" s="48"/>
      <c r="J30" s="40"/>
      <c r="K30" s="45">
        <f t="shared" si="0"/>
        <v>0</v>
      </c>
    </row>
    <row r="31" spans="1:11" ht="24.95" customHeight="1" x14ac:dyDescent="0.2">
      <c r="A31" s="46"/>
      <c r="B31" s="47"/>
      <c r="C31" s="40"/>
      <c r="D31" s="40"/>
      <c r="E31" s="40"/>
      <c r="F31" s="48"/>
      <c r="G31" s="48"/>
      <c r="H31" s="48"/>
      <c r="I31" s="48"/>
      <c r="J31" s="40"/>
      <c r="K31" s="45">
        <f t="shared" si="0"/>
        <v>0</v>
      </c>
    </row>
    <row r="32" spans="1:11" ht="24.95" customHeight="1" x14ac:dyDescent="0.2">
      <c r="A32" s="46"/>
      <c r="B32" s="47"/>
      <c r="C32" s="40"/>
      <c r="D32" s="40"/>
      <c r="E32" s="40"/>
      <c r="F32" s="48"/>
      <c r="G32" s="48"/>
      <c r="H32" s="48"/>
      <c r="I32" s="48"/>
      <c r="J32" s="40"/>
      <c r="K32" s="45">
        <f t="shared" si="0"/>
        <v>0</v>
      </c>
    </row>
    <row r="33" spans="1:28" ht="24.95" customHeight="1" x14ac:dyDescent="0.2">
      <c r="A33" s="46"/>
      <c r="B33" s="47"/>
      <c r="C33" s="40"/>
      <c r="D33" s="40"/>
      <c r="E33" s="40"/>
      <c r="F33" s="48"/>
      <c r="G33" s="48"/>
      <c r="H33" s="48"/>
      <c r="I33" s="48"/>
      <c r="J33" s="40"/>
      <c r="K33" s="45">
        <f t="shared" si="0"/>
        <v>0</v>
      </c>
    </row>
    <row r="34" spans="1:28" ht="24.95" customHeight="1" x14ac:dyDescent="0.2">
      <c r="A34" s="46"/>
      <c r="B34" s="47"/>
      <c r="C34" s="40"/>
      <c r="D34" s="40"/>
      <c r="E34" s="40"/>
      <c r="F34" s="48"/>
      <c r="G34" s="48"/>
      <c r="H34" s="48"/>
      <c r="I34" s="48"/>
      <c r="J34" s="40"/>
      <c r="K34" s="45">
        <f t="shared" si="0"/>
        <v>0</v>
      </c>
    </row>
    <row r="35" spans="1:28" ht="24.95" customHeight="1" x14ac:dyDescent="0.2">
      <c r="A35" s="46"/>
      <c r="B35" s="47"/>
      <c r="C35" s="40"/>
      <c r="D35" s="40"/>
      <c r="E35" s="40"/>
      <c r="F35" s="48"/>
      <c r="G35" s="48"/>
      <c r="H35" s="48"/>
      <c r="I35" s="48"/>
      <c r="J35" s="40"/>
      <c r="K35" s="45">
        <f t="shared" si="0"/>
        <v>0</v>
      </c>
    </row>
    <row r="36" spans="1:28" ht="24.95" customHeight="1" x14ac:dyDescent="0.2">
      <c r="A36" s="46"/>
      <c r="B36" s="47"/>
      <c r="C36" s="40"/>
      <c r="D36" s="40"/>
      <c r="E36" s="40"/>
      <c r="F36" s="48"/>
      <c r="G36" s="48"/>
      <c r="H36" s="48"/>
      <c r="I36" s="48"/>
      <c r="J36" s="40"/>
      <c r="K36" s="45">
        <f t="shared" si="0"/>
        <v>0</v>
      </c>
    </row>
    <row r="37" spans="1:28" ht="24.95" customHeight="1" x14ac:dyDescent="0.2">
      <c r="A37" s="46"/>
      <c r="B37" s="47"/>
      <c r="C37" s="40"/>
      <c r="D37" s="40"/>
      <c r="E37" s="40"/>
      <c r="F37" s="48"/>
      <c r="G37" s="48"/>
      <c r="H37" s="48"/>
      <c r="I37" s="48"/>
      <c r="J37" s="40"/>
      <c r="K37" s="45">
        <f t="shared" si="0"/>
        <v>0</v>
      </c>
    </row>
    <row r="38" spans="1:28" ht="24.95" customHeight="1" thickBot="1" x14ac:dyDescent="0.25">
      <c r="A38" s="50"/>
      <c r="B38" s="51"/>
      <c r="C38" s="52"/>
      <c r="D38" s="52"/>
      <c r="E38" s="52"/>
      <c r="F38" s="53"/>
      <c r="G38" s="53"/>
      <c r="H38" s="53"/>
      <c r="I38" s="53"/>
      <c r="J38" s="52"/>
      <c r="K38" s="54"/>
    </row>
    <row r="39" spans="1:28" ht="22.5" customHeight="1" thickBot="1" x14ac:dyDescent="0.25">
      <c r="A39" s="5"/>
      <c r="B39" s="5"/>
      <c r="C39" s="5"/>
      <c r="D39" s="5"/>
      <c r="E39" s="5"/>
      <c r="F39" s="5"/>
      <c r="G39" s="8"/>
      <c r="H39" s="8"/>
      <c r="I39" s="65" t="s">
        <v>41</v>
      </c>
      <c r="J39" s="9" t="str">
        <f>J11</f>
        <v>kg</v>
      </c>
      <c r="K39" s="10" t="e">
        <f>SUM(K11:K38)</f>
        <v>#VALUE!</v>
      </c>
    </row>
    <row r="40" spans="1:28" ht="6" customHeight="1" x14ac:dyDescent="0.2"/>
    <row r="41" spans="1:28" ht="12.75" customHeight="1" x14ac:dyDescent="0.2"/>
    <row r="42" spans="1:28" ht="12.75" customHeight="1" x14ac:dyDescent="0.2">
      <c r="A42" s="58"/>
      <c r="B42" s="12"/>
      <c r="C42" s="12"/>
      <c r="D42" s="12"/>
      <c r="E42" s="12"/>
      <c r="G42" s="12"/>
      <c r="H42" s="12"/>
      <c r="I42" s="12"/>
      <c r="J42" s="12"/>
      <c r="K42" s="12"/>
    </row>
    <row r="43" spans="1:28" ht="27.75" customHeight="1" x14ac:dyDescent="0.2">
      <c r="A43" s="13"/>
      <c r="B43" s="14"/>
      <c r="C43" s="14"/>
      <c r="D43" s="14"/>
      <c r="E43" s="14"/>
      <c r="G43" s="14"/>
      <c r="H43" s="14"/>
      <c r="I43" s="14"/>
      <c r="J43" s="14"/>
      <c r="K43" s="15"/>
    </row>
    <row r="44" spans="1:28" ht="12.75" customHeight="1" x14ac:dyDescent="0.2">
      <c r="A44" s="16"/>
      <c r="B44" s="17"/>
      <c r="C44" s="17"/>
      <c r="D44" s="17"/>
      <c r="E44" s="17"/>
      <c r="G44" s="17"/>
      <c r="H44" s="17"/>
      <c r="I44" s="17"/>
      <c r="J44" s="17"/>
      <c r="K44" s="12"/>
    </row>
    <row r="45" spans="1:28" ht="12.75" customHeight="1" x14ac:dyDescent="0.2">
      <c r="A45" s="104" t="s">
        <v>11</v>
      </c>
      <c r="B45" s="103"/>
      <c r="C45" s="12"/>
      <c r="D45" s="104" t="s">
        <v>12</v>
      </c>
      <c r="E45" s="103"/>
      <c r="F45" s="103"/>
      <c r="G45" s="103"/>
      <c r="H45" s="12"/>
      <c r="I45" s="104" t="s">
        <v>13</v>
      </c>
      <c r="J45" s="103"/>
      <c r="K45" s="103"/>
    </row>
    <row r="46" spans="1:28" ht="12.75" customHeight="1" x14ac:dyDescent="0.2">
      <c r="A46" s="105" t="str">
        <f>'PORTADA Y DATOS'!A11</f>
        <v>Supervisor</v>
      </c>
      <c r="B46" s="106"/>
      <c r="C46" s="18"/>
      <c r="D46" s="105" t="str">
        <f>'PORTADA Y DATOS'!A4</f>
        <v>Dependencia/Contratante/Cliente</v>
      </c>
      <c r="E46" s="106"/>
      <c r="F46" s="106"/>
      <c r="G46" s="106"/>
      <c r="H46" s="18"/>
      <c r="I46" s="105" t="str">
        <f>'PORTADA Y DATOS'!A7</f>
        <v>Contratista</v>
      </c>
      <c r="J46" s="106"/>
      <c r="K46" s="106"/>
      <c r="L46" s="5"/>
    </row>
    <row r="47" spans="1:28" ht="12.75" customHeight="1" x14ac:dyDescent="0.2">
      <c r="A47" s="104" t="str">
        <f>'PORTADA Y DATOS'!B11</f>
        <v>Definido por parte contratante</v>
      </c>
      <c r="B47" s="103"/>
      <c r="C47" s="12"/>
      <c r="D47" s="104" t="str">
        <f>'PORTADA Y DATOS'!C4</f>
        <v>Luis Alberto Gamboa Ruelas</v>
      </c>
      <c r="E47" s="103"/>
      <c r="F47" s="103"/>
      <c r="G47" s="103"/>
      <c r="H47" s="12"/>
      <c r="I47" s="104" t="str">
        <f>'PORTADA Y DATOS'!B7</f>
        <v>Luis Alberto Gamboa Ruelas</v>
      </c>
      <c r="J47" s="103"/>
      <c r="K47" s="103"/>
    </row>
    <row r="48" spans="1:28" ht="12.75" x14ac:dyDescent="0.2">
      <c r="A48" s="55"/>
      <c r="B48" s="107"/>
      <c r="C48" s="55"/>
      <c r="D48" s="55"/>
      <c r="E48" s="60"/>
      <c r="F48" s="20"/>
      <c r="G48" s="20"/>
      <c r="H48" s="20"/>
      <c r="I48" s="20"/>
      <c r="J48" s="55"/>
      <c r="K48" s="2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2.75" x14ac:dyDescent="0.2">
      <c r="A49" s="5"/>
      <c r="B49" s="103"/>
      <c r="C49" s="55"/>
      <c r="D49" s="55"/>
      <c r="E49" s="60"/>
      <c r="F49" s="20"/>
      <c r="G49" s="20"/>
      <c r="H49" s="20"/>
      <c r="I49" s="20"/>
      <c r="J49" s="55"/>
      <c r="K49" s="2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2.75" x14ac:dyDescent="0.2">
      <c r="A50" s="5"/>
      <c r="B50" s="103"/>
      <c r="C50" s="55"/>
      <c r="D50" s="21"/>
      <c r="E50" s="22"/>
      <c r="F50" s="20"/>
      <c r="G50" s="20"/>
      <c r="H50" s="20"/>
      <c r="I50" s="20"/>
      <c r="J50" s="55"/>
      <c r="K50" s="2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2.75" x14ac:dyDescent="0.2">
      <c r="A51" s="5"/>
      <c r="B51" s="103"/>
      <c r="C51" s="55"/>
      <c r="D51" s="21"/>
      <c r="E51" s="5"/>
      <c r="F51" s="5"/>
      <c r="G51" s="5"/>
      <c r="H51" s="5"/>
      <c r="I51" s="20"/>
      <c r="J51" s="55"/>
      <c r="K51" s="2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2.75" x14ac:dyDescent="0.2">
      <c r="A52" s="5"/>
      <c r="B52" s="103"/>
      <c r="C52" s="55"/>
      <c r="D52" s="55"/>
      <c r="E52" s="5"/>
      <c r="F52" s="5"/>
      <c r="G52" s="5"/>
      <c r="H52" s="5"/>
      <c r="I52" s="20"/>
      <c r="J52" s="55"/>
      <c r="K52" s="2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 x14ac:dyDescent="0.2">
      <c r="A53" s="5"/>
      <c r="B53" s="103"/>
      <c r="C53" s="55"/>
      <c r="D53" s="22"/>
      <c r="E53" s="5"/>
      <c r="F53" s="5"/>
      <c r="G53" s="5"/>
      <c r="H53" s="5"/>
      <c r="I53" s="20"/>
      <c r="J53" s="55"/>
      <c r="K53" s="2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 x14ac:dyDescent="0.2">
      <c r="A54" s="5"/>
      <c r="B54" s="103"/>
      <c r="C54" s="55"/>
      <c r="D54" s="55"/>
      <c r="E54" s="5"/>
      <c r="F54" s="5"/>
      <c r="G54" s="5"/>
      <c r="H54" s="5"/>
      <c r="I54" s="20"/>
      <c r="J54" s="55"/>
      <c r="K54" s="2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 x14ac:dyDescent="0.2">
      <c r="A55" s="5"/>
      <c r="B55" s="103"/>
      <c r="C55" s="60"/>
      <c r="D55" s="55"/>
      <c r="E55" s="5"/>
      <c r="F55" s="5"/>
      <c r="G55" s="5"/>
      <c r="H55" s="5"/>
      <c r="I55" s="20"/>
      <c r="J55" s="55"/>
      <c r="K55" s="2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 x14ac:dyDescent="0.2">
      <c r="A56" s="5"/>
      <c r="B56" s="103"/>
      <c r="C56" s="55"/>
      <c r="D56" s="55"/>
      <c r="E56" s="5"/>
      <c r="F56" s="5"/>
      <c r="G56" s="5"/>
      <c r="H56" s="5"/>
      <c r="I56" s="20"/>
      <c r="J56" s="55"/>
      <c r="K56" s="2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 x14ac:dyDescent="0.2">
      <c r="A57" s="5"/>
      <c r="B57" s="103"/>
      <c r="C57" s="55"/>
      <c r="D57" s="55"/>
      <c r="E57" s="5"/>
      <c r="F57" s="5"/>
      <c r="G57" s="5"/>
      <c r="H57" s="5"/>
      <c r="I57" s="20"/>
      <c r="J57" s="55"/>
      <c r="K57" s="2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 x14ac:dyDescent="0.2">
      <c r="A58" s="5"/>
      <c r="B58" s="103"/>
      <c r="C58" s="55"/>
      <c r="D58" s="55"/>
      <c r="E58" s="22"/>
      <c r="F58" s="20"/>
      <c r="G58" s="20"/>
      <c r="H58" s="20"/>
      <c r="I58" s="20"/>
      <c r="J58" s="55"/>
      <c r="K58" s="2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 x14ac:dyDescent="0.2">
      <c r="A59" s="5"/>
      <c r="B59" s="103"/>
      <c r="C59" s="23"/>
      <c r="D59" s="55"/>
      <c r="E59" s="22"/>
      <c r="F59" s="20"/>
      <c r="G59" s="20"/>
      <c r="H59" s="20"/>
      <c r="I59" s="20"/>
      <c r="J59" s="55"/>
      <c r="K59" s="2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 x14ac:dyDescent="0.2">
      <c r="A60" s="5"/>
      <c r="B60" s="103"/>
      <c r="C60" s="55"/>
      <c r="D60" s="55"/>
      <c r="E60" s="55"/>
      <c r="F60" s="20"/>
      <c r="G60" s="20"/>
      <c r="H60" s="20"/>
      <c r="I60" s="20"/>
      <c r="J60" s="55"/>
      <c r="K60" s="2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 x14ac:dyDescent="0.2">
      <c r="A61" s="5"/>
      <c r="B61" s="103"/>
      <c r="C61" s="55"/>
      <c r="D61" s="55"/>
      <c r="E61" s="22"/>
      <c r="F61" s="20"/>
      <c r="G61" s="20"/>
      <c r="H61" s="20"/>
      <c r="I61" s="20"/>
      <c r="J61" s="55"/>
      <c r="K61" s="2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 x14ac:dyDescent="0.2">
      <c r="A62" s="5"/>
      <c r="B62" s="103"/>
      <c r="C62" s="55"/>
      <c r="D62" s="55"/>
      <c r="E62" s="22"/>
      <c r="F62" s="20"/>
      <c r="G62" s="20"/>
      <c r="H62" s="20"/>
      <c r="I62" s="20"/>
      <c r="J62" s="55"/>
      <c r="K62" s="2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 x14ac:dyDescent="0.2">
      <c r="A63" s="5"/>
      <c r="B63" s="103"/>
      <c r="C63" s="23"/>
      <c r="D63" s="55"/>
      <c r="E63" s="22"/>
      <c r="F63" s="20"/>
      <c r="G63" s="20"/>
      <c r="H63" s="20"/>
      <c r="I63" s="20"/>
      <c r="J63" s="55"/>
      <c r="K63" s="2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 x14ac:dyDescent="0.2">
      <c r="A64" s="5"/>
      <c r="B64" s="103"/>
      <c r="C64" s="55"/>
      <c r="D64" s="55"/>
      <c r="E64" s="22"/>
      <c r="F64" s="20"/>
      <c r="G64" s="20"/>
      <c r="H64" s="20"/>
      <c r="I64" s="20"/>
      <c r="J64" s="55"/>
      <c r="K64" s="2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 x14ac:dyDescent="0.2">
      <c r="A65" s="5"/>
      <c r="B65" s="103"/>
      <c r="C65" s="55"/>
      <c r="D65" s="21"/>
      <c r="E65" s="22"/>
      <c r="F65" s="20"/>
      <c r="G65" s="20"/>
      <c r="H65" s="20"/>
      <c r="I65" s="20"/>
      <c r="J65" s="55"/>
      <c r="K65" s="2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 x14ac:dyDescent="0.2">
      <c r="A66" s="5"/>
      <c r="B66" s="103"/>
      <c r="C66" s="55"/>
      <c r="D66" s="55"/>
      <c r="E66" s="22"/>
      <c r="F66" s="20"/>
      <c r="G66" s="20"/>
      <c r="H66" s="20"/>
      <c r="I66" s="20"/>
      <c r="J66" s="55"/>
      <c r="K66" s="2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 x14ac:dyDescent="0.2">
      <c r="A67" s="5"/>
      <c r="B67" s="103"/>
      <c r="C67" s="55"/>
      <c r="D67" s="55"/>
      <c r="E67" s="22"/>
      <c r="F67" s="20"/>
      <c r="G67" s="20"/>
      <c r="H67" s="20"/>
      <c r="I67" s="20"/>
      <c r="J67" s="55"/>
      <c r="K67" s="2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 x14ac:dyDescent="0.2">
      <c r="A68" s="5"/>
      <c r="B68" s="103"/>
      <c r="C68" s="55"/>
      <c r="D68" s="55"/>
      <c r="E68" s="22"/>
      <c r="F68" s="20"/>
      <c r="G68" s="20"/>
      <c r="H68" s="20"/>
      <c r="I68" s="20"/>
      <c r="J68" s="55"/>
      <c r="K68" s="2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 x14ac:dyDescent="0.2">
      <c r="A69" s="5"/>
      <c r="B69" s="103"/>
      <c r="C69" s="55"/>
      <c r="D69" s="55"/>
      <c r="E69" s="22"/>
      <c r="F69" s="20"/>
      <c r="G69" s="20"/>
      <c r="H69" s="20"/>
      <c r="I69" s="20"/>
      <c r="J69" s="55"/>
      <c r="K69" s="2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 x14ac:dyDescent="0.2">
      <c r="A70" s="5"/>
      <c r="B70" s="103"/>
      <c r="C70" s="55"/>
      <c r="D70" s="55"/>
      <c r="E70" s="22"/>
      <c r="F70" s="20"/>
      <c r="G70" s="20"/>
      <c r="H70" s="20"/>
      <c r="I70" s="20"/>
      <c r="J70" s="55"/>
      <c r="K70" s="2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 x14ac:dyDescent="0.2">
      <c r="A71" s="5"/>
      <c r="B71" s="103"/>
      <c r="C71" s="55"/>
      <c r="D71" s="55"/>
      <c r="E71" s="22"/>
      <c r="F71" s="20"/>
      <c r="G71" s="20"/>
      <c r="H71" s="20"/>
      <c r="I71" s="20"/>
      <c r="J71" s="55"/>
      <c r="K71" s="2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 x14ac:dyDescent="0.2">
      <c r="A72" s="5"/>
      <c r="B72" s="103"/>
      <c r="C72" s="55"/>
      <c r="D72" s="55"/>
      <c r="E72" s="22"/>
      <c r="F72" s="20"/>
      <c r="G72" s="20"/>
      <c r="H72" s="20"/>
      <c r="I72" s="20"/>
      <c r="J72" s="55"/>
      <c r="K72" s="2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 x14ac:dyDescent="0.2">
      <c r="A73" s="5"/>
      <c r="B73" s="103"/>
      <c r="C73" s="55"/>
      <c r="D73" s="55"/>
      <c r="E73" s="22"/>
      <c r="F73" s="20"/>
      <c r="G73" s="20"/>
      <c r="H73" s="20"/>
      <c r="I73" s="20"/>
      <c r="J73" s="55"/>
      <c r="K73" s="2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 x14ac:dyDescent="0.2">
      <c r="A74" s="5"/>
      <c r="B74" s="103"/>
      <c r="C74" s="55"/>
      <c r="D74" s="55"/>
      <c r="E74" s="22"/>
      <c r="F74" s="20"/>
      <c r="G74" s="20"/>
      <c r="H74" s="20"/>
      <c r="I74" s="20"/>
      <c r="J74" s="55"/>
      <c r="K74" s="2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 x14ac:dyDescent="0.2">
      <c r="A75" s="5"/>
      <c r="B75" s="103"/>
      <c r="C75" s="55"/>
      <c r="D75" s="55"/>
      <c r="E75" s="55"/>
      <c r="F75" s="20"/>
      <c r="G75" s="20"/>
      <c r="H75" s="20"/>
      <c r="I75" s="20"/>
      <c r="J75" s="55"/>
      <c r="K75" s="2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 x14ac:dyDescent="0.2">
      <c r="A76" s="5"/>
      <c r="B76" s="103"/>
      <c r="C76" s="55"/>
      <c r="D76" s="55"/>
      <c r="E76" s="55"/>
      <c r="F76" s="20"/>
      <c r="G76" s="20"/>
      <c r="H76" s="20"/>
      <c r="I76" s="20"/>
      <c r="J76" s="55"/>
      <c r="K76" s="2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 x14ac:dyDescent="0.2">
      <c r="A77" s="5"/>
      <c r="B77" s="103"/>
      <c r="C77" s="55"/>
      <c r="D77" s="55"/>
      <c r="E77" s="55"/>
      <c r="F77" s="20"/>
      <c r="G77" s="20"/>
      <c r="H77" s="20"/>
      <c r="I77" s="20"/>
      <c r="J77" s="55"/>
      <c r="K77" s="20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2.75" x14ac:dyDescent="0.2">
      <c r="A78" s="5"/>
      <c r="B78" s="103"/>
      <c r="C78" s="55"/>
      <c r="D78" s="55"/>
      <c r="E78" s="55"/>
      <c r="F78" s="20"/>
      <c r="G78" s="20"/>
      <c r="H78" s="20"/>
      <c r="I78" s="20"/>
      <c r="J78" s="55"/>
      <c r="K78" s="20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2.75" x14ac:dyDescent="0.2">
      <c r="A79" s="5"/>
      <c r="B79" s="103"/>
      <c r="C79" s="5"/>
      <c r="D79" s="5"/>
      <c r="E79" s="5"/>
      <c r="F79" s="7"/>
      <c r="G79" s="7"/>
      <c r="H79" s="7"/>
      <c r="I79" s="7"/>
      <c r="J79" s="5"/>
      <c r="K79" s="7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5.25" customHeight="1" x14ac:dyDescent="0.2">
      <c r="A80" s="5"/>
      <c r="B80" s="57"/>
      <c r="C80" s="5"/>
      <c r="D80" s="5"/>
      <c r="E80" s="5"/>
      <c r="F80" s="7"/>
      <c r="G80" s="7"/>
      <c r="H80" s="7"/>
      <c r="I80" s="7"/>
      <c r="J80" s="5"/>
      <c r="K80" s="7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22.5" customHeight="1" x14ac:dyDescent="0.2">
      <c r="A81" s="5"/>
      <c r="B81" s="5"/>
      <c r="C81" s="5"/>
      <c r="D81" s="5"/>
      <c r="E81" s="5"/>
      <c r="F81" s="5"/>
      <c r="G81" s="8"/>
      <c r="H81" s="8"/>
      <c r="I81" s="59"/>
      <c r="J81" s="59"/>
      <c r="K81" s="25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</row>
    <row r="82" spans="1:28" ht="6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75" customHeight="1" x14ac:dyDescent="0.2">
      <c r="A83" s="102"/>
      <c r="B83" s="103"/>
      <c r="C83" s="5"/>
      <c r="D83" s="102"/>
      <c r="E83" s="103"/>
      <c r="F83" s="103"/>
      <c r="G83" s="5"/>
      <c r="H83" s="102"/>
      <c r="I83" s="103"/>
      <c r="J83" s="103"/>
      <c r="K83" s="103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2.75" customHeight="1" x14ac:dyDescent="0.2">
      <c r="A84" s="102"/>
      <c r="B84" s="103"/>
      <c r="C84" s="5"/>
      <c r="D84" s="102"/>
      <c r="E84" s="103"/>
      <c r="F84" s="103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0.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2.75" customHeight="1" x14ac:dyDescent="0.2">
      <c r="A86" s="102"/>
      <c r="B86" s="103"/>
      <c r="C86" s="5"/>
      <c r="D86" s="102"/>
      <c r="E86" s="103"/>
      <c r="F86" s="103"/>
      <c r="G86" s="5"/>
      <c r="H86" s="102"/>
      <c r="I86" s="103"/>
      <c r="J86" s="103"/>
      <c r="K86" s="10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 customHeight="1" x14ac:dyDescent="0.2">
      <c r="A87" s="102"/>
      <c r="B87" s="103"/>
      <c r="C87" s="5"/>
      <c r="D87" s="102"/>
      <c r="E87" s="103"/>
      <c r="F87" s="103"/>
      <c r="G87" s="5"/>
      <c r="H87" s="102"/>
      <c r="I87" s="103"/>
      <c r="J87" s="103"/>
      <c r="K87" s="10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 customHeight="1" x14ac:dyDescent="0.2">
      <c r="A88" s="102"/>
      <c r="B88" s="103"/>
      <c r="C88" s="5"/>
      <c r="D88" s="102"/>
      <c r="E88" s="103"/>
      <c r="F88" s="103"/>
      <c r="G88" s="5"/>
      <c r="H88" s="102"/>
      <c r="I88" s="103"/>
      <c r="J88" s="103"/>
      <c r="K88" s="103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75" x14ac:dyDescent="0.2">
      <c r="A89" s="55"/>
      <c r="B89" s="107"/>
      <c r="C89" s="55"/>
      <c r="D89" s="55"/>
      <c r="E89" s="60"/>
      <c r="F89" s="20"/>
      <c r="G89" s="20"/>
      <c r="H89" s="20"/>
      <c r="I89" s="20"/>
      <c r="J89" s="55"/>
      <c r="K89" s="20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 x14ac:dyDescent="0.2">
      <c r="A90" s="5"/>
      <c r="B90" s="103"/>
      <c r="C90" s="55"/>
      <c r="D90" s="55"/>
      <c r="E90" s="60"/>
      <c r="F90" s="20"/>
      <c r="G90" s="20"/>
      <c r="H90" s="20"/>
      <c r="I90" s="20"/>
      <c r="J90" s="55"/>
      <c r="K90" s="2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 x14ac:dyDescent="0.2">
      <c r="A91" s="5"/>
      <c r="B91" s="103"/>
      <c r="C91" s="55"/>
      <c r="D91" s="21"/>
      <c r="E91" s="22"/>
      <c r="F91" s="20"/>
      <c r="G91" s="20"/>
      <c r="H91" s="20"/>
      <c r="I91" s="20"/>
      <c r="J91" s="55"/>
      <c r="K91" s="20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 x14ac:dyDescent="0.2">
      <c r="A92" s="5"/>
      <c r="B92" s="103"/>
      <c r="C92" s="55"/>
      <c r="D92" s="21"/>
      <c r="E92" s="22"/>
      <c r="F92" s="20"/>
      <c r="G92" s="20"/>
      <c r="H92" s="20"/>
      <c r="I92" s="20"/>
      <c r="J92" s="55"/>
      <c r="K92" s="20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 x14ac:dyDescent="0.2">
      <c r="A93" s="5"/>
      <c r="B93" s="103"/>
      <c r="C93" s="55"/>
      <c r="D93" s="55"/>
      <c r="E93" s="22"/>
      <c r="F93" s="20"/>
      <c r="G93" s="20"/>
      <c r="H93" s="20"/>
      <c r="I93" s="20"/>
      <c r="J93" s="55"/>
      <c r="K93" s="2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 x14ac:dyDescent="0.2">
      <c r="A94" s="5"/>
      <c r="B94" s="103"/>
      <c r="C94" s="55"/>
      <c r="D94" s="22"/>
      <c r="E94" s="22"/>
      <c r="F94" s="20"/>
      <c r="G94" s="20"/>
      <c r="H94" s="20"/>
      <c r="I94" s="20"/>
      <c r="J94" s="55"/>
      <c r="K94" s="2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 x14ac:dyDescent="0.2">
      <c r="A95" s="5"/>
      <c r="B95" s="103"/>
      <c r="C95" s="55"/>
      <c r="D95" s="55"/>
      <c r="E95" s="22"/>
      <c r="F95" s="20"/>
      <c r="G95" s="20"/>
      <c r="H95" s="20"/>
      <c r="I95" s="20"/>
      <c r="J95" s="55"/>
      <c r="K95" s="2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 x14ac:dyDescent="0.2">
      <c r="A96" s="5"/>
      <c r="B96" s="103"/>
      <c r="C96" s="60"/>
      <c r="D96" s="55"/>
      <c r="E96" s="22"/>
      <c r="F96" s="20"/>
      <c r="G96" s="20"/>
      <c r="H96" s="20"/>
      <c r="I96" s="20"/>
      <c r="J96" s="55"/>
      <c r="K96" s="2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 x14ac:dyDescent="0.2">
      <c r="A97" s="5"/>
      <c r="B97" s="103"/>
      <c r="C97" s="55"/>
      <c r="D97" s="55"/>
      <c r="E97" s="22"/>
      <c r="F97" s="20"/>
      <c r="G97" s="20"/>
      <c r="H97" s="20"/>
      <c r="I97" s="20"/>
      <c r="J97" s="55"/>
      <c r="K97" s="2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 x14ac:dyDescent="0.2">
      <c r="A98" s="5"/>
      <c r="B98" s="103"/>
      <c r="C98" s="55"/>
      <c r="D98" s="55"/>
      <c r="E98" s="22"/>
      <c r="F98" s="20"/>
      <c r="G98" s="20"/>
      <c r="H98" s="20"/>
      <c r="I98" s="20"/>
      <c r="J98" s="55"/>
      <c r="K98" s="2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 x14ac:dyDescent="0.2">
      <c r="A99" s="5"/>
      <c r="B99" s="103"/>
      <c r="C99" s="55"/>
      <c r="D99" s="55"/>
      <c r="E99" s="22"/>
      <c r="F99" s="20"/>
      <c r="G99" s="20"/>
      <c r="H99" s="20"/>
      <c r="I99" s="20"/>
      <c r="J99" s="55"/>
      <c r="K99" s="2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 x14ac:dyDescent="0.2">
      <c r="A100" s="5"/>
      <c r="B100" s="103"/>
      <c r="C100" s="23"/>
      <c r="D100" s="55"/>
      <c r="E100" s="22"/>
      <c r="F100" s="20"/>
      <c r="G100" s="20"/>
      <c r="H100" s="20"/>
      <c r="I100" s="20"/>
      <c r="J100" s="55"/>
      <c r="K100" s="2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 x14ac:dyDescent="0.2">
      <c r="A101" s="5"/>
      <c r="B101" s="103"/>
      <c r="C101" s="55"/>
      <c r="D101" s="55"/>
      <c r="E101" s="55"/>
      <c r="F101" s="20"/>
      <c r="G101" s="20"/>
      <c r="H101" s="20"/>
      <c r="I101" s="20"/>
      <c r="J101" s="55"/>
      <c r="K101" s="2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 x14ac:dyDescent="0.2">
      <c r="A102" s="5"/>
      <c r="B102" s="103"/>
      <c r="C102" s="55"/>
      <c r="D102" s="55"/>
      <c r="E102" s="22"/>
      <c r="F102" s="20"/>
      <c r="G102" s="20"/>
      <c r="H102" s="20"/>
      <c r="I102" s="20"/>
      <c r="J102" s="55"/>
      <c r="K102" s="2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 x14ac:dyDescent="0.2">
      <c r="A103" s="5"/>
      <c r="B103" s="103"/>
      <c r="C103" s="55"/>
      <c r="D103" s="55"/>
      <c r="E103" s="22"/>
      <c r="F103" s="20"/>
      <c r="G103" s="20"/>
      <c r="H103" s="20"/>
      <c r="I103" s="20"/>
      <c r="J103" s="55"/>
      <c r="K103" s="2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 x14ac:dyDescent="0.2">
      <c r="A104" s="5"/>
      <c r="B104" s="103"/>
      <c r="C104" s="23"/>
      <c r="D104" s="55"/>
      <c r="E104" s="22"/>
      <c r="F104" s="20"/>
      <c r="G104" s="20"/>
      <c r="H104" s="20"/>
      <c r="I104" s="20"/>
      <c r="J104" s="55"/>
      <c r="K104" s="2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 x14ac:dyDescent="0.2">
      <c r="A105" s="5"/>
      <c r="B105" s="103"/>
      <c r="C105" s="55"/>
      <c r="D105" s="55"/>
      <c r="E105" s="22"/>
      <c r="F105" s="20"/>
      <c r="G105" s="20"/>
      <c r="H105" s="20"/>
      <c r="I105" s="20"/>
      <c r="J105" s="55"/>
      <c r="K105" s="2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 x14ac:dyDescent="0.2">
      <c r="A106" s="5"/>
      <c r="B106" s="103"/>
      <c r="C106" s="55"/>
      <c r="D106" s="21"/>
      <c r="E106" s="22"/>
      <c r="F106" s="20"/>
      <c r="G106" s="20"/>
      <c r="H106" s="20"/>
      <c r="I106" s="20"/>
      <c r="J106" s="55"/>
      <c r="K106" s="2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 x14ac:dyDescent="0.2">
      <c r="A107" s="5"/>
      <c r="B107" s="103"/>
      <c r="C107" s="55"/>
      <c r="D107" s="55"/>
      <c r="E107" s="22"/>
      <c r="F107" s="20"/>
      <c r="G107" s="20"/>
      <c r="H107" s="20"/>
      <c r="I107" s="20"/>
      <c r="J107" s="55"/>
      <c r="K107" s="2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 x14ac:dyDescent="0.2">
      <c r="A108" s="5"/>
      <c r="B108" s="103"/>
      <c r="C108" s="55"/>
      <c r="D108" s="55"/>
      <c r="E108" s="22"/>
      <c r="F108" s="20"/>
      <c r="G108" s="20"/>
      <c r="H108" s="20"/>
      <c r="I108" s="20"/>
      <c r="J108" s="55"/>
      <c r="K108" s="2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 x14ac:dyDescent="0.2">
      <c r="A109" s="5"/>
      <c r="B109" s="103"/>
      <c r="C109" s="55"/>
      <c r="D109" s="55"/>
      <c r="E109" s="22"/>
      <c r="F109" s="20"/>
      <c r="G109" s="20"/>
      <c r="H109" s="20"/>
      <c r="I109" s="20"/>
      <c r="J109" s="55"/>
      <c r="K109" s="2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 x14ac:dyDescent="0.2">
      <c r="A110" s="5"/>
      <c r="B110" s="103"/>
      <c r="C110" s="55"/>
      <c r="D110" s="55"/>
      <c r="E110" s="22"/>
      <c r="F110" s="20"/>
      <c r="G110" s="20"/>
      <c r="H110" s="20"/>
      <c r="I110" s="20"/>
      <c r="J110" s="55"/>
      <c r="K110" s="2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 x14ac:dyDescent="0.2">
      <c r="A111" s="5"/>
      <c r="B111" s="103"/>
      <c r="C111" s="55"/>
      <c r="D111" s="55"/>
      <c r="E111" s="22"/>
      <c r="F111" s="20"/>
      <c r="G111" s="20"/>
      <c r="H111" s="20"/>
      <c r="I111" s="20"/>
      <c r="J111" s="55"/>
      <c r="K111" s="2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 x14ac:dyDescent="0.2">
      <c r="A112" s="5"/>
      <c r="B112" s="103"/>
      <c r="C112" s="55"/>
      <c r="D112" s="55"/>
      <c r="E112" s="22"/>
      <c r="F112" s="20"/>
      <c r="G112" s="20"/>
      <c r="H112" s="20"/>
      <c r="I112" s="20"/>
      <c r="J112" s="55"/>
      <c r="K112" s="2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 x14ac:dyDescent="0.2">
      <c r="A113" s="5"/>
      <c r="B113" s="103"/>
      <c r="C113" s="55"/>
      <c r="D113" s="55"/>
      <c r="E113" s="22"/>
      <c r="F113" s="20"/>
      <c r="G113" s="20"/>
      <c r="H113" s="20"/>
      <c r="I113" s="20"/>
      <c r="J113" s="55"/>
      <c r="K113" s="2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 x14ac:dyDescent="0.2">
      <c r="A114" s="5"/>
      <c r="B114" s="103"/>
      <c r="C114" s="55"/>
      <c r="D114" s="55"/>
      <c r="E114" s="22"/>
      <c r="F114" s="20"/>
      <c r="G114" s="20"/>
      <c r="H114" s="20"/>
      <c r="I114" s="20"/>
      <c r="J114" s="55"/>
      <c r="K114" s="2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 x14ac:dyDescent="0.2">
      <c r="A115" s="5"/>
      <c r="B115" s="103"/>
      <c r="C115" s="55"/>
      <c r="D115" s="55"/>
      <c r="E115" s="22"/>
      <c r="F115" s="20"/>
      <c r="G115" s="20"/>
      <c r="H115" s="20"/>
      <c r="I115" s="20"/>
      <c r="J115" s="55"/>
      <c r="K115" s="2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 x14ac:dyDescent="0.2">
      <c r="A116" s="5"/>
      <c r="B116" s="103"/>
      <c r="C116" s="55"/>
      <c r="D116" s="55"/>
      <c r="E116" s="55"/>
      <c r="F116" s="20"/>
      <c r="G116" s="20"/>
      <c r="H116" s="20"/>
      <c r="I116" s="20"/>
      <c r="J116" s="55"/>
      <c r="K116" s="2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 x14ac:dyDescent="0.2">
      <c r="A117" s="5"/>
      <c r="B117" s="103"/>
      <c r="C117" s="55"/>
      <c r="D117" s="55"/>
      <c r="E117" s="55"/>
      <c r="F117" s="20"/>
      <c r="G117" s="20"/>
      <c r="H117" s="20"/>
      <c r="I117" s="20"/>
      <c r="J117" s="55"/>
      <c r="K117" s="2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 x14ac:dyDescent="0.2">
      <c r="A118" s="5"/>
      <c r="B118" s="103"/>
      <c r="C118" s="55"/>
      <c r="D118" s="55"/>
      <c r="E118" s="55"/>
      <c r="F118" s="20"/>
      <c r="G118" s="20"/>
      <c r="H118" s="20"/>
      <c r="I118" s="20"/>
      <c r="J118" s="55"/>
      <c r="K118" s="2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75" x14ac:dyDescent="0.2">
      <c r="A119" s="5"/>
      <c r="B119" s="103"/>
      <c r="C119" s="55"/>
      <c r="D119" s="55"/>
      <c r="E119" s="55"/>
      <c r="F119" s="20"/>
      <c r="G119" s="20"/>
      <c r="H119" s="20"/>
      <c r="I119" s="20"/>
      <c r="J119" s="55"/>
      <c r="K119" s="20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2.75" x14ac:dyDescent="0.2">
      <c r="A120" s="5"/>
      <c r="B120" s="103"/>
      <c r="C120" s="5"/>
      <c r="D120" s="5"/>
      <c r="E120" s="5"/>
      <c r="F120" s="7"/>
      <c r="G120" s="7"/>
      <c r="H120" s="7"/>
      <c r="I120" s="7"/>
      <c r="J120" s="5"/>
      <c r="K120" s="7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4.5" customHeight="1" x14ac:dyDescent="0.2">
      <c r="A121" s="5"/>
      <c r="B121" s="57"/>
      <c r="C121" s="5"/>
      <c r="D121" s="5"/>
      <c r="E121" s="5"/>
      <c r="F121" s="7"/>
      <c r="G121" s="7"/>
      <c r="H121" s="7"/>
      <c r="I121" s="7"/>
      <c r="J121" s="5"/>
      <c r="K121" s="7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</row>
    <row r="122" spans="1:28" ht="22.5" customHeight="1" x14ac:dyDescent="0.2">
      <c r="A122" s="5"/>
      <c r="B122" s="5"/>
      <c r="C122" s="5"/>
      <c r="D122" s="5"/>
      <c r="E122" s="5"/>
      <c r="F122" s="5"/>
      <c r="G122" s="8"/>
      <c r="H122" s="8"/>
      <c r="I122" s="59"/>
      <c r="J122" s="59"/>
      <c r="K122" s="2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6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 customHeight="1" x14ac:dyDescent="0.2">
      <c r="A124" s="102"/>
      <c r="B124" s="103"/>
      <c r="C124" s="5"/>
      <c r="D124" s="102"/>
      <c r="E124" s="103"/>
      <c r="F124" s="103"/>
      <c r="G124" s="5"/>
      <c r="H124" s="102"/>
      <c r="I124" s="103"/>
      <c r="J124" s="103"/>
      <c r="K124" s="103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75" customHeight="1" x14ac:dyDescent="0.2">
      <c r="A125" s="102"/>
      <c r="B125" s="103"/>
      <c r="C125" s="5"/>
      <c r="D125" s="102"/>
      <c r="E125" s="103"/>
      <c r="F125" s="103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2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75" customHeight="1" x14ac:dyDescent="0.2">
      <c r="A127" s="102"/>
      <c r="B127" s="103"/>
      <c r="C127" s="5"/>
      <c r="D127" s="102"/>
      <c r="E127" s="103"/>
      <c r="F127" s="103"/>
      <c r="G127" s="5"/>
      <c r="H127" s="102"/>
      <c r="I127" s="103"/>
      <c r="J127" s="103"/>
      <c r="K127" s="10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 customHeight="1" x14ac:dyDescent="0.2">
      <c r="A128" s="102"/>
      <c r="B128" s="103"/>
      <c r="C128" s="5"/>
      <c r="D128" s="102"/>
      <c r="E128" s="103"/>
      <c r="F128" s="103"/>
      <c r="G128" s="5"/>
      <c r="H128" s="102"/>
      <c r="I128" s="103"/>
      <c r="J128" s="103"/>
      <c r="K128" s="10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75" customHeight="1" x14ac:dyDescent="0.2">
      <c r="A129" s="102"/>
      <c r="B129" s="103"/>
      <c r="C129" s="5"/>
      <c r="D129" s="102"/>
      <c r="E129" s="103"/>
      <c r="F129" s="103"/>
      <c r="G129" s="5"/>
      <c r="H129" s="102"/>
      <c r="I129" s="103"/>
      <c r="J129" s="103"/>
      <c r="K129" s="103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2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2.75" customHeight="1" x14ac:dyDescent="0.2">
      <c r="B131" s="5"/>
      <c r="H131" s="5"/>
      <c r="I131" s="5"/>
      <c r="J131" s="5"/>
    </row>
    <row r="132" spans="1:28" ht="12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28" ht="12.75" customHeight="1" x14ac:dyDescent="0.2">
      <c r="A133" s="5"/>
      <c r="B133" s="55"/>
      <c r="C133" s="5"/>
      <c r="D133" s="5"/>
      <c r="E133" s="5"/>
      <c r="F133" s="5"/>
      <c r="G133" s="5"/>
      <c r="H133" s="102"/>
      <c r="I133" s="103"/>
      <c r="J133" s="103"/>
      <c r="K133" s="5"/>
      <c r="L133" s="5"/>
    </row>
    <row r="134" spans="1:28" ht="12.75" customHeight="1" x14ac:dyDescent="0.2">
      <c r="A134" s="5"/>
      <c r="B134" s="55"/>
      <c r="C134" s="5"/>
      <c r="D134" s="5"/>
      <c r="E134" s="5"/>
      <c r="F134" s="5"/>
      <c r="G134" s="5"/>
      <c r="H134" s="102"/>
      <c r="I134" s="103"/>
      <c r="J134" s="103"/>
      <c r="K134" s="5"/>
      <c r="L134" s="5"/>
    </row>
    <row r="135" spans="1:28" ht="12.75" customHeight="1" x14ac:dyDescent="0.2">
      <c r="A135" s="5"/>
      <c r="B135" s="55"/>
      <c r="C135" s="5"/>
      <c r="D135" s="5"/>
      <c r="E135" s="5"/>
      <c r="F135" s="5"/>
      <c r="G135" s="5"/>
      <c r="H135" s="102"/>
      <c r="I135" s="103"/>
      <c r="J135" s="103"/>
      <c r="K135" s="5"/>
      <c r="L135" s="5"/>
    </row>
    <row r="136" spans="1:28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28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28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28" ht="12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28" ht="12.75" customHeight="1" x14ac:dyDescent="0.2"/>
    <row r="141" spans="1:28" ht="12.75" customHeight="1" x14ac:dyDescent="0.2"/>
    <row r="142" spans="1:28" ht="12.75" customHeight="1" x14ac:dyDescent="0.2"/>
    <row r="143" spans="1:28" ht="12.75" customHeight="1" x14ac:dyDescent="0.2"/>
    <row r="144" spans="1:28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</sheetData>
  <mergeCells count="73">
    <mergeCell ref="H135:J135"/>
    <mergeCell ref="A125:B125"/>
    <mergeCell ref="D125:F125"/>
    <mergeCell ref="A127:B127"/>
    <mergeCell ref="D127:F127"/>
    <mergeCell ref="H127:K127"/>
    <mergeCell ref="A128:B128"/>
    <mergeCell ref="D128:F128"/>
    <mergeCell ref="H128:K128"/>
    <mergeCell ref="A129:B129"/>
    <mergeCell ref="D129:F129"/>
    <mergeCell ref="H129:K129"/>
    <mergeCell ref="H133:J133"/>
    <mergeCell ref="H134:J134"/>
    <mergeCell ref="A88:B88"/>
    <mergeCell ref="D88:F88"/>
    <mergeCell ref="H88:K88"/>
    <mergeCell ref="B89:B120"/>
    <mergeCell ref="A124:B124"/>
    <mergeCell ref="D124:F124"/>
    <mergeCell ref="H124:K124"/>
    <mergeCell ref="A87:B87"/>
    <mergeCell ref="D87:F87"/>
    <mergeCell ref="H87:K87"/>
    <mergeCell ref="A47:B47"/>
    <mergeCell ref="D47:G47"/>
    <mergeCell ref="I47:K47"/>
    <mergeCell ref="B48:B79"/>
    <mergeCell ref="A83:B83"/>
    <mergeCell ref="D83:F83"/>
    <mergeCell ref="H83:K83"/>
    <mergeCell ref="A84:B84"/>
    <mergeCell ref="D84:F84"/>
    <mergeCell ref="A86:B86"/>
    <mergeCell ref="D86:F86"/>
    <mergeCell ref="H86:K86"/>
    <mergeCell ref="I46:K46"/>
    <mergeCell ref="F28:I28"/>
    <mergeCell ref="I8:I9"/>
    <mergeCell ref="J8:J9"/>
    <mergeCell ref="K8:K9"/>
    <mergeCell ref="F10:K10"/>
    <mergeCell ref="F8:F9"/>
    <mergeCell ref="G8:G9"/>
    <mergeCell ref="H8:H9"/>
    <mergeCell ref="J11:J27"/>
    <mergeCell ref="D45:G45"/>
    <mergeCell ref="I45:K45"/>
    <mergeCell ref="A6:B6"/>
    <mergeCell ref="C6:D7"/>
    <mergeCell ref="E6:H7"/>
    <mergeCell ref="A7:B7"/>
    <mergeCell ref="A46:B46"/>
    <mergeCell ref="D46:G46"/>
    <mergeCell ref="D9:E9"/>
    <mergeCell ref="A10:E10"/>
    <mergeCell ref="A8:A9"/>
    <mergeCell ref="B8:B9"/>
    <mergeCell ref="C8:E8"/>
    <mergeCell ref="B11:B14"/>
    <mergeCell ref="A45:B45"/>
    <mergeCell ref="A1:C2"/>
    <mergeCell ref="B3:D3"/>
    <mergeCell ref="F3:I3"/>
    <mergeCell ref="J3:K3"/>
    <mergeCell ref="A4:A5"/>
    <mergeCell ref="B4:D5"/>
    <mergeCell ref="E4:E5"/>
    <mergeCell ref="F4:G5"/>
    <mergeCell ref="H4:H5"/>
    <mergeCell ref="I4:I5"/>
    <mergeCell ref="J4:K4"/>
    <mergeCell ref="J5:K5"/>
  </mergeCells>
  <printOptions horizontalCentered="1"/>
  <pageMargins left="0.25" right="0.25" top="0.75" bottom="0.75" header="0.3" footer="0.3"/>
  <pageSetup scale="66" orientation="portrait" r:id="rId1"/>
  <rowBreaks count="2" manualBreakCount="2">
    <brk id="47" man="1"/>
    <brk id="88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C2029-CAD3-453A-8A0A-2392F034B8C4}">
  <sheetPr>
    <pageSetUpPr fitToPage="1"/>
  </sheetPr>
  <dimension ref="A1:AC995"/>
  <sheetViews>
    <sheetView showGridLines="0" view="pageBreakPreview" zoomScale="130" zoomScaleNormal="140" zoomScaleSheetLayoutView="130" workbookViewId="0">
      <pane ySplit="9" topLeftCell="A11" activePane="bottomLeft" state="frozen"/>
      <selection pane="bottomLeft" activeCell="B11" sqref="B11:B14"/>
    </sheetView>
  </sheetViews>
  <sheetFormatPr baseColWidth="10" defaultColWidth="14.42578125" defaultRowHeight="15" customHeight="1" x14ac:dyDescent="0.2"/>
  <cols>
    <col min="1" max="1" width="15.7109375" style="56" customWidth="1"/>
    <col min="2" max="2" width="45.7109375" style="56" customWidth="1"/>
    <col min="3" max="29" width="10.7109375" style="56" customWidth="1"/>
    <col min="30" max="16384" width="14.42578125" style="56"/>
  </cols>
  <sheetData>
    <row r="1" spans="1:29" ht="12.75" customHeight="1" x14ac:dyDescent="0.2">
      <c r="A1" s="152" t="s">
        <v>14</v>
      </c>
      <c r="B1" s="152"/>
      <c r="C1" s="152"/>
    </row>
    <row r="2" spans="1:29" ht="12.75" customHeight="1" thickBot="1" x14ac:dyDescent="0.25">
      <c r="A2" s="152"/>
      <c r="B2" s="152"/>
      <c r="C2" s="152"/>
    </row>
    <row r="3" spans="1:29" ht="26.25" customHeight="1" thickBot="1" x14ac:dyDescent="0.25">
      <c r="A3" s="35" t="str">
        <f>'PORTADA Y DATOS'!A7</f>
        <v>Contratista</v>
      </c>
      <c r="B3" s="138" t="str">
        <f>'PORTADA Y DATOS'!B7</f>
        <v>Luis Alberto Gamboa Ruelas</v>
      </c>
      <c r="C3" s="139"/>
      <c r="D3" s="140"/>
      <c r="E3" s="35" t="str">
        <f>'PORTADA Y DATOS'!A6</f>
        <v>Dirección</v>
      </c>
      <c r="F3" s="138" t="str">
        <f>'PORTADA Y DATOS'!B6</f>
        <v>Altata, Navolato, Sinaloa.</v>
      </c>
      <c r="G3" s="169"/>
      <c r="H3" s="139"/>
      <c r="I3" s="139"/>
      <c r="J3" s="140"/>
      <c r="K3" s="141" t="str">
        <f>A1</f>
        <v>NÚMEROS GENERADORES ACERO</v>
      </c>
      <c r="L3" s="129"/>
    </row>
    <row r="4" spans="1:29" ht="26.25" customHeight="1" thickBot="1" x14ac:dyDescent="0.25">
      <c r="A4" s="126" t="str">
        <f>'PORTADA Y DATOS'!A5</f>
        <v>Obra</v>
      </c>
      <c r="B4" s="114" t="str">
        <f>'PORTADA Y DATOS'!B5</f>
        <v>Casa Altata</v>
      </c>
      <c r="C4" s="115"/>
      <c r="D4" s="116"/>
      <c r="E4" s="108" t="str">
        <f>'PORTADA Y DATOS'!A4</f>
        <v>Dependencia/Contratante/Cliente</v>
      </c>
      <c r="F4" s="110"/>
      <c r="G4" s="170"/>
      <c r="H4" s="111"/>
      <c r="I4" s="145" t="s">
        <v>24</v>
      </c>
      <c r="J4" s="122"/>
      <c r="K4" s="124">
        <v>4</v>
      </c>
      <c r="L4" s="125"/>
    </row>
    <row r="5" spans="1:29" ht="18.75" customHeight="1" thickBot="1" x14ac:dyDescent="0.25">
      <c r="A5" s="127"/>
      <c r="B5" s="117"/>
      <c r="C5" s="118"/>
      <c r="D5" s="119"/>
      <c r="E5" s="109"/>
      <c r="F5" s="112"/>
      <c r="G5" s="146"/>
      <c r="H5" s="113"/>
      <c r="I5" s="127"/>
      <c r="J5" s="123"/>
      <c r="K5" s="128" t="s">
        <v>25</v>
      </c>
      <c r="L5" s="153"/>
    </row>
    <row r="6" spans="1:29" ht="18.75" customHeight="1" thickBot="1" x14ac:dyDescent="0.25">
      <c r="A6" s="128" t="str">
        <f>'PORTADA Y DATOS'!A10</f>
        <v>Tipo de contrato</v>
      </c>
      <c r="B6" s="129"/>
      <c r="C6" s="130" t="s">
        <v>40</v>
      </c>
      <c r="D6" s="131"/>
      <c r="E6" s="114" t="s">
        <v>84</v>
      </c>
      <c r="F6" s="115"/>
      <c r="G6" s="115"/>
      <c r="H6" s="115"/>
      <c r="I6" s="116"/>
      <c r="J6" s="36" t="s">
        <v>36</v>
      </c>
      <c r="K6" s="62" t="s">
        <v>38</v>
      </c>
      <c r="L6" s="63" t="s">
        <v>39</v>
      </c>
    </row>
    <row r="7" spans="1:29" ht="18.75" customHeight="1" thickBot="1" x14ac:dyDescent="0.25">
      <c r="A7" s="134" t="str">
        <f>'PORTADA Y DATOS'!B10</f>
        <v>Precio Unitario</v>
      </c>
      <c r="B7" s="135"/>
      <c r="C7" s="132"/>
      <c r="D7" s="133"/>
      <c r="E7" s="112"/>
      <c r="F7" s="146"/>
      <c r="G7" s="146"/>
      <c r="H7" s="146"/>
      <c r="I7" s="113"/>
      <c r="J7" s="37" t="s">
        <v>37</v>
      </c>
      <c r="K7" s="38" t="str">
        <f>'PORTADA Y DATOS'!A9</f>
        <v>Fecha de inicio</v>
      </c>
      <c r="L7" s="64" t="str">
        <f>'PORTADA Y DATOS'!B9</f>
        <v>Sin definir por contratista</v>
      </c>
    </row>
    <row r="8" spans="1:29" ht="12.75" customHeight="1" x14ac:dyDescent="0.2">
      <c r="A8" s="120" t="s">
        <v>0</v>
      </c>
      <c r="B8" s="120" t="s">
        <v>1</v>
      </c>
      <c r="C8" s="142" t="s">
        <v>2</v>
      </c>
      <c r="D8" s="143"/>
      <c r="E8" s="144"/>
      <c r="F8" s="120" t="s">
        <v>85</v>
      </c>
      <c r="G8" s="120" t="s">
        <v>86</v>
      </c>
      <c r="H8" s="120" t="s">
        <v>77</v>
      </c>
      <c r="I8" s="165" t="s">
        <v>78</v>
      </c>
      <c r="K8" s="120" t="s">
        <v>7</v>
      </c>
      <c r="L8" s="136" t="s">
        <v>8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15.75" customHeight="1" thickBot="1" x14ac:dyDescent="0.25">
      <c r="A9" s="121"/>
      <c r="B9" s="121"/>
      <c r="C9" s="39" t="s">
        <v>9</v>
      </c>
      <c r="D9" s="150" t="s">
        <v>10</v>
      </c>
      <c r="E9" s="151"/>
      <c r="F9" s="121"/>
      <c r="G9" s="121"/>
      <c r="H9" s="121"/>
      <c r="I9" s="121"/>
      <c r="K9" s="121"/>
      <c r="L9" s="13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 ht="15.75" customHeight="1" thickBot="1" x14ac:dyDescent="0.25">
      <c r="A10" s="154" t="s">
        <v>27</v>
      </c>
      <c r="B10" s="155"/>
      <c r="C10" s="155"/>
      <c r="D10" s="155"/>
      <c r="E10" s="156"/>
      <c r="F10" s="154" t="str">
        <f>'PORTADA Y DATOS'!B11</f>
        <v>Definido por parte contratante</v>
      </c>
      <c r="G10" s="155"/>
      <c r="H10" s="155"/>
      <c r="I10" s="155"/>
      <c r="J10" s="155"/>
      <c r="K10" s="155"/>
      <c r="L10" s="15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 ht="24.95" customHeight="1" x14ac:dyDescent="0.2">
      <c r="A11" s="41" t="s">
        <v>80</v>
      </c>
      <c r="B11" s="157" t="s">
        <v>83</v>
      </c>
      <c r="C11" s="43" t="s">
        <v>29</v>
      </c>
      <c r="D11" s="43">
        <v>1</v>
      </c>
      <c r="E11" s="43">
        <v>3</v>
      </c>
      <c r="F11" s="44">
        <v>2.3199999999999998</v>
      </c>
      <c r="G11" s="44">
        <v>3</v>
      </c>
      <c r="H11" s="44">
        <v>0.56000000000000005</v>
      </c>
      <c r="I11" s="73">
        <v>0.375</v>
      </c>
      <c r="J11" s="44"/>
      <c r="K11" s="147" t="s">
        <v>71</v>
      </c>
      <c r="L11" s="45">
        <f>(F11/0.25)+(F11*G11)*H11</f>
        <v>13.177599999999998</v>
      </c>
    </row>
    <row r="12" spans="1:29" ht="24.95" customHeight="1" x14ac:dyDescent="0.2">
      <c r="A12" s="46"/>
      <c r="B12" s="158"/>
      <c r="C12" s="43">
        <v>1</v>
      </c>
      <c r="D12" s="43" t="s">
        <v>29</v>
      </c>
      <c r="E12" s="43" t="s">
        <v>33</v>
      </c>
      <c r="F12" s="44">
        <v>4.92</v>
      </c>
      <c r="G12" s="44">
        <v>3</v>
      </c>
      <c r="H12" s="44">
        <v>0.55700000000000005</v>
      </c>
      <c r="I12" s="73">
        <v>0.375</v>
      </c>
      <c r="J12" s="44"/>
      <c r="K12" s="148"/>
      <c r="L12" s="45">
        <f t="shared" ref="L12" si="0">(F12/0.25)+(F12*G12)*H12</f>
        <v>27.901319999999998</v>
      </c>
    </row>
    <row r="13" spans="1:29" ht="24.95" customHeight="1" x14ac:dyDescent="0.2">
      <c r="A13" s="46"/>
      <c r="B13" s="158"/>
      <c r="C13" s="43"/>
      <c r="D13" s="43"/>
      <c r="E13" s="43"/>
      <c r="F13" s="44"/>
      <c r="G13" s="44"/>
      <c r="H13" s="44"/>
      <c r="I13" s="73"/>
      <c r="J13" s="44"/>
      <c r="K13" s="148"/>
      <c r="L13" s="45"/>
    </row>
    <row r="14" spans="1:29" ht="24.95" customHeight="1" x14ac:dyDescent="0.2">
      <c r="A14" s="46"/>
      <c r="B14" s="158"/>
      <c r="C14" s="43"/>
      <c r="D14" s="43"/>
      <c r="E14" s="43"/>
      <c r="F14" s="44"/>
      <c r="G14" s="44"/>
      <c r="H14" s="44"/>
      <c r="I14" s="73"/>
      <c r="J14" s="44"/>
      <c r="K14" s="148"/>
      <c r="L14" s="45"/>
    </row>
    <row r="15" spans="1:29" ht="24.95" customHeight="1" x14ac:dyDescent="0.2">
      <c r="A15" s="46"/>
      <c r="B15" s="42"/>
      <c r="C15" s="43"/>
      <c r="D15" s="43"/>
      <c r="E15" s="43"/>
      <c r="F15" s="44"/>
      <c r="G15" s="44"/>
      <c r="H15" s="44"/>
      <c r="I15" s="73"/>
      <c r="J15" s="44"/>
      <c r="K15" s="148"/>
      <c r="L15" s="45"/>
    </row>
    <row r="16" spans="1:29" ht="24.95" customHeight="1" x14ac:dyDescent="0.2">
      <c r="A16" s="46"/>
      <c r="B16" s="42"/>
      <c r="C16" s="40"/>
      <c r="D16" s="40"/>
      <c r="E16" s="40"/>
      <c r="F16" s="44"/>
      <c r="G16" s="44"/>
      <c r="H16" s="44"/>
      <c r="I16" s="73"/>
      <c r="J16" s="44"/>
      <c r="K16" s="148"/>
      <c r="L16" s="45"/>
    </row>
    <row r="17" spans="1:12" ht="24.95" customHeight="1" x14ac:dyDescent="0.2">
      <c r="A17" s="46"/>
      <c r="B17" s="47"/>
      <c r="C17" s="40"/>
      <c r="D17" s="40"/>
      <c r="E17" s="40"/>
      <c r="F17" s="44"/>
      <c r="G17" s="44"/>
      <c r="H17" s="44"/>
      <c r="I17" s="73"/>
      <c r="J17" s="44"/>
      <c r="K17" s="148"/>
      <c r="L17" s="45"/>
    </row>
    <row r="18" spans="1:12" ht="24.95" customHeight="1" x14ac:dyDescent="0.2">
      <c r="A18" s="46"/>
      <c r="B18" s="47"/>
      <c r="C18" s="40"/>
      <c r="D18" s="40"/>
      <c r="E18" s="40"/>
      <c r="F18" s="44"/>
      <c r="G18" s="44"/>
      <c r="H18" s="44"/>
      <c r="I18" s="73"/>
      <c r="J18" s="44"/>
      <c r="K18" s="148"/>
      <c r="L18" s="45"/>
    </row>
    <row r="19" spans="1:12" ht="24.95" customHeight="1" x14ac:dyDescent="0.2">
      <c r="A19" s="46"/>
      <c r="B19" s="47"/>
      <c r="C19" s="40"/>
      <c r="D19" s="40"/>
      <c r="E19" s="40"/>
      <c r="F19" s="44"/>
      <c r="G19" s="44"/>
      <c r="H19" s="44"/>
      <c r="I19" s="73"/>
      <c r="J19" s="44"/>
      <c r="K19" s="148"/>
      <c r="L19" s="45"/>
    </row>
    <row r="20" spans="1:12" ht="24.95" customHeight="1" x14ac:dyDescent="0.2">
      <c r="A20" s="46"/>
      <c r="B20" s="47"/>
      <c r="C20" s="40"/>
      <c r="D20" s="40"/>
      <c r="E20" s="40"/>
      <c r="F20" s="44"/>
      <c r="G20" s="44"/>
      <c r="H20" s="44"/>
      <c r="I20" s="73"/>
      <c r="J20" s="44"/>
      <c r="K20" s="148"/>
      <c r="L20" s="45"/>
    </row>
    <row r="21" spans="1:12" ht="24.95" customHeight="1" x14ac:dyDescent="0.2">
      <c r="A21" s="46"/>
      <c r="B21" s="47"/>
      <c r="C21" s="40"/>
      <c r="D21" s="40"/>
      <c r="E21" s="40"/>
      <c r="F21" s="44"/>
      <c r="G21" s="44"/>
      <c r="H21" s="44"/>
      <c r="I21" s="73"/>
      <c r="J21" s="44"/>
      <c r="K21" s="148"/>
      <c r="L21" s="45"/>
    </row>
    <row r="22" spans="1:12" ht="24.95" customHeight="1" x14ac:dyDescent="0.2">
      <c r="A22" s="46"/>
      <c r="B22" s="47"/>
      <c r="C22" s="40"/>
      <c r="D22" s="40"/>
      <c r="E22" s="40"/>
      <c r="F22" s="44"/>
      <c r="G22" s="44"/>
      <c r="H22" s="44"/>
      <c r="I22" s="73"/>
      <c r="J22" s="44"/>
      <c r="K22" s="148"/>
      <c r="L22" s="45"/>
    </row>
    <row r="23" spans="1:12" ht="24.95" customHeight="1" x14ac:dyDescent="0.2">
      <c r="A23" s="46"/>
      <c r="B23" s="47"/>
      <c r="C23" s="40"/>
      <c r="D23" s="40"/>
      <c r="E23" s="40"/>
      <c r="F23" s="44"/>
      <c r="G23" s="44"/>
      <c r="H23" s="44"/>
      <c r="I23" s="73"/>
      <c r="J23" s="44"/>
      <c r="K23" s="148"/>
      <c r="L23" s="45"/>
    </row>
    <row r="24" spans="1:12" ht="24.95" customHeight="1" x14ac:dyDescent="0.2">
      <c r="A24" s="46"/>
      <c r="B24" s="47"/>
      <c r="C24" s="40"/>
      <c r="D24" s="40"/>
      <c r="E24" s="40"/>
      <c r="F24" s="44"/>
      <c r="G24" s="44"/>
      <c r="H24" s="44"/>
      <c r="I24" s="73"/>
      <c r="J24" s="44"/>
      <c r="K24" s="148"/>
      <c r="L24" s="45"/>
    </row>
    <row r="25" spans="1:12" ht="24.95" customHeight="1" x14ac:dyDescent="0.2">
      <c r="A25" s="46"/>
      <c r="B25" s="47"/>
      <c r="C25" s="40"/>
      <c r="D25" s="40"/>
      <c r="E25" s="40"/>
      <c r="F25" s="44"/>
      <c r="G25" s="44"/>
      <c r="H25" s="44"/>
      <c r="I25" s="73"/>
      <c r="J25" s="44"/>
      <c r="K25" s="148"/>
      <c r="L25" s="45"/>
    </row>
    <row r="26" spans="1:12" ht="24.95" customHeight="1" x14ac:dyDescent="0.2">
      <c r="A26" s="46"/>
      <c r="B26" s="47"/>
      <c r="C26" s="40"/>
      <c r="D26" s="40"/>
      <c r="E26" s="40"/>
      <c r="F26" s="44"/>
      <c r="G26" s="44"/>
      <c r="H26" s="44"/>
      <c r="I26" s="73"/>
      <c r="J26" s="44"/>
      <c r="K26" s="148"/>
      <c r="L26" s="45"/>
    </row>
    <row r="27" spans="1:12" ht="24.95" customHeight="1" x14ac:dyDescent="0.2">
      <c r="A27" s="46"/>
      <c r="B27" s="47"/>
      <c r="C27" s="40"/>
      <c r="D27" s="40"/>
      <c r="E27" s="40"/>
      <c r="F27" s="48"/>
      <c r="G27" s="48"/>
      <c r="H27" s="48"/>
      <c r="I27" s="48"/>
      <c r="J27" s="48"/>
      <c r="K27" s="149"/>
      <c r="L27" s="45"/>
    </row>
    <row r="28" spans="1:12" ht="24.95" customHeight="1" x14ac:dyDescent="0.2">
      <c r="A28" s="46"/>
      <c r="B28" s="47"/>
      <c r="C28" s="40"/>
      <c r="D28" s="40"/>
      <c r="E28" s="40" t="s">
        <v>61</v>
      </c>
      <c r="F28" s="166" t="s">
        <v>82</v>
      </c>
      <c r="G28" s="167"/>
      <c r="H28" s="167"/>
      <c r="I28" s="167"/>
      <c r="J28" s="168"/>
      <c r="K28" s="40"/>
      <c r="L28" s="45"/>
    </row>
    <row r="29" spans="1:12" ht="24.95" customHeight="1" x14ac:dyDescent="0.2">
      <c r="A29" s="46"/>
      <c r="B29" s="47"/>
      <c r="C29" s="40"/>
      <c r="D29" s="40"/>
      <c r="E29" s="40"/>
      <c r="F29" s="48"/>
      <c r="G29" s="48"/>
      <c r="H29" s="48"/>
      <c r="I29" s="48"/>
      <c r="J29" s="48"/>
      <c r="K29" s="40"/>
      <c r="L29" s="45"/>
    </row>
    <row r="30" spans="1:12" ht="24.95" customHeight="1" x14ac:dyDescent="0.2">
      <c r="A30" s="46"/>
      <c r="B30" s="47"/>
      <c r="C30" s="40"/>
      <c r="D30" s="40"/>
      <c r="E30" s="40"/>
      <c r="F30" s="48"/>
      <c r="G30" s="48"/>
      <c r="H30" s="48"/>
      <c r="I30" s="48"/>
      <c r="J30" s="48"/>
      <c r="K30" s="40"/>
      <c r="L30" s="45"/>
    </row>
    <row r="31" spans="1:12" ht="24.95" customHeight="1" x14ac:dyDescent="0.2">
      <c r="A31" s="46"/>
      <c r="B31" s="47"/>
      <c r="C31" s="40"/>
      <c r="D31" s="40"/>
      <c r="E31" s="40"/>
      <c r="F31" s="48"/>
      <c r="G31" s="48"/>
      <c r="H31" s="48"/>
      <c r="I31" s="48"/>
      <c r="J31" s="48"/>
      <c r="K31" s="40"/>
      <c r="L31" s="45"/>
    </row>
    <row r="32" spans="1:12" ht="24.95" customHeight="1" x14ac:dyDescent="0.2">
      <c r="A32" s="46"/>
      <c r="B32" s="47"/>
      <c r="C32" s="40"/>
      <c r="D32" s="40"/>
      <c r="E32" s="40"/>
      <c r="F32" s="48"/>
      <c r="G32" s="48"/>
      <c r="H32" s="48"/>
      <c r="I32" s="48"/>
      <c r="J32" s="48"/>
      <c r="K32" s="40"/>
      <c r="L32" s="45"/>
    </row>
    <row r="33" spans="1:29" ht="24.95" customHeight="1" x14ac:dyDescent="0.2">
      <c r="A33" s="46"/>
      <c r="B33" s="47"/>
      <c r="C33" s="40"/>
      <c r="D33" s="40"/>
      <c r="E33" s="40"/>
      <c r="F33" s="48"/>
      <c r="G33" s="48"/>
      <c r="H33" s="48"/>
      <c r="I33" s="48"/>
      <c r="J33" s="48"/>
      <c r="K33" s="40"/>
      <c r="L33" s="45"/>
    </row>
    <row r="34" spans="1:29" ht="24.95" customHeight="1" x14ac:dyDescent="0.2">
      <c r="A34" s="46"/>
      <c r="B34" s="47"/>
      <c r="C34" s="40"/>
      <c r="D34" s="40"/>
      <c r="E34" s="40"/>
      <c r="F34" s="48"/>
      <c r="G34" s="48"/>
      <c r="H34" s="48"/>
      <c r="I34" s="48"/>
      <c r="J34" s="48"/>
      <c r="K34" s="40"/>
      <c r="L34" s="45"/>
    </row>
    <row r="35" spans="1:29" ht="24.95" customHeight="1" x14ac:dyDescent="0.2">
      <c r="A35" s="46"/>
      <c r="B35" s="47"/>
      <c r="C35" s="40"/>
      <c r="D35" s="40"/>
      <c r="E35" s="40"/>
      <c r="F35" s="48"/>
      <c r="G35" s="48"/>
      <c r="H35" s="48"/>
      <c r="I35" s="48"/>
      <c r="J35" s="48"/>
      <c r="K35" s="40"/>
      <c r="L35" s="45"/>
    </row>
    <row r="36" spans="1:29" ht="24.95" customHeight="1" x14ac:dyDescent="0.2">
      <c r="A36" s="46"/>
      <c r="B36" s="47"/>
      <c r="C36" s="40"/>
      <c r="D36" s="40"/>
      <c r="E36" s="40"/>
      <c r="F36" s="48"/>
      <c r="G36" s="48"/>
      <c r="H36" s="48"/>
      <c r="I36" s="48"/>
      <c r="J36" s="48"/>
      <c r="K36" s="40"/>
      <c r="L36" s="45"/>
    </row>
    <row r="37" spans="1:29" ht="24.95" customHeight="1" x14ac:dyDescent="0.2">
      <c r="A37" s="46"/>
      <c r="B37" s="47"/>
      <c r="C37" s="40"/>
      <c r="D37" s="40"/>
      <c r="E37" s="40"/>
      <c r="F37" s="48"/>
      <c r="G37" s="48"/>
      <c r="H37" s="48"/>
      <c r="I37" s="48"/>
      <c r="J37" s="48"/>
      <c r="K37" s="40"/>
      <c r="L37" s="45"/>
    </row>
    <row r="38" spans="1:29" ht="24.95" customHeight="1" thickBot="1" x14ac:dyDescent="0.25">
      <c r="A38" s="50"/>
      <c r="B38" s="51"/>
      <c r="C38" s="52"/>
      <c r="D38" s="52"/>
      <c r="E38" s="52"/>
      <c r="F38" s="53"/>
      <c r="G38" s="53"/>
      <c r="H38" s="53"/>
      <c r="I38" s="53"/>
      <c r="J38" s="53"/>
      <c r="K38" s="52"/>
      <c r="L38" s="54"/>
    </row>
    <row r="39" spans="1:29" ht="22.5" customHeight="1" thickBot="1" x14ac:dyDescent="0.25">
      <c r="A39" s="5"/>
      <c r="B39" s="5"/>
      <c r="C39" s="5"/>
      <c r="D39" s="5"/>
      <c r="E39" s="5"/>
      <c r="F39" s="5"/>
      <c r="G39" s="5"/>
      <c r="H39" s="8"/>
      <c r="I39" s="8"/>
      <c r="J39" s="65" t="s">
        <v>41</v>
      </c>
      <c r="K39" s="9" t="str">
        <f>K11</f>
        <v>kg</v>
      </c>
      <c r="L39" s="10">
        <f>SUM(L11:L38)</f>
        <v>41.078919999999997</v>
      </c>
    </row>
    <row r="40" spans="1:29" ht="6" customHeight="1" x14ac:dyDescent="0.2"/>
    <row r="41" spans="1:29" ht="12.75" customHeight="1" x14ac:dyDescent="0.2"/>
    <row r="42" spans="1:29" ht="12.75" customHeight="1" x14ac:dyDescent="0.2">
      <c r="A42" s="58"/>
      <c r="B42" s="12"/>
      <c r="C42" s="12"/>
      <c r="D42" s="12"/>
      <c r="E42" s="12"/>
      <c r="H42" s="12"/>
      <c r="I42" s="12"/>
      <c r="J42" s="12"/>
      <c r="K42" s="12"/>
      <c r="L42" s="12"/>
    </row>
    <row r="43" spans="1:29" ht="27.75" customHeight="1" x14ac:dyDescent="0.2">
      <c r="A43" s="13"/>
      <c r="B43" s="14"/>
      <c r="C43" s="14"/>
      <c r="D43" s="14"/>
      <c r="E43" s="14"/>
      <c r="H43" s="14"/>
      <c r="I43" s="14"/>
      <c r="J43" s="14"/>
      <c r="K43" s="14"/>
      <c r="L43" s="15"/>
    </row>
    <row r="44" spans="1:29" ht="12.75" customHeight="1" x14ac:dyDescent="0.2">
      <c r="A44" s="16"/>
      <c r="B44" s="17"/>
      <c r="C44" s="17"/>
      <c r="D44" s="17"/>
      <c r="E44" s="17"/>
      <c r="H44" s="17"/>
      <c r="I44" s="17"/>
      <c r="J44" s="17"/>
      <c r="K44" s="17"/>
      <c r="L44" s="12"/>
    </row>
    <row r="45" spans="1:29" ht="12.75" customHeight="1" x14ac:dyDescent="0.2">
      <c r="A45" s="104" t="s">
        <v>11</v>
      </c>
      <c r="B45" s="103"/>
      <c r="C45" s="12"/>
      <c r="D45" s="104" t="s">
        <v>12</v>
      </c>
      <c r="E45" s="103"/>
      <c r="F45" s="103"/>
      <c r="G45" s="103"/>
      <c r="H45" s="103"/>
      <c r="I45" s="12"/>
      <c r="J45" s="104" t="s">
        <v>13</v>
      </c>
      <c r="K45" s="103"/>
      <c r="L45" s="103"/>
    </row>
    <row r="46" spans="1:29" ht="12.75" customHeight="1" x14ac:dyDescent="0.2">
      <c r="A46" s="105" t="str">
        <f>'PORTADA Y DATOS'!A11</f>
        <v>Supervisor</v>
      </c>
      <c r="B46" s="106"/>
      <c r="C46" s="18"/>
      <c r="D46" s="105" t="str">
        <f>'PORTADA Y DATOS'!A4</f>
        <v>Dependencia/Contratante/Cliente</v>
      </c>
      <c r="E46" s="106"/>
      <c r="F46" s="106"/>
      <c r="G46" s="106"/>
      <c r="H46" s="106"/>
      <c r="I46" s="18"/>
      <c r="J46" s="105" t="str">
        <f>'PORTADA Y DATOS'!A7</f>
        <v>Contratista</v>
      </c>
      <c r="K46" s="106"/>
      <c r="L46" s="106"/>
      <c r="M46" s="5"/>
    </row>
    <row r="47" spans="1:29" ht="12.75" customHeight="1" x14ac:dyDescent="0.2">
      <c r="A47" s="104" t="str">
        <f>'PORTADA Y DATOS'!B11</f>
        <v>Definido por parte contratante</v>
      </c>
      <c r="B47" s="103"/>
      <c r="C47" s="12"/>
      <c r="D47" s="104" t="str">
        <f>'PORTADA Y DATOS'!C4</f>
        <v>Luis Alberto Gamboa Ruelas</v>
      </c>
      <c r="E47" s="103"/>
      <c r="F47" s="103"/>
      <c r="G47" s="103"/>
      <c r="H47" s="103"/>
      <c r="I47" s="12"/>
      <c r="J47" s="104" t="str">
        <f>'PORTADA Y DATOS'!B7</f>
        <v>Luis Alberto Gamboa Ruelas</v>
      </c>
      <c r="K47" s="103"/>
      <c r="L47" s="103"/>
    </row>
    <row r="48" spans="1:29" ht="12.75" x14ac:dyDescent="0.2">
      <c r="A48" s="55"/>
      <c r="B48" s="107"/>
      <c r="C48" s="55"/>
      <c r="D48" s="55"/>
      <c r="E48" s="60"/>
      <c r="F48" s="20"/>
      <c r="G48" s="20"/>
      <c r="H48" s="20"/>
      <c r="I48" s="20"/>
      <c r="J48" s="20"/>
      <c r="K48" s="55"/>
      <c r="L48" s="20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29" ht="12.75" x14ac:dyDescent="0.2">
      <c r="A49" s="5"/>
      <c r="B49" s="103"/>
      <c r="C49" s="55"/>
      <c r="D49" s="55"/>
      <c r="E49" s="60"/>
      <c r="F49" s="20"/>
      <c r="G49" s="20"/>
      <c r="H49" s="20"/>
      <c r="I49" s="20"/>
      <c r="J49" s="20"/>
      <c r="K49" s="55"/>
      <c r="L49" s="20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:29" ht="12.75" x14ac:dyDescent="0.2">
      <c r="A50" s="5"/>
      <c r="B50" s="103"/>
      <c r="C50" s="55"/>
      <c r="D50" s="21"/>
      <c r="E50" s="22"/>
      <c r="F50" s="20"/>
      <c r="G50" s="20"/>
      <c r="H50" s="20"/>
      <c r="I50" s="20"/>
      <c r="J50" s="20"/>
      <c r="K50" s="55"/>
      <c r="L50" s="20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:29" ht="12.75" x14ac:dyDescent="0.2">
      <c r="A51" s="5"/>
      <c r="B51" s="103"/>
      <c r="C51" s="55"/>
      <c r="D51" s="21"/>
      <c r="E51" s="5"/>
      <c r="F51" s="5"/>
      <c r="G51" s="5"/>
      <c r="H51" s="5"/>
      <c r="I51" s="5"/>
      <c r="J51" s="20"/>
      <c r="K51" s="55"/>
      <c r="L51" s="20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ht="12.75" x14ac:dyDescent="0.2">
      <c r="A52" s="5"/>
      <c r="B52" s="103"/>
      <c r="C52" s="55"/>
      <c r="D52" s="55"/>
      <c r="E52" s="5"/>
      <c r="F52" s="5"/>
      <c r="G52" s="5"/>
      <c r="H52" s="5"/>
      <c r="I52" s="5"/>
      <c r="J52" s="20"/>
      <c r="K52" s="55"/>
      <c r="L52" s="20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ht="12.75" x14ac:dyDescent="0.2">
      <c r="A53" s="5"/>
      <c r="B53" s="103"/>
      <c r="C53" s="55"/>
      <c r="D53" s="22"/>
      <c r="E53" s="5"/>
      <c r="F53" s="5"/>
      <c r="G53" s="5"/>
      <c r="H53" s="5"/>
      <c r="I53" s="5"/>
      <c r="J53" s="20"/>
      <c r="K53" s="55"/>
      <c r="L53" s="20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ht="12.75" x14ac:dyDescent="0.2">
      <c r="A54" s="5"/>
      <c r="B54" s="103"/>
      <c r="C54" s="55"/>
      <c r="D54" s="55"/>
      <c r="E54" s="5"/>
      <c r="F54" s="5"/>
      <c r="G54" s="5"/>
      <c r="H54" s="5"/>
      <c r="I54" s="5"/>
      <c r="J54" s="20"/>
      <c r="K54" s="55"/>
      <c r="L54" s="20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29" ht="12.75" x14ac:dyDescent="0.2">
      <c r="A55" s="5"/>
      <c r="B55" s="103"/>
      <c r="C55" s="60"/>
      <c r="D55" s="55"/>
      <c r="E55" s="5"/>
      <c r="F55" s="5"/>
      <c r="G55" s="5"/>
      <c r="H55" s="5"/>
      <c r="I55" s="5"/>
      <c r="J55" s="20"/>
      <c r="K55" s="55"/>
      <c r="L55" s="20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ht="12.75" x14ac:dyDescent="0.2">
      <c r="A56" s="5"/>
      <c r="B56" s="103"/>
      <c r="C56" s="55"/>
      <c r="D56" s="55"/>
      <c r="E56" s="5"/>
      <c r="F56" s="5"/>
      <c r="G56" s="5"/>
      <c r="H56" s="5"/>
      <c r="I56" s="5"/>
      <c r="J56" s="20"/>
      <c r="K56" s="55"/>
      <c r="L56" s="20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1:29" ht="12.75" x14ac:dyDescent="0.2">
      <c r="A57" s="5"/>
      <c r="B57" s="103"/>
      <c r="C57" s="55"/>
      <c r="D57" s="55"/>
      <c r="E57" s="5"/>
      <c r="F57" s="5"/>
      <c r="G57" s="5"/>
      <c r="H57" s="5"/>
      <c r="I57" s="5"/>
      <c r="J57" s="20"/>
      <c r="K57" s="55"/>
      <c r="L57" s="20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1:29" ht="12.75" x14ac:dyDescent="0.2">
      <c r="A58" s="5"/>
      <c r="B58" s="103"/>
      <c r="C58" s="55"/>
      <c r="D58" s="55"/>
      <c r="E58" s="22"/>
      <c r="F58" s="20"/>
      <c r="G58" s="20"/>
      <c r="H58" s="20"/>
      <c r="I58" s="20"/>
      <c r="J58" s="20"/>
      <c r="K58" s="55"/>
      <c r="L58" s="20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spans="1:29" ht="12.75" x14ac:dyDescent="0.2">
      <c r="A59" s="5"/>
      <c r="B59" s="103"/>
      <c r="C59" s="23"/>
      <c r="D59" s="55"/>
      <c r="E59" s="22"/>
      <c r="F59" s="20"/>
      <c r="G59" s="20"/>
      <c r="H59" s="20"/>
      <c r="I59" s="20"/>
      <c r="J59" s="20"/>
      <c r="K59" s="55"/>
      <c r="L59" s="2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spans="1:29" ht="12.75" x14ac:dyDescent="0.2">
      <c r="A60" s="5"/>
      <c r="B60" s="103"/>
      <c r="C60" s="55"/>
      <c r="D60" s="55"/>
      <c r="E60" s="55"/>
      <c r="F60" s="20"/>
      <c r="G60" s="20"/>
      <c r="H60" s="20"/>
      <c r="I60" s="20"/>
      <c r="J60" s="20"/>
      <c r="K60" s="55"/>
      <c r="L60" s="20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ht="12.75" x14ac:dyDescent="0.2">
      <c r="A61" s="5"/>
      <c r="B61" s="103"/>
      <c r="C61" s="55"/>
      <c r="D61" s="55"/>
      <c r="E61" s="22"/>
      <c r="F61" s="20"/>
      <c r="G61" s="20"/>
      <c r="H61" s="20"/>
      <c r="I61" s="20"/>
      <c r="J61" s="20"/>
      <c r="K61" s="55"/>
      <c r="L61" s="20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spans="1:29" ht="12.75" x14ac:dyDescent="0.2">
      <c r="A62" s="5"/>
      <c r="B62" s="103"/>
      <c r="C62" s="55"/>
      <c r="D62" s="55"/>
      <c r="E62" s="22"/>
      <c r="F62" s="20"/>
      <c r="G62" s="20"/>
      <c r="H62" s="20"/>
      <c r="I62" s="20"/>
      <c r="J62" s="20"/>
      <c r="K62" s="55"/>
      <c r="L62" s="20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ht="12.75" x14ac:dyDescent="0.2">
      <c r="A63" s="5"/>
      <c r="B63" s="103"/>
      <c r="C63" s="23"/>
      <c r="D63" s="55"/>
      <c r="E63" s="22"/>
      <c r="F63" s="20"/>
      <c r="G63" s="20"/>
      <c r="H63" s="20"/>
      <c r="I63" s="20"/>
      <c r="J63" s="20"/>
      <c r="K63" s="55"/>
      <c r="L63" s="20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spans="1:29" ht="12.75" x14ac:dyDescent="0.2">
      <c r="A64" s="5"/>
      <c r="B64" s="103"/>
      <c r="C64" s="55"/>
      <c r="D64" s="55"/>
      <c r="E64" s="22"/>
      <c r="F64" s="20"/>
      <c r="G64" s="20"/>
      <c r="H64" s="20"/>
      <c r="I64" s="20"/>
      <c r="J64" s="20"/>
      <c r="K64" s="55"/>
      <c r="L64" s="20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spans="1:29" ht="12.75" x14ac:dyDescent="0.2">
      <c r="A65" s="5"/>
      <c r="B65" s="103"/>
      <c r="C65" s="55"/>
      <c r="D65" s="21"/>
      <c r="E65" s="22"/>
      <c r="F65" s="20"/>
      <c r="G65" s="20"/>
      <c r="H65" s="20"/>
      <c r="I65" s="20"/>
      <c r="J65" s="20"/>
      <c r="K65" s="55"/>
      <c r="L65" s="20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spans="1:29" ht="12.75" x14ac:dyDescent="0.2">
      <c r="A66" s="5"/>
      <c r="B66" s="103"/>
      <c r="C66" s="55"/>
      <c r="D66" s="55"/>
      <c r="E66" s="22"/>
      <c r="F66" s="20"/>
      <c r="G66" s="20"/>
      <c r="H66" s="20"/>
      <c r="I66" s="20"/>
      <c r="J66" s="20"/>
      <c r="K66" s="55"/>
      <c r="L66" s="20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ht="12.75" x14ac:dyDescent="0.2">
      <c r="A67" s="5"/>
      <c r="B67" s="103"/>
      <c r="C67" s="55"/>
      <c r="D67" s="55"/>
      <c r="E67" s="22"/>
      <c r="F67" s="20"/>
      <c r="G67" s="20"/>
      <c r="H67" s="20"/>
      <c r="I67" s="20"/>
      <c r="J67" s="20"/>
      <c r="K67" s="55"/>
      <c r="L67" s="20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1:29" ht="12.75" x14ac:dyDescent="0.2">
      <c r="A68" s="5"/>
      <c r="B68" s="103"/>
      <c r="C68" s="55"/>
      <c r="D68" s="55"/>
      <c r="E68" s="22"/>
      <c r="F68" s="20"/>
      <c r="G68" s="20"/>
      <c r="H68" s="20"/>
      <c r="I68" s="20"/>
      <c r="J68" s="20"/>
      <c r="K68" s="55"/>
      <c r="L68" s="20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spans="1:29" ht="12.75" x14ac:dyDescent="0.2">
      <c r="A69" s="5"/>
      <c r="B69" s="103"/>
      <c r="C69" s="55"/>
      <c r="D69" s="55"/>
      <c r="E69" s="22"/>
      <c r="F69" s="20"/>
      <c r="G69" s="20"/>
      <c r="H69" s="20"/>
      <c r="I69" s="20"/>
      <c r="J69" s="20"/>
      <c r="K69" s="55"/>
      <c r="L69" s="20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spans="1:29" ht="12.75" x14ac:dyDescent="0.2">
      <c r="A70" s="5"/>
      <c r="B70" s="103"/>
      <c r="C70" s="55"/>
      <c r="D70" s="55"/>
      <c r="E70" s="22"/>
      <c r="F70" s="20"/>
      <c r="G70" s="20"/>
      <c r="H70" s="20"/>
      <c r="I70" s="20"/>
      <c r="J70" s="20"/>
      <c r="K70" s="55"/>
      <c r="L70" s="20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 ht="12.75" x14ac:dyDescent="0.2">
      <c r="A71" s="5"/>
      <c r="B71" s="103"/>
      <c r="C71" s="55"/>
      <c r="D71" s="55"/>
      <c r="E71" s="22"/>
      <c r="F71" s="20"/>
      <c r="G71" s="20"/>
      <c r="H71" s="20"/>
      <c r="I71" s="20"/>
      <c r="J71" s="20"/>
      <c r="K71" s="55"/>
      <c r="L71" s="20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spans="1:29" ht="12.75" x14ac:dyDescent="0.2">
      <c r="A72" s="5"/>
      <c r="B72" s="103"/>
      <c r="C72" s="55"/>
      <c r="D72" s="55"/>
      <c r="E72" s="22"/>
      <c r="F72" s="20"/>
      <c r="G72" s="20"/>
      <c r="H72" s="20"/>
      <c r="I72" s="20"/>
      <c r="J72" s="20"/>
      <c r="K72" s="55"/>
      <c r="L72" s="20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spans="1:29" ht="12.75" x14ac:dyDescent="0.2">
      <c r="A73" s="5"/>
      <c r="B73" s="103"/>
      <c r="C73" s="55"/>
      <c r="D73" s="55"/>
      <c r="E73" s="22"/>
      <c r="F73" s="20"/>
      <c r="G73" s="20"/>
      <c r="H73" s="20"/>
      <c r="I73" s="20"/>
      <c r="J73" s="20"/>
      <c r="K73" s="55"/>
      <c r="L73" s="20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spans="1:29" ht="12.75" x14ac:dyDescent="0.2">
      <c r="A74" s="5"/>
      <c r="B74" s="103"/>
      <c r="C74" s="55"/>
      <c r="D74" s="55"/>
      <c r="E74" s="22"/>
      <c r="F74" s="20"/>
      <c r="G74" s="20"/>
      <c r="H74" s="20"/>
      <c r="I74" s="20"/>
      <c r="J74" s="20"/>
      <c r="K74" s="55"/>
      <c r="L74" s="20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1:29" ht="12.75" x14ac:dyDescent="0.2">
      <c r="A75" s="5"/>
      <c r="B75" s="103"/>
      <c r="C75" s="55"/>
      <c r="D75" s="55"/>
      <c r="E75" s="55"/>
      <c r="F75" s="20"/>
      <c r="G75" s="20"/>
      <c r="H75" s="20"/>
      <c r="I75" s="20"/>
      <c r="J75" s="20"/>
      <c r="K75" s="55"/>
      <c r="L75" s="20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spans="1:29" ht="12.75" x14ac:dyDescent="0.2">
      <c r="A76" s="5"/>
      <c r="B76" s="103"/>
      <c r="C76" s="55"/>
      <c r="D76" s="55"/>
      <c r="E76" s="55"/>
      <c r="F76" s="20"/>
      <c r="G76" s="20"/>
      <c r="H76" s="20"/>
      <c r="I76" s="20"/>
      <c r="J76" s="20"/>
      <c r="K76" s="55"/>
      <c r="L76" s="20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spans="1:29" ht="12.75" x14ac:dyDescent="0.2">
      <c r="A77" s="5"/>
      <c r="B77" s="103"/>
      <c r="C77" s="55"/>
      <c r="D77" s="55"/>
      <c r="E77" s="55"/>
      <c r="F77" s="20"/>
      <c r="G77" s="20"/>
      <c r="H77" s="20"/>
      <c r="I77" s="20"/>
      <c r="J77" s="20"/>
      <c r="K77" s="55"/>
      <c r="L77" s="20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spans="1:29" ht="12.75" x14ac:dyDescent="0.2">
      <c r="A78" s="5"/>
      <c r="B78" s="103"/>
      <c r="C78" s="55"/>
      <c r="D78" s="55"/>
      <c r="E78" s="55"/>
      <c r="F78" s="20"/>
      <c r="G78" s="20"/>
      <c r="H78" s="20"/>
      <c r="I78" s="20"/>
      <c r="J78" s="20"/>
      <c r="K78" s="55"/>
      <c r="L78" s="20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spans="1:29" ht="12.75" x14ac:dyDescent="0.2">
      <c r="A79" s="5"/>
      <c r="B79" s="103"/>
      <c r="C79" s="5"/>
      <c r="D79" s="5"/>
      <c r="E79" s="5"/>
      <c r="F79" s="7"/>
      <c r="G79" s="7"/>
      <c r="H79" s="7"/>
      <c r="I79" s="7"/>
      <c r="J79" s="7"/>
      <c r="K79" s="5"/>
      <c r="L79" s="7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spans="1:29" ht="5.25" customHeight="1" x14ac:dyDescent="0.2">
      <c r="A80" s="5"/>
      <c r="B80" s="57"/>
      <c r="C80" s="5"/>
      <c r="D80" s="5"/>
      <c r="E80" s="5"/>
      <c r="F80" s="7"/>
      <c r="G80" s="7"/>
      <c r="H80" s="7"/>
      <c r="I80" s="7"/>
      <c r="J80" s="7"/>
      <c r="K80" s="5"/>
      <c r="L80" s="7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spans="1:29" ht="22.5" customHeight="1" x14ac:dyDescent="0.2">
      <c r="A81" s="5"/>
      <c r="B81" s="5"/>
      <c r="C81" s="5"/>
      <c r="D81" s="5"/>
      <c r="E81" s="5"/>
      <c r="F81" s="5"/>
      <c r="G81" s="5"/>
      <c r="H81" s="8"/>
      <c r="I81" s="8"/>
      <c r="J81" s="59"/>
      <c r="K81" s="59"/>
      <c r="L81" s="25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</row>
    <row r="82" spans="1:29" ht="6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spans="1:29" ht="12.75" customHeight="1" x14ac:dyDescent="0.2">
      <c r="A83" s="102"/>
      <c r="B83" s="103"/>
      <c r="C83" s="5"/>
      <c r="D83" s="102"/>
      <c r="E83" s="103"/>
      <c r="F83" s="103"/>
      <c r="H83" s="5"/>
      <c r="I83" s="102"/>
      <c r="J83" s="103"/>
      <c r="K83" s="103"/>
      <c r="L83" s="103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spans="1:29" ht="12.75" customHeight="1" x14ac:dyDescent="0.2">
      <c r="A84" s="102"/>
      <c r="B84" s="103"/>
      <c r="C84" s="5"/>
      <c r="D84" s="102"/>
      <c r="E84" s="103"/>
      <c r="F84" s="103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spans="1:29" ht="10.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spans="1:29" ht="12.75" customHeight="1" x14ac:dyDescent="0.2">
      <c r="A86" s="102"/>
      <c r="B86" s="103"/>
      <c r="C86" s="5"/>
      <c r="D86" s="102"/>
      <c r="E86" s="103"/>
      <c r="F86" s="103"/>
      <c r="H86" s="5"/>
      <c r="I86" s="102"/>
      <c r="J86" s="103"/>
      <c r="K86" s="103"/>
      <c r="L86" s="103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spans="1:29" ht="12.75" customHeight="1" x14ac:dyDescent="0.2">
      <c r="A87" s="102"/>
      <c r="B87" s="103"/>
      <c r="C87" s="5"/>
      <c r="D87" s="102"/>
      <c r="E87" s="103"/>
      <c r="F87" s="103"/>
      <c r="H87" s="5"/>
      <c r="I87" s="102"/>
      <c r="J87" s="103"/>
      <c r="K87" s="103"/>
      <c r="L87" s="103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spans="1:29" ht="12.75" customHeight="1" x14ac:dyDescent="0.2">
      <c r="A88" s="102"/>
      <c r="B88" s="103"/>
      <c r="C88" s="5"/>
      <c r="D88" s="102"/>
      <c r="E88" s="103"/>
      <c r="F88" s="103"/>
      <c r="H88" s="5"/>
      <c r="I88" s="102"/>
      <c r="J88" s="103"/>
      <c r="K88" s="103"/>
      <c r="L88" s="103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spans="1:29" ht="12.75" x14ac:dyDescent="0.2">
      <c r="A89" s="55"/>
      <c r="B89" s="107"/>
      <c r="C89" s="55"/>
      <c r="D89" s="55"/>
      <c r="E89" s="60"/>
      <c r="F89" s="20"/>
      <c r="G89" s="20"/>
      <c r="H89" s="20"/>
      <c r="I89" s="20"/>
      <c r="J89" s="20"/>
      <c r="K89" s="55"/>
      <c r="L89" s="20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spans="1:29" ht="12.75" x14ac:dyDescent="0.2">
      <c r="A90" s="5"/>
      <c r="B90" s="103"/>
      <c r="C90" s="55"/>
      <c r="D90" s="55"/>
      <c r="E90" s="60"/>
      <c r="F90" s="20"/>
      <c r="G90" s="20"/>
      <c r="H90" s="20"/>
      <c r="I90" s="20"/>
      <c r="J90" s="20"/>
      <c r="K90" s="55"/>
      <c r="L90" s="20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spans="1:29" ht="12.75" x14ac:dyDescent="0.2">
      <c r="A91" s="5"/>
      <c r="B91" s="103"/>
      <c r="C91" s="55"/>
      <c r="D91" s="21"/>
      <c r="E91" s="22"/>
      <c r="F91" s="20"/>
      <c r="G91" s="20"/>
      <c r="H91" s="20"/>
      <c r="I91" s="20"/>
      <c r="J91" s="20"/>
      <c r="K91" s="55"/>
      <c r="L91" s="20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spans="1:29" ht="12.75" x14ac:dyDescent="0.2">
      <c r="A92" s="5"/>
      <c r="B92" s="103"/>
      <c r="C92" s="55"/>
      <c r="D92" s="21"/>
      <c r="E92" s="22"/>
      <c r="F92" s="20"/>
      <c r="G92" s="20"/>
      <c r="H92" s="20"/>
      <c r="I92" s="20"/>
      <c r="J92" s="20"/>
      <c r="K92" s="55"/>
      <c r="L92" s="20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spans="1:29" ht="12.75" x14ac:dyDescent="0.2">
      <c r="A93" s="5"/>
      <c r="B93" s="103"/>
      <c r="C93" s="55"/>
      <c r="D93" s="55"/>
      <c r="E93" s="22"/>
      <c r="F93" s="20"/>
      <c r="G93" s="20"/>
      <c r="H93" s="20"/>
      <c r="I93" s="20"/>
      <c r="J93" s="20"/>
      <c r="K93" s="55"/>
      <c r="L93" s="20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spans="1:29" ht="12.75" x14ac:dyDescent="0.2">
      <c r="A94" s="5"/>
      <c r="B94" s="103"/>
      <c r="C94" s="55"/>
      <c r="D94" s="22"/>
      <c r="E94" s="22"/>
      <c r="F94" s="20"/>
      <c r="G94" s="20"/>
      <c r="H94" s="20"/>
      <c r="I94" s="20"/>
      <c r="J94" s="20"/>
      <c r="K94" s="55"/>
      <c r="L94" s="20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spans="1:29" ht="12.75" x14ac:dyDescent="0.2">
      <c r="A95" s="5"/>
      <c r="B95" s="103"/>
      <c r="C95" s="55"/>
      <c r="D95" s="55"/>
      <c r="E95" s="22"/>
      <c r="F95" s="20"/>
      <c r="G95" s="20"/>
      <c r="H95" s="20"/>
      <c r="I95" s="20"/>
      <c r="J95" s="20"/>
      <c r="K95" s="55"/>
      <c r="L95" s="20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spans="1:29" ht="12.75" x14ac:dyDescent="0.2">
      <c r="A96" s="5"/>
      <c r="B96" s="103"/>
      <c r="C96" s="60"/>
      <c r="D96" s="55"/>
      <c r="E96" s="22"/>
      <c r="F96" s="20"/>
      <c r="G96" s="20"/>
      <c r="H96" s="20"/>
      <c r="I96" s="20"/>
      <c r="J96" s="20"/>
      <c r="K96" s="55"/>
      <c r="L96" s="20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spans="1:29" ht="12.75" x14ac:dyDescent="0.2">
      <c r="A97" s="5"/>
      <c r="B97" s="103"/>
      <c r="C97" s="55"/>
      <c r="D97" s="55"/>
      <c r="E97" s="22"/>
      <c r="F97" s="20"/>
      <c r="G97" s="20"/>
      <c r="H97" s="20"/>
      <c r="I97" s="20"/>
      <c r="J97" s="20"/>
      <c r="K97" s="55"/>
      <c r="L97" s="20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spans="1:29" ht="12.75" x14ac:dyDescent="0.2">
      <c r="A98" s="5"/>
      <c r="B98" s="103"/>
      <c r="C98" s="55"/>
      <c r="D98" s="55"/>
      <c r="E98" s="22"/>
      <c r="F98" s="20"/>
      <c r="G98" s="20"/>
      <c r="H98" s="20"/>
      <c r="I98" s="20"/>
      <c r="J98" s="20"/>
      <c r="K98" s="55"/>
      <c r="L98" s="20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spans="1:29" ht="12.75" x14ac:dyDescent="0.2">
      <c r="A99" s="5"/>
      <c r="B99" s="103"/>
      <c r="C99" s="55"/>
      <c r="D99" s="55"/>
      <c r="E99" s="22"/>
      <c r="F99" s="20"/>
      <c r="G99" s="20"/>
      <c r="H99" s="20"/>
      <c r="I99" s="20"/>
      <c r="J99" s="20"/>
      <c r="K99" s="55"/>
      <c r="L99" s="20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spans="1:29" ht="12.75" x14ac:dyDescent="0.2">
      <c r="A100" s="5"/>
      <c r="B100" s="103"/>
      <c r="C100" s="23"/>
      <c r="D100" s="55"/>
      <c r="E100" s="22"/>
      <c r="F100" s="20"/>
      <c r="G100" s="20"/>
      <c r="H100" s="20"/>
      <c r="I100" s="20"/>
      <c r="J100" s="20"/>
      <c r="K100" s="55"/>
      <c r="L100" s="20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spans="1:29" ht="12.75" x14ac:dyDescent="0.2">
      <c r="A101" s="5"/>
      <c r="B101" s="103"/>
      <c r="C101" s="55"/>
      <c r="D101" s="55"/>
      <c r="E101" s="55"/>
      <c r="F101" s="20"/>
      <c r="G101" s="20"/>
      <c r="H101" s="20"/>
      <c r="I101" s="20"/>
      <c r="J101" s="20"/>
      <c r="K101" s="55"/>
      <c r="L101" s="20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spans="1:29" ht="12.75" x14ac:dyDescent="0.2">
      <c r="A102" s="5"/>
      <c r="B102" s="103"/>
      <c r="C102" s="55"/>
      <c r="D102" s="55"/>
      <c r="E102" s="22"/>
      <c r="F102" s="20"/>
      <c r="G102" s="20"/>
      <c r="H102" s="20"/>
      <c r="I102" s="20"/>
      <c r="J102" s="20"/>
      <c r="K102" s="55"/>
      <c r="L102" s="20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spans="1:29" ht="12.75" x14ac:dyDescent="0.2">
      <c r="A103" s="5"/>
      <c r="B103" s="103"/>
      <c r="C103" s="55"/>
      <c r="D103" s="55"/>
      <c r="E103" s="22"/>
      <c r="F103" s="20"/>
      <c r="G103" s="20"/>
      <c r="H103" s="20"/>
      <c r="I103" s="20"/>
      <c r="J103" s="20"/>
      <c r="K103" s="55"/>
      <c r="L103" s="20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spans="1:29" ht="12.75" x14ac:dyDescent="0.2">
      <c r="A104" s="5"/>
      <c r="B104" s="103"/>
      <c r="C104" s="23"/>
      <c r="D104" s="55"/>
      <c r="E104" s="22"/>
      <c r="F104" s="20"/>
      <c r="G104" s="20"/>
      <c r="H104" s="20"/>
      <c r="I104" s="20"/>
      <c r="J104" s="20"/>
      <c r="K104" s="55"/>
      <c r="L104" s="20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spans="1:29" ht="12.75" x14ac:dyDescent="0.2">
      <c r="A105" s="5"/>
      <c r="B105" s="103"/>
      <c r="C105" s="55"/>
      <c r="D105" s="55"/>
      <c r="E105" s="22"/>
      <c r="F105" s="20"/>
      <c r="G105" s="20"/>
      <c r="H105" s="20"/>
      <c r="I105" s="20"/>
      <c r="J105" s="20"/>
      <c r="K105" s="55"/>
      <c r="L105" s="20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spans="1:29" ht="12.75" x14ac:dyDescent="0.2">
      <c r="A106" s="5"/>
      <c r="B106" s="103"/>
      <c r="C106" s="55"/>
      <c r="D106" s="21"/>
      <c r="E106" s="22"/>
      <c r="F106" s="20"/>
      <c r="G106" s="20"/>
      <c r="H106" s="20"/>
      <c r="I106" s="20"/>
      <c r="J106" s="20"/>
      <c r="K106" s="55"/>
      <c r="L106" s="20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spans="1:29" ht="12.75" x14ac:dyDescent="0.2">
      <c r="A107" s="5"/>
      <c r="B107" s="103"/>
      <c r="C107" s="55"/>
      <c r="D107" s="55"/>
      <c r="E107" s="22"/>
      <c r="F107" s="20"/>
      <c r="G107" s="20"/>
      <c r="H107" s="20"/>
      <c r="I107" s="20"/>
      <c r="J107" s="20"/>
      <c r="K107" s="55"/>
      <c r="L107" s="20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spans="1:29" ht="12.75" x14ac:dyDescent="0.2">
      <c r="A108" s="5"/>
      <c r="B108" s="103"/>
      <c r="C108" s="55"/>
      <c r="D108" s="55"/>
      <c r="E108" s="22"/>
      <c r="F108" s="20"/>
      <c r="G108" s="20"/>
      <c r="H108" s="20"/>
      <c r="I108" s="20"/>
      <c r="J108" s="20"/>
      <c r="K108" s="55"/>
      <c r="L108" s="20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spans="1:29" ht="12.75" x14ac:dyDescent="0.2">
      <c r="A109" s="5"/>
      <c r="B109" s="103"/>
      <c r="C109" s="55"/>
      <c r="D109" s="55"/>
      <c r="E109" s="22"/>
      <c r="F109" s="20"/>
      <c r="G109" s="20"/>
      <c r="H109" s="20"/>
      <c r="I109" s="20"/>
      <c r="J109" s="20"/>
      <c r="K109" s="55"/>
      <c r="L109" s="20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spans="1:29" ht="12.75" x14ac:dyDescent="0.2">
      <c r="A110" s="5"/>
      <c r="B110" s="103"/>
      <c r="C110" s="55"/>
      <c r="D110" s="55"/>
      <c r="E110" s="22"/>
      <c r="F110" s="20"/>
      <c r="G110" s="20"/>
      <c r="H110" s="20"/>
      <c r="I110" s="20"/>
      <c r="J110" s="20"/>
      <c r="K110" s="55"/>
      <c r="L110" s="20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spans="1:29" ht="12.75" x14ac:dyDescent="0.2">
      <c r="A111" s="5"/>
      <c r="B111" s="103"/>
      <c r="C111" s="55"/>
      <c r="D111" s="55"/>
      <c r="E111" s="22"/>
      <c r="F111" s="20"/>
      <c r="G111" s="20"/>
      <c r="H111" s="20"/>
      <c r="I111" s="20"/>
      <c r="J111" s="20"/>
      <c r="K111" s="55"/>
      <c r="L111" s="20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spans="1:29" ht="12.75" x14ac:dyDescent="0.2">
      <c r="A112" s="5"/>
      <c r="B112" s="103"/>
      <c r="C112" s="55"/>
      <c r="D112" s="55"/>
      <c r="E112" s="22"/>
      <c r="F112" s="20"/>
      <c r="G112" s="20"/>
      <c r="H112" s="20"/>
      <c r="I112" s="20"/>
      <c r="J112" s="20"/>
      <c r="K112" s="55"/>
      <c r="L112" s="20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spans="1:29" ht="12.75" x14ac:dyDescent="0.2">
      <c r="A113" s="5"/>
      <c r="B113" s="103"/>
      <c r="C113" s="55"/>
      <c r="D113" s="55"/>
      <c r="E113" s="22"/>
      <c r="F113" s="20"/>
      <c r="G113" s="20"/>
      <c r="H113" s="20"/>
      <c r="I113" s="20"/>
      <c r="J113" s="20"/>
      <c r="K113" s="55"/>
      <c r="L113" s="20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spans="1:29" ht="12.75" x14ac:dyDescent="0.2">
      <c r="A114" s="5"/>
      <c r="B114" s="103"/>
      <c r="C114" s="55"/>
      <c r="D114" s="55"/>
      <c r="E114" s="22"/>
      <c r="F114" s="20"/>
      <c r="G114" s="20"/>
      <c r="H114" s="20"/>
      <c r="I114" s="20"/>
      <c r="J114" s="20"/>
      <c r="K114" s="55"/>
      <c r="L114" s="20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spans="1:29" ht="12.75" x14ac:dyDescent="0.2">
      <c r="A115" s="5"/>
      <c r="B115" s="103"/>
      <c r="C115" s="55"/>
      <c r="D115" s="55"/>
      <c r="E115" s="22"/>
      <c r="F115" s="20"/>
      <c r="G115" s="20"/>
      <c r="H115" s="20"/>
      <c r="I115" s="20"/>
      <c r="J115" s="20"/>
      <c r="K115" s="55"/>
      <c r="L115" s="20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spans="1:29" ht="12.75" x14ac:dyDescent="0.2">
      <c r="A116" s="5"/>
      <c r="B116" s="103"/>
      <c r="C116" s="55"/>
      <c r="D116" s="55"/>
      <c r="E116" s="55"/>
      <c r="F116" s="20"/>
      <c r="G116" s="20"/>
      <c r="H116" s="20"/>
      <c r="I116" s="20"/>
      <c r="J116" s="20"/>
      <c r="K116" s="55"/>
      <c r="L116" s="20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spans="1:29" ht="12.75" x14ac:dyDescent="0.2">
      <c r="A117" s="5"/>
      <c r="B117" s="103"/>
      <c r="C117" s="55"/>
      <c r="D117" s="55"/>
      <c r="E117" s="55"/>
      <c r="F117" s="20"/>
      <c r="G117" s="20"/>
      <c r="H117" s="20"/>
      <c r="I117" s="20"/>
      <c r="J117" s="20"/>
      <c r="K117" s="55"/>
      <c r="L117" s="20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spans="1:29" ht="12.75" x14ac:dyDescent="0.2">
      <c r="A118" s="5"/>
      <c r="B118" s="103"/>
      <c r="C118" s="55"/>
      <c r="D118" s="55"/>
      <c r="E118" s="55"/>
      <c r="F118" s="20"/>
      <c r="G118" s="20"/>
      <c r="H118" s="20"/>
      <c r="I118" s="20"/>
      <c r="J118" s="20"/>
      <c r="K118" s="55"/>
      <c r="L118" s="20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spans="1:29" ht="12.75" x14ac:dyDescent="0.2">
      <c r="A119" s="5"/>
      <c r="B119" s="103"/>
      <c r="C119" s="55"/>
      <c r="D119" s="55"/>
      <c r="E119" s="55"/>
      <c r="F119" s="20"/>
      <c r="G119" s="20"/>
      <c r="H119" s="20"/>
      <c r="I119" s="20"/>
      <c r="J119" s="20"/>
      <c r="K119" s="55"/>
      <c r="L119" s="20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spans="1:29" ht="12.75" x14ac:dyDescent="0.2">
      <c r="A120" s="5"/>
      <c r="B120" s="103"/>
      <c r="C120" s="5"/>
      <c r="D120" s="5"/>
      <c r="E120" s="5"/>
      <c r="F120" s="7"/>
      <c r="G120" s="7"/>
      <c r="H120" s="7"/>
      <c r="I120" s="7"/>
      <c r="J120" s="7"/>
      <c r="K120" s="5"/>
      <c r="L120" s="7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spans="1:29" ht="4.5" customHeight="1" x14ac:dyDescent="0.2">
      <c r="A121" s="5"/>
      <c r="B121" s="57"/>
      <c r="C121" s="5"/>
      <c r="D121" s="5"/>
      <c r="E121" s="5"/>
      <c r="F121" s="7"/>
      <c r="G121" s="7"/>
      <c r="H121" s="7"/>
      <c r="I121" s="7"/>
      <c r="J121" s="7"/>
      <c r="K121" s="5"/>
      <c r="L121" s="7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</row>
    <row r="122" spans="1:29" ht="22.5" customHeight="1" x14ac:dyDescent="0.2">
      <c r="A122" s="5"/>
      <c r="B122" s="5"/>
      <c r="C122" s="5"/>
      <c r="D122" s="5"/>
      <c r="E122" s="5"/>
      <c r="F122" s="5"/>
      <c r="G122" s="5"/>
      <c r="H122" s="8"/>
      <c r="I122" s="8"/>
      <c r="J122" s="59"/>
      <c r="K122" s="59"/>
      <c r="L122" s="2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spans="1:29" ht="6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spans="1:29" ht="12.75" customHeight="1" x14ac:dyDescent="0.2">
      <c r="A124" s="102"/>
      <c r="B124" s="103"/>
      <c r="C124" s="5"/>
      <c r="D124" s="102"/>
      <c r="E124" s="103"/>
      <c r="F124" s="103"/>
      <c r="H124" s="5"/>
      <c r="I124" s="102"/>
      <c r="J124" s="103"/>
      <c r="K124" s="103"/>
      <c r="L124" s="103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spans="1:29" ht="12.75" customHeight="1" x14ac:dyDescent="0.2">
      <c r="A125" s="102"/>
      <c r="B125" s="103"/>
      <c r="C125" s="5"/>
      <c r="D125" s="102"/>
      <c r="E125" s="103"/>
      <c r="F125" s="103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spans="1:29" ht="12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spans="1:29" ht="12.75" customHeight="1" x14ac:dyDescent="0.2">
      <c r="A127" s="102"/>
      <c r="B127" s="103"/>
      <c r="C127" s="5"/>
      <c r="D127" s="102"/>
      <c r="E127" s="103"/>
      <c r="F127" s="103"/>
      <c r="H127" s="5"/>
      <c r="I127" s="102"/>
      <c r="J127" s="103"/>
      <c r="K127" s="103"/>
      <c r="L127" s="103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spans="1:29" ht="12.75" customHeight="1" x14ac:dyDescent="0.2">
      <c r="A128" s="102"/>
      <c r="B128" s="103"/>
      <c r="C128" s="5"/>
      <c r="D128" s="102"/>
      <c r="E128" s="103"/>
      <c r="F128" s="103"/>
      <c r="H128" s="5"/>
      <c r="I128" s="102"/>
      <c r="J128" s="103"/>
      <c r="K128" s="103"/>
      <c r="L128" s="103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spans="1:29" ht="12.75" customHeight="1" x14ac:dyDescent="0.2">
      <c r="A129" s="102"/>
      <c r="B129" s="103"/>
      <c r="C129" s="5"/>
      <c r="D129" s="102"/>
      <c r="E129" s="103"/>
      <c r="F129" s="103"/>
      <c r="H129" s="5"/>
      <c r="I129" s="102"/>
      <c r="J129" s="103"/>
      <c r="K129" s="103"/>
      <c r="L129" s="103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spans="1:29" ht="12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spans="1:29" ht="12.75" customHeight="1" x14ac:dyDescent="0.2">
      <c r="B131" s="5"/>
      <c r="I131" s="5"/>
      <c r="J131" s="5"/>
      <c r="K131" s="5"/>
    </row>
    <row r="132" spans="1:29" ht="12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spans="1:29" ht="12.75" customHeight="1" x14ac:dyDescent="0.2">
      <c r="A133" s="5"/>
      <c r="B133" s="55"/>
      <c r="C133" s="5"/>
      <c r="D133" s="5"/>
      <c r="E133" s="5"/>
      <c r="F133" s="5"/>
      <c r="G133" s="5"/>
      <c r="H133" s="5"/>
      <c r="I133" s="102"/>
      <c r="J133" s="103"/>
      <c r="K133" s="103"/>
      <c r="L133" s="5"/>
      <c r="M133" s="5"/>
    </row>
    <row r="134" spans="1:29" ht="12.75" customHeight="1" x14ac:dyDescent="0.2">
      <c r="A134" s="5"/>
      <c r="B134" s="55"/>
      <c r="C134" s="5"/>
      <c r="D134" s="5"/>
      <c r="E134" s="5"/>
      <c r="F134" s="5"/>
      <c r="G134" s="5"/>
      <c r="H134" s="5"/>
      <c r="I134" s="102"/>
      <c r="J134" s="103"/>
      <c r="K134" s="103"/>
      <c r="L134" s="5"/>
      <c r="M134" s="5"/>
    </row>
    <row r="135" spans="1:29" ht="12.75" customHeight="1" x14ac:dyDescent="0.2">
      <c r="A135" s="5"/>
      <c r="B135" s="55"/>
      <c r="C135" s="5"/>
      <c r="D135" s="5"/>
      <c r="E135" s="5"/>
      <c r="F135" s="5"/>
      <c r="G135" s="5"/>
      <c r="H135" s="5"/>
      <c r="I135" s="102"/>
      <c r="J135" s="103"/>
      <c r="K135" s="103"/>
      <c r="L135" s="5"/>
      <c r="M135" s="5"/>
    </row>
    <row r="136" spans="1:29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 spans="1:29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 spans="1:29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 spans="1:29" ht="12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 spans="1:29" ht="12.75" customHeight="1" x14ac:dyDescent="0.2"/>
    <row r="141" spans="1:29" ht="12.75" customHeight="1" x14ac:dyDescent="0.2"/>
    <row r="142" spans="1:29" ht="12.75" customHeight="1" x14ac:dyDescent="0.2"/>
    <row r="143" spans="1:29" ht="12.75" customHeight="1" x14ac:dyDescent="0.2"/>
    <row r="144" spans="1:29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</sheetData>
  <mergeCells count="73">
    <mergeCell ref="I135:K135"/>
    <mergeCell ref="A125:B125"/>
    <mergeCell ref="D125:F125"/>
    <mergeCell ref="A127:B127"/>
    <mergeCell ref="D127:F127"/>
    <mergeCell ref="I127:L127"/>
    <mergeCell ref="A128:B128"/>
    <mergeCell ref="D128:F128"/>
    <mergeCell ref="I128:L128"/>
    <mergeCell ref="A129:B129"/>
    <mergeCell ref="D129:F129"/>
    <mergeCell ref="I129:L129"/>
    <mergeCell ref="I133:K133"/>
    <mergeCell ref="I134:K134"/>
    <mergeCell ref="A88:B88"/>
    <mergeCell ref="D88:F88"/>
    <mergeCell ref="I88:L88"/>
    <mergeCell ref="B89:B120"/>
    <mergeCell ref="A124:B124"/>
    <mergeCell ref="D124:F124"/>
    <mergeCell ref="I124:L124"/>
    <mergeCell ref="A86:B86"/>
    <mergeCell ref="D86:F86"/>
    <mergeCell ref="I86:L86"/>
    <mergeCell ref="A87:B87"/>
    <mergeCell ref="D87:F87"/>
    <mergeCell ref="I87:L87"/>
    <mergeCell ref="B48:B79"/>
    <mergeCell ref="A83:B83"/>
    <mergeCell ref="D83:F83"/>
    <mergeCell ref="I83:L83"/>
    <mergeCell ref="A84:B84"/>
    <mergeCell ref="D84:F84"/>
    <mergeCell ref="A46:B46"/>
    <mergeCell ref="D46:H46"/>
    <mergeCell ref="J46:L46"/>
    <mergeCell ref="A47:B47"/>
    <mergeCell ref="D47:H47"/>
    <mergeCell ref="J47:L47"/>
    <mergeCell ref="B11:B14"/>
    <mergeCell ref="K11:K27"/>
    <mergeCell ref="F28:J28"/>
    <mergeCell ref="A45:B45"/>
    <mergeCell ref="D45:H45"/>
    <mergeCell ref="J45:L45"/>
    <mergeCell ref="L8:L9"/>
    <mergeCell ref="D9:E9"/>
    <mergeCell ref="A10:E10"/>
    <mergeCell ref="F10:L10"/>
    <mergeCell ref="G8:G9"/>
    <mergeCell ref="A8:A9"/>
    <mergeCell ref="B8:B9"/>
    <mergeCell ref="C8:E8"/>
    <mergeCell ref="F8:F9"/>
    <mergeCell ref="H8:H9"/>
    <mergeCell ref="I8:I9"/>
    <mergeCell ref="A6:B6"/>
    <mergeCell ref="C6:D7"/>
    <mergeCell ref="E6:I7"/>
    <mergeCell ref="A7:B7"/>
    <mergeCell ref="K8:K9"/>
    <mergeCell ref="A1:C2"/>
    <mergeCell ref="B3:D3"/>
    <mergeCell ref="F3:J3"/>
    <mergeCell ref="K3:L3"/>
    <mergeCell ref="A4:A5"/>
    <mergeCell ref="B4:D5"/>
    <mergeCell ref="E4:E5"/>
    <mergeCell ref="F4:H5"/>
    <mergeCell ref="I4:I5"/>
    <mergeCell ref="J4:J5"/>
    <mergeCell ref="K4:L4"/>
    <mergeCell ref="K5:L5"/>
  </mergeCells>
  <printOptions horizontalCentered="1"/>
  <pageMargins left="0.25" right="0.25" top="0.75" bottom="0.75" header="0.3" footer="0.3"/>
  <pageSetup scale="61" orientation="portrait" r:id="rId1"/>
  <rowBreaks count="2" manualBreakCount="2">
    <brk id="47" man="1"/>
    <brk id="88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C1360-B4E6-4220-9C1D-99D1E840BE81}">
  <sheetPr>
    <pageSetUpPr fitToPage="1"/>
  </sheetPr>
  <dimension ref="A1:AB995"/>
  <sheetViews>
    <sheetView showGridLines="0" view="pageBreakPreview" zoomScale="130" zoomScaleNormal="140" zoomScaleSheetLayoutView="130" workbookViewId="0">
      <pane ySplit="9" topLeftCell="A10" activePane="bottomLeft" state="frozen"/>
      <selection pane="bottomLeft" activeCell="G16" sqref="G16"/>
    </sheetView>
  </sheetViews>
  <sheetFormatPr baseColWidth="10" defaultColWidth="14.42578125" defaultRowHeight="15" customHeight="1" x14ac:dyDescent="0.2"/>
  <cols>
    <col min="1" max="1" width="15.7109375" style="56" customWidth="1"/>
    <col min="2" max="2" width="45.7109375" style="56" customWidth="1"/>
    <col min="3" max="28" width="10.7109375" style="56" customWidth="1"/>
    <col min="29" max="16384" width="14.42578125" style="56"/>
  </cols>
  <sheetData>
    <row r="1" spans="1:28" ht="12.75" customHeight="1" x14ac:dyDescent="0.2">
      <c r="A1" s="152" t="s">
        <v>14</v>
      </c>
      <c r="B1" s="152"/>
      <c r="C1" s="152"/>
    </row>
    <row r="2" spans="1:28" ht="12.75" customHeight="1" thickBot="1" x14ac:dyDescent="0.25">
      <c r="A2" s="152"/>
      <c r="B2" s="152"/>
      <c r="C2" s="152"/>
    </row>
    <row r="3" spans="1:28" ht="26.25" customHeight="1" thickBot="1" x14ac:dyDescent="0.25">
      <c r="A3" s="35" t="str">
        <f>'PORTADA Y DATOS'!A7</f>
        <v>Contratista</v>
      </c>
      <c r="B3" s="138" t="str">
        <f>'PORTADA Y DATOS'!B7</f>
        <v>Luis Alberto Gamboa Ruelas</v>
      </c>
      <c r="C3" s="139"/>
      <c r="D3" s="140"/>
      <c r="E3" s="35" t="str">
        <f>'PORTADA Y DATOS'!A6</f>
        <v>Dirección</v>
      </c>
      <c r="F3" s="138" t="str">
        <f>'PORTADA Y DATOS'!B6</f>
        <v>Altata, Navolato, Sinaloa.</v>
      </c>
      <c r="G3" s="139"/>
      <c r="H3" s="139"/>
      <c r="I3" s="140"/>
      <c r="J3" s="141" t="str">
        <f>A1</f>
        <v>NÚMEROS GENERADORES ACERO</v>
      </c>
      <c r="K3" s="129"/>
    </row>
    <row r="4" spans="1:28" ht="26.25" customHeight="1" thickBot="1" x14ac:dyDescent="0.25">
      <c r="A4" s="126" t="str">
        <f>'PORTADA Y DATOS'!A5</f>
        <v>Obra</v>
      </c>
      <c r="B4" s="114" t="str">
        <f>'PORTADA Y DATOS'!B5</f>
        <v>Casa Altata</v>
      </c>
      <c r="C4" s="115"/>
      <c r="D4" s="116"/>
      <c r="E4" s="108" t="str">
        <f>'PORTADA Y DATOS'!A4</f>
        <v>Dependencia/Contratante/Cliente</v>
      </c>
      <c r="F4" s="110"/>
      <c r="G4" s="111"/>
      <c r="H4" s="145" t="s">
        <v>24</v>
      </c>
      <c r="I4" s="122"/>
      <c r="J4" s="124">
        <v>4</v>
      </c>
      <c r="K4" s="125"/>
    </row>
    <row r="5" spans="1:28" ht="18.75" customHeight="1" thickBot="1" x14ac:dyDescent="0.25">
      <c r="A5" s="127"/>
      <c r="B5" s="117"/>
      <c r="C5" s="118"/>
      <c r="D5" s="119"/>
      <c r="E5" s="109"/>
      <c r="F5" s="112"/>
      <c r="G5" s="113"/>
      <c r="H5" s="127"/>
      <c r="I5" s="123"/>
      <c r="J5" s="128" t="s">
        <v>25</v>
      </c>
      <c r="K5" s="153"/>
    </row>
    <row r="6" spans="1:28" ht="18.75" customHeight="1" thickBot="1" x14ac:dyDescent="0.25">
      <c r="A6" s="128" t="str">
        <f>'PORTADA Y DATOS'!A10</f>
        <v>Tipo de contrato</v>
      </c>
      <c r="B6" s="129"/>
      <c r="C6" s="130" t="s">
        <v>40</v>
      </c>
      <c r="D6" s="131"/>
      <c r="E6" s="114" t="s">
        <v>73</v>
      </c>
      <c r="F6" s="115"/>
      <c r="G6" s="115"/>
      <c r="H6" s="116"/>
      <c r="I6" s="36" t="s">
        <v>36</v>
      </c>
      <c r="J6" s="62" t="s">
        <v>38</v>
      </c>
      <c r="K6" s="63" t="s">
        <v>39</v>
      </c>
    </row>
    <row r="7" spans="1:28" ht="18.75" customHeight="1" thickBot="1" x14ac:dyDescent="0.25">
      <c r="A7" s="134" t="str">
        <f>'PORTADA Y DATOS'!B10</f>
        <v>Precio Unitario</v>
      </c>
      <c r="B7" s="135"/>
      <c r="C7" s="132"/>
      <c r="D7" s="133"/>
      <c r="E7" s="112"/>
      <c r="F7" s="146"/>
      <c r="G7" s="146"/>
      <c r="H7" s="113"/>
      <c r="I7" s="37" t="s">
        <v>37</v>
      </c>
      <c r="J7" s="38" t="str">
        <f>'PORTADA Y DATOS'!A9</f>
        <v>Fecha de inicio</v>
      </c>
      <c r="K7" s="64" t="str">
        <f>'PORTADA Y DATOS'!B9</f>
        <v>Sin definir por contratista</v>
      </c>
    </row>
    <row r="8" spans="1:28" ht="12.75" customHeight="1" x14ac:dyDescent="0.2">
      <c r="A8" s="120" t="s">
        <v>0</v>
      </c>
      <c r="B8" s="120" t="s">
        <v>1</v>
      </c>
      <c r="C8" s="142" t="s">
        <v>2</v>
      </c>
      <c r="D8" s="143"/>
      <c r="E8" s="144"/>
      <c r="F8" s="120" t="s">
        <v>3</v>
      </c>
      <c r="G8" s="120" t="s">
        <v>4</v>
      </c>
      <c r="H8" s="120" t="s">
        <v>5</v>
      </c>
      <c r="I8" s="120" t="s">
        <v>6</v>
      </c>
      <c r="J8" s="120" t="s">
        <v>7</v>
      </c>
      <c r="K8" s="136" t="s">
        <v>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thickBot="1" x14ac:dyDescent="0.25">
      <c r="A9" s="121"/>
      <c r="B9" s="121"/>
      <c r="C9" s="39" t="s">
        <v>9</v>
      </c>
      <c r="D9" s="150" t="s">
        <v>10</v>
      </c>
      <c r="E9" s="151"/>
      <c r="F9" s="121"/>
      <c r="G9" s="121"/>
      <c r="H9" s="121"/>
      <c r="I9" s="121"/>
      <c r="J9" s="121"/>
      <c r="K9" s="13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thickBot="1" x14ac:dyDescent="0.25">
      <c r="A10" s="154" t="s">
        <v>27</v>
      </c>
      <c r="B10" s="155"/>
      <c r="C10" s="155"/>
      <c r="D10" s="155"/>
      <c r="E10" s="156"/>
      <c r="F10" s="154" t="str">
        <f>'PORTADA Y DATOS'!B11</f>
        <v>Definido por parte contratante</v>
      </c>
      <c r="G10" s="155"/>
      <c r="H10" s="155"/>
      <c r="I10" s="155"/>
      <c r="J10" s="155"/>
      <c r="K10" s="15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4.95" customHeight="1" x14ac:dyDescent="0.2">
      <c r="A11" s="41" t="s">
        <v>88</v>
      </c>
      <c r="B11" s="157" t="s">
        <v>87</v>
      </c>
      <c r="C11" s="43" t="s">
        <v>49</v>
      </c>
      <c r="D11" s="43">
        <v>1</v>
      </c>
      <c r="E11" s="43">
        <v>8</v>
      </c>
      <c r="F11" s="44"/>
      <c r="G11" s="44"/>
      <c r="H11" s="44"/>
      <c r="I11" s="44"/>
      <c r="J11" s="147" t="s">
        <v>32</v>
      </c>
      <c r="K11" s="45">
        <v>66.42</v>
      </c>
    </row>
    <row r="12" spans="1:28" ht="24.95" customHeight="1" x14ac:dyDescent="0.2">
      <c r="A12" s="46"/>
      <c r="B12" s="158"/>
      <c r="C12" s="43" t="s">
        <v>49</v>
      </c>
      <c r="D12" s="43">
        <v>1</v>
      </c>
      <c r="E12" s="43">
        <v>8</v>
      </c>
      <c r="F12" s="44"/>
      <c r="G12" s="44"/>
      <c r="H12" s="44"/>
      <c r="I12" s="44"/>
      <c r="J12" s="148"/>
      <c r="K12" s="45">
        <v>23.89</v>
      </c>
    </row>
    <row r="13" spans="1:28" ht="24.95" customHeight="1" x14ac:dyDescent="0.2">
      <c r="A13" s="46"/>
      <c r="B13" s="158"/>
      <c r="C13" s="43"/>
      <c r="D13" s="43" t="s">
        <v>61</v>
      </c>
      <c r="E13" s="159" t="s">
        <v>64</v>
      </c>
      <c r="F13" s="160"/>
      <c r="G13" s="160"/>
      <c r="H13" s="161"/>
      <c r="I13" s="48"/>
      <c r="J13" s="148"/>
      <c r="K13" s="45"/>
    </row>
    <row r="14" spans="1:28" ht="24.95" customHeight="1" x14ac:dyDescent="0.2">
      <c r="A14" s="46"/>
      <c r="B14" s="158"/>
      <c r="C14" s="43"/>
      <c r="D14" s="43"/>
      <c r="E14" s="162"/>
      <c r="F14" s="163"/>
      <c r="G14" s="163"/>
      <c r="H14" s="164"/>
      <c r="I14" s="48"/>
      <c r="J14" s="148"/>
      <c r="K14" s="45"/>
    </row>
    <row r="15" spans="1:28" ht="24.95" customHeight="1" x14ac:dyDescent="0.2">
      <c r="A15" s="46"/>
      <c r="B15" s="42"/>
      <c r="C15" s="43"/>
      <c r="D15" s="43"/>
      <c r="E15" s="43"/>
      <c r="F15" s="44"/>
      <c r="G15" s="44"/>
      <c r="H15" s="48"/>
      <c r="I15" s="48"/>
      <c r="J15" s="148"/>
      <c r="K15" s="45"/>
    </row>
    <row r="16" spans="1:28" ht="24.95" customHeight="1" x14ac:dyDescent="0.2">
      <c r="A16" s="46"/>
      <c r="B16" s="42"/>
      <c r="C16" s="40"/>
      <c r="D16" s="40"/>
      <c r="E16" s="40"/>
      <c r="F16" s="44"/>
      <c r="G16" s="44"/>
      <c r="H16" s="48"/>
      <c r="I16" s="48"/>
      <c r="J16" s="148"/>
      <c r="K16" s="45"/>
    </row>
    <row r="17" spans="1:11" ht="24.95" customHeight="1" x14ac:dyDescent="0.2">
      <c r="A17" s="46"/>
      <c r="B17" s="47"/>
      <c r="C17" s="40"/>
      <c r="D17" s="40"/>
      <c r="E17" s="40"/>
      <c r="F17" s="44"/>
      <c r="G17" s="44"/>
      <c r="H17" s="48"/>
      <c r="I17" s="48"/>
      <c r="J17" s="148"/>
      <c r="K17" s="45"/>
    </row>
    <row r="18" spans="1:11" ht="24.95" customHeight="1" x14ac:dyDescent="0.2">
      <c r="A18" s="46"/>
      <c r="B18" s="47"/>
      <c r="C18" s="40"/>
      <c r="D18" s="40"/>
      <c r="E18" s="40"/>
      <c r="F18" s="44"/>
      <c r="G18" s="44"/>
      <c r="H18" s="48"/>
      <c r="I18" s="48"/>
      <c r="J18" s="148"/>
      <c r="K18" s="45"/>
    </row>
    <row r="19" spans="1:11" ht="24.95" customHeight="1" x14ac:dyDescent="0.2">
      <c r="A19" s="46"/>
      <c r="B19" s="47"/>
      <c r="C19" s="40"/>
      <c r="D19" s="40"/>
      <c r="E19" s="40"/>
      <c r="F19" s="48"/>
      <c r="G19" s="48"/>
      <c r="H19" s="48"/>
      <c r="I19" s="48"/>
      <c r="J19" s="148"/>
      <c r="K19" s="45"/>
    </row>
    <row r="20" spans="1:11" ht="24.95" customHeight="1" x14ac:dyDescent="0.2">
      <c r="A20" s="46"/>
      <c r="B20" s="47"/>
      <c r="C20" s="40"/>
      <c r="D20" s="40"/>
      <c r="E20" s="40"/>
      <c r="F20" s="48"/>
      <c r="G20" s="48"/>
      <c r="H20" s="48"/>
      <c r="I20" s="48"/>
      <c r="J20" s="148"/>
      <c r="K20" s="45"/>
    </row>
    <row r="21" spans="1:11" ht="24.95" customHeight="1" x14ac:dyDescent="0.2">
      <c r="A21" s="46"/>
      <c r="B21" s="47"/>
      <c r="C21" s="40"/>
      <c r="D21" s="40"/>
      <c r="E21" s="40"/>
      <c r="F21" s="48"/>
      <c r="G21" s="48"/>
      <c r="H21" s="48"/>
      <c r="I21" s="48"/>
      <c r="J21" s="148"/>
      <c r="K21" s="45"/>
    </row>
    <row r="22" spans="1:11" ht="24.95" customHeight="1" x14ac:dyDescent="0.2">
      <c r="A22" s="46"/>
      <c r="B22" s="47"/>
      <c r="C22" s="40"/>
      <c r="D22" s="40"/>
      <c r="E22" s="40"/>
      <c r="F22" s="48"/>
      <c r="G22" s="48"/>
      <c r="H22" s="48"/>
      <c r="I22" s="48"/>
      <c r="J22" s="148"/>
      <c r="K22" s="45"/>
    </row>
    <row r="23" spans="1:11" ht="24.95" customHeight="1" x14ac:dyDescent="0.2">
      <c r="A23" s="46"/>
      <c r="B23" s="47"/>
      <c r="C23" s="40"/>
      <c r="D23" s="40"/>
      <c r="E23" s="40"/>
      <c r="F23" s="48"/>
      <c r="G23" s="48"/>
      <c r="H23" s="48"/>
      <c r="I23" s="48"/>
      <c r="J23" s="148"/>
      <c r="K23" s="45"/>
    </row>
    <row r="24" spans="1:11" ht="24.95" customHeight="1" x14ac:dyDescent="0.2">
      <c r="A24" s="46"/>
      <c r="B24" s="47"/>
      <c r="C24" s="40"/>
      <c r="D24" s="40"/>
      <c r="E24" s="40"/>
      <c r="F24" s="48"/>
      <c r="G24" s="48"/>
      <c r="H24" s="48"/>
      <c r="I24" s="48"/>
      <c r="J24" s="148"/>
      <c r="K24" s="45"/>
    </row>
    <row r="25" spans="1:11" ht="24.95" customHeight="1" x14ac:dyDescent="0.2">
      <c r="A25" s="46"/>
      <c r="B25" s="47"/>
      <c r="C25" s="40"/>
      <c r="D25" s="40"/>
      <c r="E25" s="40"/>
      <c r="F25" s="48"/>
      <c r="G25" s="48"/>
      <c r="H25" s="48"/>
      <c r="I25" s="48"/>
      <c r="J25" s="148"/>
      <c r="K25" s="45"/>
    </row>
    <row r="26" spans="1:11" ht="24.95" customHeight="1" x14ac:dyDescent="0.2">
      <c r="A26" s="46"/>
      <c r="B26" s="47"/>
      <c r="C26" s="40"/>
      <c r="D26" s="40"/>
      <c r="E26" s="40"/>
      <c r="F26" s="48"/>
      <c r="G26" s="48"/>
      <c r="H26" s="48"/>
      <c r="I26" s="48"/>
      <c r="J26" s="148"/>
      <c r="K26" s="45"/>
    </row>
    <row r="27" spans="1:11" ht="24.95" customHeight="1" x14ac:dyDescent="0.2">
      <c r="A27" s="46"/>
      <c r="B27" s="47"/>
      <c r="C27" s="40"/>
      <c r="D27" s="40"/>
      <c r="E27" s="40"/>
      <c r="F27" s="48"/>
      <c r="G27" s="48"/>
      <c r="H27" s="48"/>
      <c r="I27" s="48"/>
      <c r="J27" s="149"/>
      <c r="K27" s="45"/>
    </row>
    <row r="28" spans="1:11" ht="24.95" customHeight="1" x14ac:dyDescent="0.2">
      <c r="A28" s="46"/>
      <c r="B28" s="47"/>
      <c r="C28" s="40"/>
      <c r="D28" s="40"/>
      <c r="E28" s="40"/>
      <c r="F28" s="48"/>
      <c r="G28" s="48"/>
      <c r="H28" s="48"/>
      <c r="I28" s="48"/>
      <c r="J28" s="40"/>
      <c r="K28" s="45"/>
    </row>
    <row r="29" spans="1:11" ht="24.95" customHeight="1" x14ac:dyDescent="0.2">
      <c r="A29" s="46"/>
      <c r="B29" s="47"/>
      <c r="C29" s="40"/>
      <c r="D29" s="40"/>
      <c r="E29" s="40"/>
      <c r="F29" s="48"/>
      <c r="G29" s="48"/>
      <c r="H29" s="48"/>
      <c r="I29" s="48"/>
      <c r="J29" s="40"/>
      <c r="K29" s="45"/>
    </row>
    <row r="30" spans="1:11" ht="24.95" customHeight="1" x14ac:dyDescent="0.2">
      <c r="A30" s="46"/>
      <c r="B30" s="47"/>
      <c r="C30" s="40"/>
      <c r="D30" s="40"/>
      <c r="E30" s="40"/>
      <c r="F30" s="48"/>
      <c r="G30" s="48"/>
      <c r="H30" s="48"/>
      <c r="I30" s="48"/>
      <c r="J30" s="40"/>
      <c r="K30" s="45"/>
    </row>
    <row r="31" spans="1:11" ht="24.95" customHeight="1" x14ac:dyDescent="0.2">
      <c r="A31" s="46"/>
      <c r="B31" s="47"/>
      <c r="C31" s="40"/>
      <c r="D31" s="40"/>
      <c r="E31" s="40"/>
      <c r="F31" s="48"/>
      <c r="G31" s="48"/>
      <c r="H31" s="48"/>
      <c r="I31" s="48"/>
      <c r="J31" s="40"/>
      <c r="K31" s="45"/>
    </row>
    <row r="32" spans="1:11" ht="24.95" customHeight="1" x14ac:dyDescent="0.2">
      <c r="A32" s="46"/>
      <c r="B32" s="47"/>
      <c r="C32" s="40"/>
      <c r="D32" s="40"/>
      <c r="E32" s="40"/>
      <c r="F32" s="48"/>
      <c r="G32" s="48"/>
      <c r="H32" s="48"/>
      <c r="I32" s="48"/>
      <c r="J32" s="40"/>
      <c r="K32" s="45"/>
    </row>
    <row r="33" spans="1:28" ht="24.95" customHeight="1" x14ac:dyDescent="0.2">
      <c r="A33" s="46"/>
      <c r="B33" s="47"/>
      <c r="C33" s="40"/>
      <c r="D33" s="40"/>
      <c r="E33" s="40"/>
      <c r="F33" s="48"/>
      <c r="G33" s="48"/>
      <c r="H33" s="48"/>
      <c r="I33" s="48"/>
      <c r="J33" s="40"/>
      <c r="K33" s="45"/>
    </row>
    <row r="34" spans="1:28" ht="24.95" customHeight="1" x14ac:dyDescent="0.2">
      <c r="A34" s="46"/>
      <c r="B34" s="47"/>
      <c r="C34" s="40"/>
      <c r="D34" s="40"/>
      <c r="E34" s="40"/>
      <c r="F34" s="48"/>
      <c r="G34" s="48"/>
      <c r="H34" s="48"/>
      <c r="I34" s="48"/>
      <c r="J34" s="40"/>
      <c r="K34" s="45"/>
    </row>
    <row r="35" spans="1:28" ht="24.95" customHeight="1" x14ac:dyDescent="0.2">
      <c r="A35" s="46"/>
      <c r="B35" s="47"/>
      <c r="C35" s="40"/>
      <c r="D35" s="40"/>
      <c r="E35" s="40"/>
      <c r="F35" s="48"/>
      <c r="G35" s="48"/>
      <c r="H35" s="48"/>
      <c r="I35" s="48"/>
      <c r="J35" s="40"/>
      <c r="K35" s="45"/>
    </row>
    <row r="36" spans="1:28" ht="24.95" customHeight="1" x14ac:dyDescent="0.2">
      <c r="A36" s="46"/>
      <c r="B36" s="47"/>
      <c r="C36" s="40"/>
      <c r="D36" s="40"/>
      <c r="E36" s="40"/>
      <c r="F36" s="48"/>
      <c r="G36" s="48"/>
      <c r="H36" s="48"/>
      <c r="I36" s="48"/>
      <c r="J36" s="40"/>
      <c r="K36" s="45"/>
    </row>
    <row r="37" spans="1:28" ht="24.95" customHeight="1" x14ac:dyDescent="0.2">
      <c r="A37" s="46"/>
      <c r="B37" s="47"/>
      <c r="C37" s="40"/>
      <c r="D37" s="40"/>
      <c r="E37" s="40"/>
      <c r="F37" s="48"/>
      <c r="G37" s="48"/>
      <c r="H37" s="48"/>
      <c r="I37" s="48"/>
      <c r="J37" s="40"/>
      <c r="K37" s="45"/>
    </row>
    <row r="38" spans="1:28" ht="24.95" customHeight="1" thickBot="1" x14ac:dyDescent="0.25">
      <c r="A38" s="50"/>
      <c r="B38" s="51"/>
      <c r="C38" s="52"/>
      <c r="D38" s="52"/>
      <c r="E38" s="52"/>
      <c r="F38" s="53"/>
      <c r="G38" s="53"/>
      <c r="H38" s="53"/>
      <c r="I38" s="53"/>
      <c r="J38" s="52"/>
      <c r="K38" s="54"/>
    </row>
    <row r="39" spans="1:28" ht="22.5" customHeight="1" thickBot="1" x14ac:dyDescent="0.25">
      <c r="A39" s="5"/>
      <c r="B39" s="5"/>
      <c r="C39" s="5"/>
      <c r="D39" s="5"/>
      <c r="E39" s="5"/>
      <c r="F39" s="5"/>
      <c r="G39" s="8"/>
      <c r="H39" s="8"/>
      <c r="I39" s="65" t="s">
        <v>41</v>
      </c>
      <c r="J39" s="9" t="str">
        <f>J11</f>
        <v>m2</v>
      </c>
      <c r="K39" s="10">
        <f>SUM(K11:K38)</f>
        <v>90.31</v>
      </c>
    </row>
    <row r="40" spans="1:28" ht="6" customHeight="1" x14ac:dyDescent="0.2"/>
    <row r="41" spans="1:28" ht="12.75" customHeight="1" x14ac:dyDescent="0.2"/>
    <row r="42" spans="1:28" ht="12.75" customHeight="1" x14ac:dyDescent="0.2">
      <c r="A42" s="58"/>
      <c r="B42" s="12"/>
      <c r="C42" s="12"/>
      <c r="D42" s="12"/>
      <c r="E42" s="12"/>
      <c r="G42" s="12"/>
      <c r="H42" s="12"/>
      <c r="I42" s="12"/>
      <c r="J42" s="12"/>
      <c r="K42" s="12"/>
    </row>
    <row r="43" spans="1:28" ht="27.75" customHeight="1" x14ac:dyDescent="0.2">
      <c r="A43" s="13"/>
      <c r="B43" s="14"/>
      <c r="C43" s="14"/>
      <c r="D43" s="14"/>
      <c r="E43" s="14"/>
      <c r="G43" s="14"/>
      <c r="H43" s="14"/>
      <c r="I43" s="14"/>
      <c r="J43" s="14"/>
      <c r="K43" s="15"/>
    </row>
    <row r="44" spans="1:28" ht="12.75" customHeight="1" x14ac:dyDescent="0.2">
      <c r="A44" s="16"/>
      <c r="B44" s="17"/>
      <c r="C44" s="17"/>
      <c r="D44" s="17"/>
      <c r="E44" s="17"/>
      <c r="G44" s="17"/>
      <c r="H44" s="17"/>
      <c r="I44" s="17"/>
      <c r="J44" s="17"/>
      <c r="K44" s="12"/>
    </row>
    <row r="45" spans="1:28" ht="12.75" customHeight="1" x14ac:dyDescent="0.2">
      <c r="A45" s="104" t="s">
        <v>11</v>
      </c>
      <c r="B45" s="103"/>
      <c r="C45" s="12"/>
      <c r="D45" s="104" t="s">
        <v>12</v>
      </c>
      <c r="E45" s="103"/>
      <c r="F45" s="103"/>
      <c r="G45" s="103"/>
      <c r="H45" s="12"/>
      <c r="I45" s="104" t="s">
        <v>13</v>
      </c>
      <c r="J45" s="103"/>
      <c r="K45" s="103"/>
    </row>
    <row r="46" spans="1:28" ht="12.75" customHeight="1" x14ac:dyDescent="0.2">
      <c r="A46" s="105" t="str">
        <f>'PORTADA Y DATOS'!A11</f>
        <v>Supervisor</v>
      </c>
      <c r="B46" s="106"/>
      <c r="C46" s="18"/>
      <c r="D46" s="105" t="str">
        <f>'PORTADA Y DATOS'!A4</f>
        <v>Dependencia/Contratante/Cliente</v>
      </c>
      <c r="E46" s="106"/>
      <c r="F46" s="106"/>
      <c r="G46" s="106"/>
      <c r="H46" s="18"/>
      <c r="I46" s="105" t="str">
        <f>'PORTADA Y DATOS'!A7</f>
        <v>Contratista</v>
      </c>
      <c r="J46" s="106"/>
      <c r="K46" s="106"/>
      <c r="L46" s="5"/>
    </row>
    <row r="47" spans="1:28" ht="12.75" customHeight="1" x14ac:dyDescent="0.2">
      <c r="A47" s="104" t="str">
        <f>'PORTADA Y DATOS'!B11</f>
        <v>Definido por parte contratante</v>
      </c>
      <c r="B47" s="103"/>
      <c r="C47" s="12"/>
      <c r="D47" s="104" t="str">
        <f>'PORTADA Y DATOS'!C4</f>
        <v>Luis Alberto Gamboa Ruelas</v>
      </c>
      <c r="E47" s="103"/>
      <c r="F47" s="103"/>
      <c r="G47" s="103"/>
      <c r="H47" s="12"/>
      <c r="I47" s="104" t="str">
        <f>'PORTADA Y DATOS'!B7</f>
        <v>Luis Alberto Gamboa Ruelas</v>
      </c>
      <c r="J47" s="103"/>
      <c r="K47" s="103"/>
    </row>
    <row r="48" spans="1:28" ht="12.75" x14ac:dyDescent="0.2">
      <c r="A48" s="55"/>
      <c r="B48" s="107"/>
      <c r="C48" s="55"/>
      <c r="D48" s="55"/>
      <c r="E48" s="60"/>
      <c r="F48" s="20"/>
      <c r="G48" s="20"/>
      <c r="H48" s="20"/>
      <c r="I48" s="20"/>
      <c r="J48" s="55"/>
      <c r="K48" s="2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2.75" x14ac:dyDescent="0.2">
      <c r="A49" s="5"/>
      <c r="B49" s="103"/>
      <c r="C49" s="55"/>
      <c r="D49" s="55"/>
      <c r="E49" s="60"/>
      <c r="F49" s="20"/>
      <c r="G49" s="20"/>
      <c r="H49" s="20"/>
      <c r="I49" s="20"/>
      <c r="J49" s="55"/>
      <c r="K49" s="2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2.75" x14ac:dyDescent="0.2">
      <c r="A50" s="5"/>
      <c r="B50" s="103"/>
      <c r="C50" s="55"/>
      <c r="D50" s="21"/>
      <c r="E50" s="22"/>
      <c r="F50" s="20"/>
      <c r="G50" s="20"/>
      <c r="H50" s="20"/>
      <c r="I50" s="20"/>
      <c r="J50" s="55"/>
      <c r="K50" s="2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2.75" x14ac:dyDescent="0.2">
      <c r="A51" s="5"/>
      <c r="B51" s="103"/>
      <c r="C51" s="55"/>
      <c r="D51" s="21"/>
      <c r="E51" s="5"/>
      <c r="F51" s="5"/>
      <c r="G51" s="5"/>
      <c r="H51" s="5"/>
      <c r="I51" s="20"/>
      <c r="J51" s="55"/>
      <c r="K51" s="2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2.75" x14ac:dyDescent="0.2">
      <c r="A52" s="5"/>
      <c r="B52" s="103"/>
      <c r="C52" s="55"/>
      <c r="D52" s="55"/>
      <c r="E52" s="5"/>
      <c r="F52" s="5"/>
      <c r="G52" s="5"/>
      <c r="H52" s="5"/>
      <c r="I52" s="20"/>
      <c r="J52" s="55"/>
      <c r="K52" s="2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 x14ac:dyDescent="0.2">
      <c r="A53" s="5"/>
      <c r="B53" s="103"/>
      <c r="C53" s="55"/>
      <c r="D53" s="22"/>
      <c r="E53" s="5"/>
      <c r="F53" s="5"/>
      <c r="G53" s="5"/>
      <c r="H53" s="5"/>
      <c r="I53" s="20"/>
      <c r="J53" s="55"/>
      <c r="K53" s="2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 x14ac:dyDescent="0.2">
      <c r="A54" s="5"/>
      <c r="B54" s="103"/>
      <c r="C54" s="55"/>
      <c r="D54" s="55"/>
      <c r="E54" s="5"/>
      <c r="F54" s="5"/>
      <c r="G54" s="5"/>
      <c r="H54" s="5"/>
      <c r="I54" s="20"/>
      <c r="J54" s="55"/>
      <c r="K54" s="2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 x14ac:dyDescent="0.2">
      <c r="A55" s="5"/>
      <c r="B55" s="103"/>
      <c r="C55" s="60"/>
      <c r="D55" s="55"/>
      <c r="E55" s="5"/>
      <c r="F55" s="5"/>
      <c r="G55" s="5"/>
      <c r="H55" s="5"/>
      <c r="I55" s="20"/>
      <c r="J55" s="55"/>
      <c r="K55" s="2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 x14ac:dyDescent="0.2">
      <c r="A56" s="5"/>
      <c r="B56" s="103"/>
      <c r="C56" s="55"/>
      <c r="D56" s="55"/>
      <c r="E56" s="5"/>
      <c r="F56" s="5"/>
      <c r="G56" s="5"/>
      <c r="H56" s="5"/>
      <c r="I56" s="20"/>
      <c r="J56" s="55"/>
      <c r="K56" s="2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 x14ac:dyDescent="0.2">
      <c r="A57" s="5"/>
      <c r="B57" s="103"/>
      <c r="C57" s="55"/>
      <c r="D57" s="55"/>
      <c r="E57" s="5"/>
      <c r="F57" s="5"/>
      <c r="G57" s="5"/>
      <c r="H57" s="5"/>
      <c r="I57" s="20"/>
      <c r="J57" s="55"/>
      <c r="K57" s="2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 x14ac:dyDescent="0.2">
      <c r="A58" s="5"/>
      <c r="B58" s="103"/>
      <c r="C58" s="55"/>
      <c r="D58" s="55"/>
      <c r="E58" s="22"/>
      <c r="F58" s="20"/>
      <c r="G58" s="20"/>
      <c r="H58" s="20"/>
      <c r="I58" s="20"/>
      <c r="J58" s="55"/>
      <c r="K58" s="2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 x14ac:dyDescent="0.2">
      <c r="A59" s="5"/>
      <c r="B59" s="103"/>
      <c r="C59" s="23"/>
      <c r="D59" s="55"/>
      <c r="E59" s="22"/>
      <c r="F59" s="20"/>
      <c r="G59" s="20"/>
      <c r="H59" s="20"/>
      <c r="I59" s="20"/>
      <c r="J59" s="55"/>
      <c r="K59" s="2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 x14ac:dyDescent="0.2">
      <c r="A60" s="5"/>
      <c r="B60" s="103"/>
      <c r="C60" s="55"/>
      <c r="D60" s="55"/>
      <c r="E60" s="55"/>
      <c r="F60" s="20"/>
      <c r="G60" s="20"/>
      <c r="H60" s="20"/>
      <c r="I60" s="20"/>
      <c r="J60" s="55"/>
      <c r="K60" s="2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 x14ac:dyDescent="0.2">
      <c r="A61" s="5"/>
      <c r="B61" s="103"/>
      <c r="C61" s="55"/>
      <c r="D61" s="55"/>
      <c r="E61" s="22"/>
      <c r="F61" s="20"/>
      <c r="G61" s="20"/>
      <c r="H61" s="20"/>
      <c r="I61" s="20"/>
      <c r="J61" s="55"/>
      <c r="K61" s="2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 x14ac:dyDescent="0.2">
      <c r="A62" s="5"/>
      <c r="B62" s="103"/>
      <c r="C62" s="55"/>
      <c r="D62" s="55"/>
      <c r="E62" s="22"/>
      <c r="F62" s="20"/>
      <c r="G62" s="20"/>
      <c r="H62" s="20"/>
      <c r="I62" s="20"/>
      <c r="J62" s="55"/>
      <c r="K62" s="2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 x14ac:dyDescent="0.2">
      <c r="A63" s="5"/>
      <c r="B63" s="103"/>
      <c r="C63" s="23"/>
      <c r="D63" s="55"/>
      <c r="E63" s="22"/>
      <c r="F63" s="20"/>
      <c r="G63" s="20"/>
      <c r="H63" s="20"/>
      <c r="I63" s="20"/>
      <c r="J63" s="55"/>
      <c r="K63" s="2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 x14ac:dyDescent="0.2">
      <c r="A64" s="5"/>
      <c r="B64" s="103"/>
      <c r="C64" s="55"/>
      <c r="D64" s="55"/>
      <c r="E64" s="22"/>
      <c r="F64" s="20"/>
      <c r="G64" s="20"/>
      <c r="H64" s="20"/>
      <c r="I64" s="20"/>
      <c r="J64" s="55"/>
      <c r="K64" s="2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 x14ac:dyDescent="0.2">
      <c r="A65" s="5"/>
      <c r="B65" s="103"/>
      <c r="C65" s="55"/>
      <c r="D65" s="21"/>
      <c r="E65" s="22"/>
      <c r="F65" s="20"/>
      <c r="G65" s="20"/>
      <c r="H65" s="20"/>
      <c r="I65" s="20"/>
      <c r="J65" s="55"/>
      <c r="K65" s="2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 x14ac:dyDescent="0.2">
      <c r="A66" s="5"/>
      <c r="B66" s="103"/>
      <c r="C66" s="55"/>
      <c r="D66" s="55"/>
      <c r="E66" s="22"/>
      <c r="F66" s="20"/>
      <c r="G66" s="20"/>
      <c r="H66" s="20"/>
      <c r="I66" s="20"/>
      <c r="J66" s="55"/>
      <c r="K66" s="2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 x14ac:dyDescent="0.2">
      <c r="A67" s="5"/>
      <c r="B67" s="103"/>
      <c r="C67" s="55"/>
      <c r="D67" s="55"/>
      <c r="E67" s="22"/>
      <c r="F67" s="20"/>
      <c r="G67" s="20"/>
      <c r="H67" s="20"/>
      <c r="I67" s="20"/>
      <c r="J67" s="55"/>
      <c r="K67" s="2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 x14ac:dyDescent="0.2">
      <c r="A68" s="5"/>
      <c r="B68" s="103"/>
      <c r="C68" s="55"/>
      <c r="D68" s="55"/>
      <c r="E68" s="22"/>
      <c r="F68" s="20"/>
      <c r="G68" s="20"/>
      <c r="H68" s="20"/>
      <c r="I68" s="20"/>
      <c r="J68" s="55"/>
      <c r="K68" s="2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 x14ac:dyDescent="0.2">
      <c r="A69" s="5"/>
      <c r="B69" s="103"/>
      <c r="C69" s="55"/>
      <c r="D69" s="55"/>
      <c r="E69" s="22"/>
      <c r="F69" s="20"/>
      <c r="G69" s="20"/>
      <c r="H69" s="20"/>
      <c r="I69" s="20"/>
      <c r="J69" s="55"/>
      <c r="K69" s="2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 x14ac:dyDescent="0.2">
      <c r="A70" s="5"/>
      <c r="B70" s="103"/>
      <c r="C70" s="55"/>
      <c r="D70" s="55"/>
      <c r="E70" s="22"/>
      <c r="F70" s="20"/>
      <c r="G70" s="20"/>
      <c r="H70" s="20"/>
      <c r="I70" s="20"/>
      <c r="J70" s="55"/>
      <c r="K70" s="2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 x14ac:dyDescent="0.2">
      <c r="A71" s="5"/>
      <c r="B71" s="103"/>
      <c r="C71" s="55"/>
      <c r="D71" s="55"/>
      <c r="E71" s="22"/>
      <c r="F71" s="20"/>
      <c r="G71" s="20"/>
      <c r="H71" s="20"/>
      <c r="I71" s="20"/>
      <c r="J71" s="55"/>
      <c r="K71" s="2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 x14ac:dyDescent="0.2">
      <c r="A72" s="5"/>
      <c r="B72" s="103"/>
      <c r="C72" s="55"/>
      <c r="D72" s="55"/>
      <c r="E72" s="22"/>
      <c r="F72" s="20"/>
      <c r="G72" s="20"/>
      <c r="H72" s="20"/>
      <c r="I72" s="20"/>
      <c r="J72" s="55"/>
      <c r="K72" s="2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 x14ac:dyDescent="0.2">
      <c r="A73" s="5"/>
      <c r="B73" s="103"/>
      <c r="C73" s="55"/>
      <c r="D73" s="55"/>
      <c r="E73" s="22"/>
      <c r="F73" s="20"/>
      <c r="G73" s="20"/>
      <c r="H73" s="20"/>
      <c r="I73" s="20"/>
      <c r="J73" s="55"/>
      <c r="K73" s="2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 x14ac:dyDescent="0.2">
      <c r="A74" s="5"/>
      <c r="B74" s="103"/>
      <c r="C74" s="55"/>
      <c r="D74" s="55"/>
      <c r="E74" s="22"/>
      <c r="F74" s="20"/>
      <c r="G74" s="20"/>
      <c r="H74" s="20"/>
      <c r="I74" s="20"/>
      <c r="J74" s="55"/>
      <c r="K74" s="2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 x14ac:dyDescent="0.2">
      <c r="A75" s="5"/>
      <c r="B75" s="103"/>
      <c r="C75" s="55"/>
      <c r="D75" s="55"/>
      <c r="E75" s="55"/>
      <c r="F75" s="20"/>
      <c r="G75" s="20"/>
      <c r="H75" s="20"/>
      <c r="I75" s="20"/>
      <c r="J75" s="55"/>
      <c r="K75" s="2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 x14ac:dyDescent="0.2">
      <c r="A76" s="5"/>
      <c r="B76" s="103"/>
      <c r="C76" s="55"/>
      <c r="D76" s="55"/>
      <c r="E76" s="55"/>
      <c r="F76" s="20"/>
      <c r="G76" s="20"/>
      <c r="H76" s="20"/>
      <c r="I76" s="20"/>
      <c r="J76" s="55"/>
      <c r="K76" s="2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 x14ac:dyDescent="0.2">
      <c r="A77" s="5"/>
      <c r="B77" s="103"/>
      <c r="C77" s="55"/>
      <c r="D77" s="55"/>
      <c r="E77" s="55"/>
      <c r="F77" s="20"/>
      <c r="G77" s="20"/>
      <c r="H77" s="20"/>
      <c r="I77" s="20"/>
      <c r="J77" s="55"/>
      <c r="K77" s="20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2.75" x14ac:dyDescent="0.2">
      <c r="A78" s="5"/>
      <c r="B78" s="103"/>
      <c r="C78" s="55"/>
      <c r="D78" s="55"/>
      <c r="E78" s="55"/>
      <c r="F78" s="20"/>
      <c r="G78" s="20"/>
      <c r="H78" s="20"/>
      <c r="I78" s="20"/>
      <c r="J78" s="55"/>
      <c r="K78" s="20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2.75" x14ac:dyDescent="0.2">
      <c r="A79" s="5"/>
      <c r="B79" s="103"/>
      <c r="C79" s="5"/>
      <c r="D79" s="5"/>
      <c r="E79" s="5"/>
      <c r="F79" s="7"/>
      <c r="G79" s="7"/>
      <c r="H79" s="7"/>
      <c r="I79" s="7"/>
      <c r="J79" s="5"/>
      <c r="K79" s="7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5.25" customHeight="1" x14ac:dyDescent="0.2">
      <c r="A80" s="5"/>
      <c r="B80" s="57"/>
      <c r="C80" s="5"/>
      <c r="D80" s="5"/>
      <c r="E80" s="5"/>
      <c r="F80" s="7"/>
      <c r="G80" s="7"/>
      <c r="H80" s="7"/>
      <c r="I80" s="7"/>
      <c r="J80" s="5"/>
      <c r="K80" s="7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22.5" customHeight="1" x14ac:dyDescent="0.2">
      <c r="A81" s="5"/>
      <c r="B81" s="5"/>
      <c r="C81" s="5"/>
      <c r="D81" s="5"/>
      <c r="E81" s="5"/>
      <c r="F81" s="5"/>
      <c r="G81" s="8"/>
      <c r="H81" s="8"/>
      <c r="I81" s="59"/>
      <c r="J81" s="59"/>
      <c r="K81" s="25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</row>
    <row r="82" spans="1:28" ht="6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75" customHeight="1" x14ac:dyDescent="0.2">
      <c r="A83" s="102"/>
      <c r="B83" s="103"/>
      <c r="C83" s="5"/>
      <c r="D83" s="102"/>
      <c r="E83" s="103"/>
      <c r="F83" s="103"/>
      <c r="G83" s="5"/>
      <c r="H83" s="102"/>
      <c r="I83" s="103"/>
      <c r="J83" s="103"/>
      <c r="K83" s="103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2.75" customHeight="1" x14ac:dyDescent="0.2">
      <c r="A84" s="102"/>
      <c r="B84" s="103"/>
      <c r="C84" s="5"/>
      <c r="D84" s="102"/>
      <c r="E84" s="103"/>
      <c r="F84" s="103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0.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2.75" customHeight="1" x14ac:dyDescent="0.2">
      <c r="A86" s="102"/>
      <c r="B86" s="103"/>
      <c r="C86" s="5"/>
      <c r="D86" s="102"/>
      <c r="E86" s="103"/>
      <c r="F86" s="103"/>
      <c r="G86" s="5"/>
      <c r="H86" s="102"/>
      <c r="I86" s="103"/>
      <c r="J86" s="103"/>
      <c r="K86" s="10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 customHeight="1" x14ac:dyDescent="0.2">
      <c r="A87" s="102"/>
      <c r="B87" s="103"/>
      <c r="C87" s="5"/>
      <c r="D87" s="102"/>
      <c r="E87" s="103"/>
      <c r="F87" s="103"/>
      <c r="G87" s="5"/>
      <c r="H87" s="102"/>
      <c r="I87" s="103"/>
      <c r="J87" s="103"/>
      <c r="K87" s="10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 customHeight="1" x14ac:dyDescent="0.2">
      <c r="A88" s="102"/>
      <c r="B88" s="103"/>
      <c r="C88" s="5"/>
      <c r="D88" s="102"/>
      <c r="E88" s="103"/>
      <c r="F88" s="103"/>
      <c r="G88" s="5"/>
      <c r="H88" s="102"/>
      <c r="I88" s="103"/>
      <c r="J88" s="103"/>
      <c r="K88" s="103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75" x14ac:dyDescent="0.2">
      <c r="A89" s="55"/>
      <c r="B89" s="107"/>
      <c r="C89" s="55"/>
      <c r="D89" s="55"/>
      <c r="E89" s="60"/>
      <c r="F89" s="20"/>
      <c r="G89" s="20"/>
      <c r="H89" s="20"/>
      <c r="I89" s="20"/>
      <c r="J89" s="55"/>
      <c r="K89" s="20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 x14ac:dyDescent="0.2">
      <c r="A90" s="5"/>
      <c r="B90" s="103"/>
      <c r="C90" s="55"/>
      <c r="D90" s="55"/>
      <c r="E90" s="60"/>
      <c r="F90" s="20"/>
      <c r="G90" s="20"/>
      <c r="H90" s="20"/>
      <c r="I90" s="20"/>
      <c r="J90" s="55"/>
      <c r="K90" s="2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 x14ac:dyDescent="0.2">
      <c r="A91" s="5"/>
      <c r="B91" s="103"/>
      <c r="C91" s="55"/>
      <c r="D91" s="21"/>
      <c r="E91" s="22"/>
      <c r="F91" s="20"/>
      <c r="G91" s="20"/>
      <c r="H91" s="20"/>
      <c r="I91" s="20"/>
      <c r="J91" s="55"/>
      <c r="K91" s="20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 x14ac:dyDescent="0.2">
      <c r="A92" s="5"/>
      <c r="B92" s="103"/>
      <c r="C92" s="55"/>
      <c r="D92" s="21"/>
      <c r="E92" s="22"/>
      <c r="F92" s="20"/>
      <c r="G92" s="20"/>
      <c r="H92" s="20"/>
      <c r="I92" s="20"/>
      <c r="J92" s="55"/>
      <c r="K92" s="20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 x14ac:dyDescent="0.2">
      <c r="A93" s="5"/>
      <c r="B93" s="103"/>
      <c r="C93" s="55"/>
      <c r="D93" s="55"/>
      <c r="E93" s="22"/>
      <c r="F93" s="20"/>
      <c r="G93" s="20"/>
      <c r="H93" s="20"/>
      <c r="I93" s="20"/>
      <c r="J93" s="55"/>
      <c r="K93" s="2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 x14ac:dyDescent="0.2">
      <c r="A94" s="5"/>
      <c r="B94" s="103"/>
      <c r="C94" s="55"/>
      <c r="D94" s="22"/>
      <c r="E94" s="22"/>
      <c r="F94" s="20"/>
      <c r="G94" s="20"/>
      <c r="H94" s="20"/>
      <c r="I94" s="20"/>
      <c r="J94" s="55"/>
      <c r="K94" s="2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 x14ac:dyDescent="0.2">
      <c r="A95" s="5"/>
      <c r="B95" s="103"/>
      <c r="C95" s="55"/>
      <c r="D95" s="55"/>
      <c r="E95" s="22"/>
      <c r="F95" s="20"/>
      <c r="G95" s="20"/>
      <c r="H95" s="20"/>
      <c r="I95" s="20"/>
      <c r="J95" s="55"/>
      <c r="K95" s="2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 x14ac:dyDescent="0.2">
      <c r="A96" s="5"/>
      <c r="B96" s="103"/>
      <c r="C96" s="60"/>
      <c r="D96" s="55"/>
      <c r="E96" s="22"/>
      <c r="F96" s="20"/>
      <c r="G96" s="20"/>
      <c r="H96" s="20"/>
      <c r="I96" s="20"/>
      <c r="J96" s="55"/>
      <c r="K96" s="2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 x14ac:dyDescent="0.2">
      <c r="A97" s="5"/>
      <c r="B97" s="103"/>
      <c r="C97" s="55"/>
      <c r="D97" s="55"/>
      <c r="E97" s="22"/>
      <c r="F97" s="20"/>
      <c r="G97" s="20"/>
      <c r="H97" s="20"/>
      <c r="I97" s="20"/>
      <c r="J97" s="55"/>
      <c r="K97" s="2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 x14ac:dyDescent="0.2">
      <c r="A98" s="5"/>
      <c r="B98" s="103"/>
      <c r="C98" s="55"/>
      <c r="D98" s="55"/>
      <c r="E98" s="22"/>
      <c r="F98" s="20"/>
      <c r="G98" s="20"/>
      <c r="H98" s="20"/>
      <c r="I98" s="20"/>
      <c r="J98" s="55"/>
      <c r="K98" s="2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 x14ac:dyDescent="0.2">
      <c r="A99" s="5"/>
      <c r="B99" s="103"/>
      <c r="C99" s="55"/>
      <c r="D99" s="55"/>
      <c r="E99" s="22"/>
      <c r="F99" s="20"/>
      <c r="G99" s="20"/>
      <c r="H99" s="20"/>
      <c r="I99" s="20"/>
      <c r="J99" s="55"/>
      <c r="K99" s="2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 x14ac:dyDescent="0.2">
      <c r="A100" s="5"/>
      <c r="B100" s="103"/>
      <c r="C100" s="23"/>
      <c r="D100" s="55"/>
      <c r="E100" s="22"/>
      <c r="F100" s="20"/>
      <c r="G100" s="20"/>
      <c r="H100" s="20"/>
      <c r="I100" s="20"/>
      <c r="J100" s="55"/>
      <c r="K100" s="2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 x14ac:dyDescent="0.2">
      <c r="A101" s="5"/>
      <c r="B101" s="103"/>
      <c r="C101" s="55"/>
      <c r="D101" s="55"/>
      <c r="E101" s="55"/>
      <c r="F101" s="20"/>
      <c r="G101" s="20"/>
      <c r="H101" s="20"/>
      <c r="I101" s="20"/>
      <c r="J101" s="55"/>
      <c r="K101" s="2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 x14ac:dyDescent="0.2">
      <c r="A102" s="5"/>
      <c r="B102" s="103"/>
      <c r="C102" s="55"/>
      <c r="D102" s="55"/>
      <c r="E102" s="22"/>
      <c r="F102" s="20"/>
      <c r="G102" s="20"/>
      <c r="H102" s="20"/>
      <c r="I102" s="20"/>
      <c r="J102" s="55"/>
      <c r="K102" s="2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 x14ac:dyDescent="0.2">
      <c r="A103" s="5"/>
      <c r="B103" s="103"/>
      <c r="C103" s="55"/>
      <c r="D103" s="55"/>
      <c r="E103" s="22"/>
      <c r="F103" s="20"/>
      <c r="G103" s="20"/>
      <c r="H103" s="20"/>
      <c r="I103" s="20"/>
      <c r="J103" s="55"/>
      <c r="K103" s="2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 x14ac:dyDescent="0.2">
      <c r="A104" s="5"/>
      <c r="B104" s="103"/>
      <c r="C104" s="23"/>
      <c r="D104" s="55"/>
      <c r="E104" s="22"/>
      <c r="F104" s="20"/>
      <c r="G104" s="20"/>
      <c r="H104" s="20"/>
      <c r="I104" s="20"/>
      <c r="J104" s="55"/>
      <c r="K104" s="2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 x14ac:dyDescent="0.2">
      <c r="A105" s="5"/>
      <c r="B105" s="103"/>
      <c r="C105" s="55"/>
      <c r="D105" s="55"/>
      <c r="E105" s="22"/>
      <c r="F105" s="20"/>
      <c r="G105" s="20"/>
      <c r="H105" s="20"/>
      <c r="I105" s="20"/>
      <c r="J105" s="55"/>
      <c r="K105" s="2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 x14ac:dyDescent="0.2">
      <c r="A106" s="5"/>
      <c r="B106" s="103"/>
      <c r="C106" s="55"/>
      <c r="D106" s="21"/>
      <c r="E106" s="22"/>
      <c r="F106" s="20"/>
      <c r="G106" s="20"/>
      <c r="H106" s="20"/>
      <c r="I106" s="20"/>
      <c r="J106" s="55"/>
      <c r="K106" s="2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 x14ac:dyDescent="0.2">
      <c r="A107" s="5"/>
      <c r="B107" s="103"/>
      <c r="C107" s="55"/>
      <c r="D107" s="55"/>
      <c r="E107" s="22"/>
      <c r="F107" s="20"/>
      <c r="G107" s="20"/>
      <c r="H107" s="20"/>
      <c r="I107" s="20"/>
      <c r="J107" s="55"/>
      <c r="K107" s="2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 x14ac:dyDescent="0.2">
      <c r="A108" s="5"/>
      <c r="B108" s="103"/>
      <c r="C108" s="55"/>
      <c r="D108" s="55"/>
      <c r="E108" s="22"/>
      <c r="F108" s="20"/>
      <c r="G108" s="20"/>
      <c r="H108" s="20"/>
      <c r="I108" s="20"/>
      <c r="J108" s="55"/>
      <c r="K108" s="2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 x14ac:dyDescent="0.2">
      <c r="A109" s="5"/>
      <c r="B109" s="103"/>
      <c r="C109" s="55"/>
      <c r="D109" s="55"/>
      <c r="E109" s="22"/>
      <c r="F109" s="20"/>
      <c r="G109" s="20"/>
      <c r="H109" s="20"/>
      <c r="I109" s="20"/>
      <c r="J109" s="55"/>
      <c r="K109" s="2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 x14ac:dyDescent="0.2">
      <c r="A110" s="5"/>
      <c r="B110" s="103"/>
      <c r="C110" s="55"/>
      <c r="D110" s="55"/>
      <c r="E110" s="22"/>
      <c r="F110" s="20"/>
      <c r="G110" s="20"/>
      <c r="H110" s="20"/>
      <c r="I110" s="20"/>
      <c r="J110" s="55"/>
      <c r="K110" s="2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 x14ac:dyDescent="0.2">
      <c r="A111" s="5"/>
      <c r="B111" s="103"/>
      <c r="C111" s="55"/>
      <c r="D111" s="55"/>
      <c r="E111" s="22"/>
      <c r="F111" s="20"/>
      <c r="G111" s="20"/>
      <c r="H111" s="20"/>
      <c r="I111" s="20"/>
      <c r="J111" s="55"/>
      <c r="K111" s="2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 x14ac:dyDescent="0.2">
      <c r="A112" s="5"/>
      <c r="B112" s="103"/>
      <c r="C112" s="55"/>
      <c r="D112" s="55"/>
      <c r="E112" s="22"/>
      <c r="F112" s="20"/>
      <c r="G112" s="20"/>
      <c r="H112" s="20"/>
      <c r="I112" s="20"/>
      <c r="J112" s="55"/>
      <c r="K112" s="2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 x14ac:dyDescent="0.2">
      <c r="A113" s="5"/>
      <c r="B113" s="103"/>
      <c r="C113" s="55"/>
      <c r="D113" s="55"/>
      <c r="E113" s="22"/>
      <c r="F113" s="20"/>
      <c r="G113" s="20"/>
      <c r="H113" s="20"/>
      <c r="I113" s="20"/>
      <c r="J113" s="55"/>
      <c r="K113" s="2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 x14ac:dyDescent="0.2">
      <c r="A114" s="5"/>
      <c r="B114" s="103"/>
      <c r="C114" s="55"/>
      <c r="D114" s="55"/>
      <c r="E114" s="22"/>
      <c r="F114" s="20"/>
      <c r="G114" s="20"/>
      <c r="H114" s="20"/>
      <c r="I114" s="20"/>
      <c r="J114" s="55"/>
      <c r="K114" s="2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 x14ac:dyDescent="0.2">
      <c r="A115" s="5"/>
      <c r="B115" s="103"/>
      <c r="C115" s="55"/>
      <c r="D115" s="55"/>
      <c r="E115" s="22"/>
      <c r="F115" s="20"/>
      <c r="G115" s="20"/>
      <c r="H115" s="20"/>
      <c r="I115" s="20"/>
      <c r="J115" s="55"/>
      <c r="K115" s="2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 x14ac:dyDescent="0.2">
      <c r="A116" s="5"/>
      <c r="B116" s="103"/>
      <c r="C116" s="55"/>
      <c r="D116" s="55"/>
      <c r="E116" s="55"/>
      <c r="F116" s="20"/>
      <c r="G116" s="20"/>
      <c r="H116" s="20"/>
      <c r="I116" s="20"/>
      <c r="J116" s="55"/>
      <c r="K116" s="2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 x14ac:dyDescent="0.2">
      <c r="A117" s="5"/>
      <c r="B117" s="103"/>
      <c r="C117" s="55"/>
      <c r="D117" s="55"/>
      <c r="E117" s="55"/>
      <c r="F117" s="20"/>
      <c r="G117" s="20"/>
      <c r="H117" s="20"/>
      <c r="I117" s="20"/>
      <c r="J117" s="55"/>
      <c r="K117" s="2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 x14ac:dyDescent="0.2">
      <c r="A118" s="5"/>
      <c r="B118" s="103"/>
      <c r="C118" s="55"/>
      <c r="D118" s="55"/>
      <c r="E118" s="55"/>
      <c r="F118" s="20"/>
      <c r="G118" s="20"/>
      <c r="H118" s="20"/>
      <c r="I118" s="20"/>
      <c r="J118" s="55"/>
      <c r="K118" s="2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75" x14ac:dyDescent="0.2">
      <c r="A119" s="5"/>
      <c r="B119" s="103"/>
      <c r="C119" s="55"/>
      <c r="D119" s="55"/>
      <c r="E119" s="55"/>
      <c r="F119" s="20"/>
      <c r="G119" s="20"/>
      <c r="H119" s="20"/>
      <c r="I119" s="20"/>
      <c r="J119" s="55"/>
      <c r="K119" s="20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2.75" x14ac:dyDescent="0.2">
      <c r="A120" s="5"/>
      <c r="B120" s="103"/>
      <c r="C120" s="5"/>
      <c r="D120" s="5"/>
      <c r="E120" s="5"/>
      <c r="F120" s="7"/>
      <c r="G120" s="7"/>
      <c r="H120" s="7"/>
      <c r="I120" s="7"/>
      <c r="J120" s="5"/>
      <c r="K120" s="7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4.5" customHeight="1" x14ac:dyDescent="0.2">
      <c r="A121" s="5"/>
      <c r="B121" s="57"/>
      <c r="C121" s="5"/>
      <c r="D121" s="5"/>
      <c r="E121" s="5"/>
      <c r="F121" s="7"/>
      <c r="G121" s="7"/>
      <c r="H121" s="7"/>
      <c r="I121" s="7"/>
      <c r="J121" s="5"/>
      <c r="K121" s="7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</row>
    <row r="122" spans="1:28" ht="22.5" customHeight="1" x14ac:dyDescent="0.2">
      <c r="A122" s="5"/>
      <c r="B122" s="5"/>
      <c r="C122" s="5"/>
      <c r="D122" s="5"/>
      <c r="E122" s="5"/>
      <c r="F122" s="5"/>
      <c r="G122" s="8"/>
      <c r="H122" s="8"/>
      <c r="I122" s="59"/>
      <c r="J122" s="59"/>
      <c r="K122" s="2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6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 customHeight="1" x14ac:dyDescent="0.2">
      <c r="A124" s="102"/>
      <c r="B124" s="103"/>
      <c r="C124" s="5"/>
      <c r="D124" s="102"/>
      <c r="E124" s="103"/>
      <c r="F124" s="103"/>
      <c r="G124" s="5"/>
      <c r="H124" s="102"/>
      <c r="I124" s="103"/>
      <c r="J124" s="103"/>
      <c r="K124" s="103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75" customHeight="1" x14ac:dyDescent="0.2">
      <c r="A125" s="102"/>
      <c r="B125" s="103"/>
      <c r="C125" s="5"/>
      <c r="D125" s="102"/>
      <c r="E125" s="103"/>
      <c r="F125" s="103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2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75" customHeight="1" x14ac:dyDescent="0.2">
      <c r="A127" s="102"/>
      <c r="B127" s="103"/>
      <c r="C127" s="5"/>
      <c r="D127" s="102"/>
      <c r="E127" s="103"/>
      <c r="F127" s="103"/>
      <c r="G127" s="5"/>
      <c r="H127" s="102"/>
      <c r="I127" s="103"/>
      <c r="J127" s="103"/>
      <c r="K127" s="10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 customHeight="1" x14ac:dyDescent="0.2">
      <c r="A128" s="102"/>
      <c r="B128" s="103"/>
      <c r="C128" s="5"/>
      <c r="D128" s="102"/>
      <c r="E128" s="103"/>
      <c r="F128" s="103"/>
      <c r="G128" s="5"/>
      <c r="H128" s="102"/>
      <c r="I128" s="103"/>
      <c r="J128" s="103"/>
      <c r="K128" s="10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75" customHeight="1" x14ac:dyDescent="0.2">
      <c r="A129" s="102"/>
      <c r="B129" s="103"/>
      <c r="C129" s="5"/>
      <c r="D129" s="102"/>
      <c r="E129" s="103"/>
      <c r="F129" s="103"/>
      <c r="G129" s="5"/>
      <c r="H129" s="102"/>
      <c r="I129" s="103"/>
      <c r="J129" s="103"/>
      <c r="K129" s="103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2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2.75" customHeight="1" x14ac:dyDescent="0.2">
      <c r="B131" s="5"/>
      <c r="H131" s="5"/>
      <c r="I131" s="5"/>
      <c r="J131" s="5"/>
    </row>
    <row r="132" spans="1:28" ht="12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28" ht="12.75" customHeight="1" x14ac:dyDescent="0.2">
      <c r="A133" s="5"/>
      <c r="B133" s="55"/>
      <c r="C133" s="5"/>
      <c r="D133" s="5"/>
      <c r="E133" s="5"/>
      <c r="F133" s="5"/>
      <c r="G133" s="5"/>
      <c r="H133" s="102"/>
      <c r="I133" s="103"/>
      <c r="J133" s="103"/>
      <c r="K133" s="5"/>
      <c r="L133" s="5"/>
    </row>
    <row r="134" spans="1:28" ht="12.75" customHeight="1" x14ac:dyDescent="0.2">
      <c r="A134" s="5"/>
      <c r="B134" s="55"/>
      <c r="C134" s="5"/>
      <c r="D134" s="5"/>
      <c r="E134" s="5"/>
      <c r="F134" s="5"/>
      <c r="G134" s="5"/>
      <c r="H134" s="102"/>
      <c r="I134" s="103"/>
      <c r="J134" s="103"/>
      <c r="K134" s="5"/>
      <c r="L134" s="5"/>
    </row>
    <row r="135" spans="1:28" ht="12.75" customHeight="1" x14ac:dyDescent="0.2">
      <c r="A135" s="5"/>
      <c r="B135" s="55"/>
      <c r="C135" s="5"/>
      <c r="D135" s="5"/>
      <c r="E135" s="5"/>
      <c r="F135" s="5"/>
      <c r="G135" s="5"/>
      <c r="H135" s="102"/>
      <c r="I135" s="103"/>
      <c r="J135" s="103"/>
      <c r="K135" s="5"/>
      <c r="L135" s="5"/>
    </row>
    <row r="136" spans="1:28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28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28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28" ht="12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28" ht="12.75" customHeight="1" x14ac:dyDescent="0.2"/>
    <row r="141" spans="1:28" ht="12.75" customHeight="1" x14ac:dyDescent="0.2"/>
    <row r="142" spans="1:28" ht="12.75" customHeight="1" x14ac:dyDescent="0.2"/>
    <row r="143" spans="1:28" ht="12.75" customHeight="1" x14ac:dyDescent="0.2"/>
    <row r="144" spans="1:28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</sheetData>
  <mergeCells count="73">
    <mergeCell ref="H135:J135"/>
    <mergeCell ref="A125:B125"/>
    <mergeCell ref="D125:F125"/>
    <mergeCell ref="A127:B127"/>
    <mergeCell ref="D127:F127"/>
    <mergeCell ref="H127:K127"/>
    <mergeCell ref="A128:B128"/>
    <mergeCell ref="D128:F128"/>
    <mergeCell ref="H128:K128"/>
    <mergeCell ref="A129:B129"/>
    <mergeCell ref="D129:F129"/>
    <mergeCell ref="H129:K129"/>
    <mergeCell ref="H133:J133"/>
    <mergeCell ref="H134:J134"/>
    <mergeCell ref="A88:B88"/>
    <mergeCell ref="D88:F88"/>
    <mergeCell ref="H88:K88"/>
    <mergeCell ref="B89:B120"/>
    <mergeCell ref="A124:B124"/>
    <mergeCell ref="D124:F124"/>
    <mergeCell ref="H124:K124"/>
    <mergeCell ref="I45:K45"/>
    <mergeCell ref="A87:B87"/>
    <mergeCell ref="D87:F87"/>
    <mergeCell ref="H87:K87"/>
    <mergeCell ref="A47:B47"/>
    <mergeCell ref="D47:G47"/>
    <mergeCell ref="I47:K47"/>
    <mergeCell ref="B48:B79"/>
    <mergeCell ref="A83:B83"/>
    <mergeCell ref="D83:F83"/>
    <mergeCell ref="H83:K83"/>
    <mergeCell ref="A84:B84"/>
    <mergeCell ref="D84:F84"/>
    <mergeCell ref="A86:B86"/>
    <mergeCell ref="D86:F86"/>
    <mergeCell ref="H86:K86"/>
    <mergeCell ref="I46:K46"/>
    <mergeCell ref="E13:H14"/>
    <mergeCell ref="I8:I9"/>
    <mergeCell ref="J8:J9"/>
    <mergeCell ref="K8:K9"/>
    <mergeCell ref="D9:E9"/>
    <mergeCell ref="A10:E10"/>
    <mergeCell ref="F10:K10"/>
    <mergeCell ref="A8:A9"/>
    <mergeCell ref="B8:B9"/>
    <mergeCell ref="C8:E8"/>
    <mergeCell ref="F8:F9"/>
    <mergeCell ref="G8:G9"/>
    <mergeCell ref="H8:H9"/>
    <mergeCell ref="B11:B14"/>
    <mergeCell ref="J11:J27"/>
    <mergeCell ref="A6:B6"/>
    <mergeCell ref="C6:D7"/>
    <mergeCell ref="E6:H7"/>
    <mergeCell ref="A7:B7"/>
    <mergeCell ref="A46:B46"/>
    <mergeCell ref="D46:G46"/>
    <mergeCell ref="A45:B45"/>
    <mergeCell ref="D45:G45"/>
    <mergeCell ref="A1:C2"/>
    <mergeCell ref="B3:D3"/>
    <mergeCell ref="F3:I3"/>
    <mergeCell ref="J3:K3"/>
    <mergeCell ref="A4:A5"/>
    <mergeCell ref="B4:D5"/>
    <mergeCell ref="E4:E5"/>
    <mergeCell ref="F4:G5"/>
    <mergeCell ref="H4:H5"/>
    <mergeCell ref="I4:I5"/>
    <mergeCell ref="J4:K4"/>
    <mergeCell ref="J5:K5"/>
  </mergeCells>
  <printOptions horizontalCentered="1"/>
  <pageMargins left="0.25" right="0.25" top="0.75" bottom="0.75" header="0.3" footer="0.3"/>
  <pageSetup scale="66" orientation="portrait" r:id="rId1"/>
  <rowBreaks count="2" manualBreakCount="2">
    <brk id="47" man="1"/>
    <brk id="88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34F3C-DB8B-4EDB-8759-291CB4A759C6}">
  <sheetPr>
    <pageSetUpPr fitToPage="1"/>
  </sheetPr>
  <dimension ref="A1:AB995"/>
  <sheetViews>
    <sheetView showGridLines="0" view="pageBreakPreview" zoomScale="130" zoomScaleNormal="140" zoomScaleSheetLayoutView="130" workbookViewId="0">
      <pane ySplit="9" topLeftCell="A10" activePane="bottomLeft" state="frozen"/>
      <selection pane="bottomLeft" activeCell="K38" sqref="C11:K38"/>
    </sheetView>
  </sheetViews>
  <sheetFormatPr baseColWidth="10" defaultColWidth="14.42578125" defaultRowHeight="15" customHeight="1" x14ac:dyDescent="0.2"/>
  <cols>
    <col min="1" max="1" width="15.7109375" style="67" customWidth="1"/>
    <col min="2" max="2" width="45.7109375" style="67" customWidth="1"/>
    <col min="3" max="28" width="10.7109375" style="67" customWidth="1"/>
    <col min="29" max="16384" width="14.42578125" style="67"/>
  </cols>
  <sheetData>
    <row r="1" spans="1:28" ht="12.75" customHeight="1" x14ac:dyDescent="0.2">
      <c r="A1" s="152" t="s">
        <v>14</v>
      </c>
      <c r="B1" s="152"/>
      <c r="C1" s="152"/>
    </row>
    <row r="2" spans="1:28" ht="12.75" customHeight="1" thickBot="1" x14ac:dyDescent="0.25">
      <c r="A2" s="152"/>
      <c r="B2" s="152"/>
      <c r="C2" s="152"/>
    </row>
    <row r="3" spans="1:28" ht="26.25" customHeight="1" thickBot="1" x14ac:dyDescent="0.25">
      <c r="A3" s="35" t="str">
        <f>'PORTADA Y DATOS'!A7</f>
        <v>Contratista</v>
      </c>
      <c r="B3" s="138" t="str">
        <f>'PORTADA Y DATOS'!B7</f>
        <v>Luis Alberto Gamboa Ruelas</v>
      </c>
      <c r="C3" s="139"/>
      <c r="D3" s="140"/>
      <c r="E3" s="35" t="str">
        <f>'PORTADA Y DATOS'!A6</f>
        <v>Dirección</v>
      </c>
      <c r="F3" s="138" t="str">
        <f>'PORTADA Y DATOS'!B6</f>
        <v>Altata, Navolato, Sinaloa.</v>
      </c>
      <c r="G3" s="139"/>
      <c r="H3" s="139"/>
      <c r="I3" s="140"/>
      <c r="J3" s="141" t="str">
        <f>A1</f>
        <v>NÚMEROS GENERADORES ACERO</v>
      </c>
      <c r="K3" s="129"/>
    </row>
    <row r="4" spans="1:28" ht="26.25" customHeight="1" thickBot="1" x14ac:dyDescent="0.25">
      <c r="A4" s="126" t="str">
        <f>'PORTADA Y DATOS'!A5</f>
        <v>Obra</v>
      </c>
      <c r="B4" s="114" t="str">
        <f>'PORTADA Y DATOS'!B5</f>
        <v>Casa Altata</v>
      </c>
      <c r="C4" s="115"/>
      <c r="D4" s="116"/>
      <c r="E4" s="108" t="str">
        <f>'PORTADA Y DATOS'!A4</f>
        <v>Dependencia/Contratante/Cliente</v>
      </c>
      <c r="F4" s="110"/>
      <c r="G4" s="111"/>
      <c r="H4" s="145" t="s">
        <v>24</v>
      </c>
      <c r="I4" s="122"/>
      <c r="J4" s="124">
        <v>4</v>
      </c>
      <c r="K4" s="125"/>
    </row>
    <row r="5" spans="1:28" ht="18.75" customHeight="1" thickBot="1" x14ac:dyDescent="0.25">
      <c r="A5" s="127"/>
      <c r="B5" s="117"/>
      <c r="C5" s="118"/>
      <c r="D5" s="119"/>
      <c r="E5" s="109"/>
      <c r="F5" s="112"/>
      <c r="G5" s="113"/>
      <c r="H5" s="127"/>
      <c r="I5" s="123"/>
      <c r="J5" s="128" t="s">
        <v>25</v>
      </c>
      <c r="K5" s="153"/>
    </row>
    <row r="6" spans="1:28" ht="18.75" customHeight="1" thickBot="1" x14ac:dyDescent="0.25">
      <c r="A6" s="128" t="str">
        <f>'PORTADA Y DATOS'!A10</f>
        <v>Tipo de contrato</v>
      </c>
      <c r="B6" s="129"/>
      <c r="C6" s="130" t="s">
        <v>40</v>
      </c>
      <c r="D6" s="131"/>
      <c r="E6" s="114" t="s">
        <v>90</v>
      </c>
      <c r="F6" s="115"/>
      <c r="G6" s="115"/>
      <c r="H6" s="116"/>
      <c r="I6" s="36" t="s">
        <v>36</v>
      </c>
      <c r="J6" s="62" t="s">
        <v>38</v>
      </c>
      <c r="K6" s="63" t="s">
        <v>39</v>
      </c>
    </row>
    <row r="7" spans="1:28" ht="18.75" customHeight="1" thickBot="1" x14ac:dyDescent="0.25">
      <c r="A7" s="134" t="str">
        <f>'PORTADA Y DATOS'!B10</f>
        <v>Precio Unitario</v>
      </c>
      <c r="B7" s="135"/>
      <c r="C7" s="132"/>
      <c r="D7" s="133"/>
      <c r="E7" s="112"/>
      <c r="F7" s="146"/>
      <c r="G7" s="146"/>
      <c r="H7" s="113"/>
      <c r="I7" s="37" t="s">
        <v>37</v>
      </c>
      <c r="J7" s="38" t="str">
        <f>'PORTADA Y DATOS'!A9</f>
        <v>Fecha de inicio</v>
      </c>
      <c r="K7" s="64" t="str">
        <f>'PORTADA Y DATOS'!B9</f>
        <v>Sin definir por contratista</v>
      </c>
    </row>
    <row r="8" spans="1:28" ht="12.75" customHeight="1" x14ac:dyDescent="0.2">
      <c r="A8" s="120" t="s">
        <v>0</v>
      </c>
      <c r="B8" s="120" t="s">
        <v>1</v>
      </c>
      <c r="C8" s="142" t="s">
        <v>2</v>
      </c>
      <c r="D8" s="143"/>
      <c r="E8" s="144"/>
      <c r="F8" s="120" t="s">
        <v>3</v>
      </c>
      <c r="G8" s="120" t="s">
        <v>4</v>
      </c>
      <c r="H8" s="120" t="s">
        <v>5</v>
      </c>
      <c r="I8" s="120" t="s">
        <v>6</v>
      </c>
      <c r="J8" s="120" t="s">
        <v>7</v>
      </c>
      <c r="K8" s="136" t="s">
        <v>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thickBot="1" x14ac:dyDescent="0.25">
      <c r="A9" s="121"/>
      <c r="B9" s="121"/>
      <c r="C9" s="39" t="s">
        <v>9</v>
      </c>
      <c r="D9" s="150" t="s">
        <v>10</v>
      </c>
      <c r="E9" s="151"/>
      <c r="F9" s="121"/>
      <c r="G9" s="121"/>
      <c r="H9" s="121"/>
      <c r="I9" s="121"/>
      <c r="J9" s="121"/>
      <c r="K9" s="13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thickBot="1" x14ac:dyDescent="0.25">
      <c r="A10" s="154" t="s">
        <v>27</v>
      </c>
      <c r="B10" s="155"/>
      <c r="C10" s="155"/>
      <c r="D10" s="155"/>
      <c r="E10" s="156"/>
      <c r="F10" s="154" t="str">
        <f>'PORTADA Y DATOS'!B11</f>
        <v>Definido por parte contratante</v>
      </c>
      <c r="G10" s="155"/>
      <c r="H10" s="155"/>
      <c r="I10" s="155"/>
      <c r="J10" s="155"/>
      <c r="K10" s="15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4.95" customHeight="1" x14ac:dyDescent="0.2">
      <c r="A11" s="41" t="s">
        <v>89</v>
      </c>
      <c r="B11" s="157" t="s">
        <v>91</v>
      </c>
      <c r="C11" s="43" t="s">
        <v>29</v>
      </c>
      <c r="D11" s="43">
        <v>3</v>
      </c>
      <c r="E11" s="43">
        <v>8</v>
      </c>
      <c r="F11" s="44">
        <v>8.3800000000000008</v>
      </c>
      <c r="G11" s="44"/>
      <c r="H11" s="44"/>
      <c r="I11" s="44"/>
      <c r="J11" s="147" t="s">
        <v>42</v>
      </c>
      <c r="K11" s="45">
        <f>F11</f>
        <v>8.3800000000000008</v>
      </c>
    </row>
    <row r="12" spans="1:28" ht="24.95" customHeight="1" x14ac:dyDescent="0.2">
      <c r="A12" s="46"/>
      <c r="B12" s="158"/>
      <c r="C12" s="43" t="s">
        <v>30</v>
      </c>
      <c r="D12" s="43">
        <v>3</v>
      </c>
      <c r="E12" s="43">
        <v>4</v>
      </c>
      <c r="F12" s="44">
        <v>0.76</v>
      </c>
      <c r="G12" s="44"/>
      <c r="H12" s="44"/>
      <c r="I12" s="44"/>
      <c r="J12" s="148"/>
      <c r="K12" s="45">
        <f t="shared" ref="K12:K21" si="0">F12</f>
        <v>0.76</v>
      </c>
    </row>
    <row r="13" spans="1:28" ht="24.95" customHeight="1" x14ac:dyDescent="0.2">
      <c r="A13" s="46"/>
      <c r="B13" s="158"/>
      <c r="C13" s="43" t="s">
        <v>56</v>
      </c>
      <c r="D13" s="43">
        <v>2</v>
      </c>
      <c r="E13" s="43">
        <v>4</v>
      </c>
      <c r="F13" s="43">
        <v>1.32</v>
      </c>
      <c r="G13" s="43"/>
      <c r="H13" s="43"/>
      <c r="I13" s="48"/>
      <c r="J13" s="148"/>
      <c r="K13" s="45">
        <f t="shared" si="0"/>
        <v>1.32</v>
      </c>
    </row>
    <row r="14" spans="1:28" ht="24.95" customHeight="1" x14ac:dyDescent="0.2">
      <c r="A14" s="46"/>
      <c r="B14" s="158"/>
      <c r="C14" s="43" t="s">
        <v>33</v>
      </c>
      <c r="D14" s="43">
        <v>1</v>
      </c>
      <c r="E14" s="43">
        <v>2</v>
      </c>
      <c r="F14" s="43">
        <v>1.8</v>
      </c>
      <c r="G14" s="43"/>
      <c r="H14" s="43"/>
      <c r="I14" s="48"/>
      <c r="J14" s="148"/>
      <c r="K14" s="45">
        <f t="shared" si="0"/>
        <v>1.8</v>
      </c>
    </row>
    <row r="15" spans="1:28" ht="24.95" customHeight="1" x14ac:dyDescent="0.2">
      <c r="A15" s="46"/>
      <c r="B15" s="42"/>
      <c r="C15" s="43" t="s">
        <v>35</v>
      </c>
      <c r="D15" s="43">
        <v>1</v>
      </c>
      <c r="E15" s="43">
        <v>7</v>
      </c>
      <c r="F15" s="44">
        <v>10.25</v>
      </c>
      <c r="G15" s="44"/>
      <c r="H15" s="48"/>
      <c r="I15" s="48"/>
      <c r="J15" s="148"/>
      <c r="K15" s="45">
        <f t="shared" si="0"/>
        <v>10.25</v>
      </c>
    </row>
    <row r="16" spans="1:28" ht="24.95" customHeight="1" x14ac:dyDescent="0.2">
      <c r="A16" s="46"/>
      <c r="B16" s="42"/>
      <c r="C16" s="40">
        <v>1</v>
      </c>
      <c r="D16" s="40" t="s">
        <v>33</v>
      </c>
      <c r="E16" s="40" t="s">
        <v>35</v>
      </c>
      <c r="F16" s="44">
        <v>2.58</v>
      </c>
      <c r="G16" s="44"/>
      <c r="H16" s="48"/>
      <c r="I16" s="48"/>
      <c r="J16" s="148"/>
      <c r="K16" s="45">
        <f t="shared" si="0"/>
        <v>2.58</v>
      </c>
    </row>
    <row r="17" spans="1:11" ht="24.95" customHeight="1" x14ac:dyDescent="0.2">
      <c r="A17" s="46"/>
      <c r="B17" s="47"/>
      <c r="C17" s="40">
        <v>2</v>
      </c>
      <c r="D17" s="40" t="s">
        <v>56</v>
      </c>
      <c r="E17" s="40" t="s">
        <v>33</v>
      </c>
      <c r="F17" s="44">
        <v>0.72</v>
      </c>
      <c r="G17" s="44"/>
      <c r="H17" s="48"/>
      <c r="I17" s="48"/>
      <c r="J17" s="148"/>
      <c r="K17" s="45">
        <f t="shared" si="0"/>
        <v>0.72</v>
      </c>
    </row>
    <row r="18" spans="1:11" ht="24.95" customHeight="1" x14ac:dyDescent="0.2">
      <c r="A18" s="46"/>
      <c r="B18" s="47"/>
      <c r="C18" s="40">
        <v>3</v>
      </c>
      <c r="D18" s="40" t="s">
        <v>29</v>
      </c>
      <c r="E18" s="40" t="s">
        <v>30</v>
      </c>
      <c r="F18" s="44">
        <v>2.75</v>
      </c>
      <c r="G18" s="44"/>
      <c r="H18" s="48"/>
      <c r="I18" s="48"/>
      <c r="J18" s="148"/>
      <c r="K18" s="45">
        <f t="shared" si="0"/>
        <v>2.75</v>
      </c>
    </row>
    <row r="19" spans="1:11" ht="24.95" customHeight="1" x14ac:dyDescent="0.2">
      <c r="A19" s="46"/>
      <c r="B19" s="47"/>
      <c r="C19" s="40">
        <v>4</v>
      </c>
      <c r="D19" s="40" t="s">
        <v>30</v>
      </c>
      <c r="E19" s="40" t="s">
        <v>56</v>
      </c>
      <c r="F19" s="48">
        <v>1.45</v>
      </c>
      <c r="G19" s="48"/>
      <c r="H19" s="48"/>
      <c r="I19" s="48"/>
      <c r="J19" s="148"/>
      <c r="K19" s="45">
        <f t="shared" si="0"/>
        <v>1.45</v>
      </c>
    </row>
    <row r="20" spans="1:11" ht="24.95" customHeight="1" x14ac:dyDescent="0.2">
      <c r="A20" s="46"/>
      <c r="B20" s="47"/>
      <c r="C20" s="40">
        <v>7</v>
      </c>
      <c r="D20" s="40" t="s">
        <v>31</v>
      </c>
      <c r="E20" s="40" t="s">
        <v>35</v>
      </c>
      <c r="F20" s="48">
        <v>3.68</v>
      </c>
      <c r="G20" s="48"/>
      <c r="H20" s="48"/>
      <c r="I20" s="48"/>
      <c r="J20" s="148"/>
      <c r="K20" s="45">
        <f t="shared" si="0"/>
        <v>3.68</v>
      </c>
    </row>
    <row r="21" spans="1:11" ht="24.95" customHeight="1" x14ac:dyDescent="0.2">
      <c r="A21" s="46"/>
      <c r="B21" s="47"/>
      <c r="C21" s="40">
        <v>8</v>
      </c>
      <c r="D21" s="40" t="s">
        <v>29</v>
      </c>
      <c r="E21" s="40" t="s">
        <v>31</v>
      </c>
      <c r="F21" s="48">
        <v>3.8</v>
      </c>
      <c r="G21" s="48"/>
      <c r="H21" s="48"/>
      <c r="I21" s="48"/>
      <c r="J21" s="148"/>
      <c r="K21" s="45">
        <f t="shared" si="0"/>
        <v>3.8</v>
      </c>
    </row>
    <row r="22" spans="1:11" ht="24.95" customHeight="1" x14ac:dyDescent="0.2">
      <c r="A22" s="46"/>
      <c r="B22" s="47"/>
      <c r="C22" s="40"/>
      <c r="D22" s="40"/>
      <c r="E22" s="40"/>
      <c r="F22" s="48"/>
      <c r="G22" s="48"/>
      <c r="H22" s="48"/>
      <c r="I22" s="48"/>
      <c r="J22" s="148"/>
      <c r="K22" s="45"/>
    </row>
    <row r="23" spans="1:11" ht="24.95" customHeight="1" x14ac:dyDescent="0.2">
      <c r="A23" s="46"/>
      <c r="B23" s="47"/>
      <c r="C23" s="40"/>
      <c r="D23" s="40"/>
      <c r="E23" s="40"/>
      <c r="F23" s="48"/>
      <c r="G23" s="48"/>
      <c r="H23" s="48"/>
      <c r="I23" s="48"/>
      <c r="J23" s="148"/>
      <c r="K23" s="45"/>
    </row>
    <row r="24" spans="1:11" ht="24.95" customHeight="1" x14ac:dyDescent="0.2">
      <c r="A24" s="46"/>
      <c r="B24" s="47"/>
      <c r="C24" s="40"/>
      <c r="D24" s="40"/>
      <c r="E24" s="40"/>
      <c r="F24" s="48"/>
      <c r="G24" s="48"/>
      <c r="H24" s="48"/>
      <c r="I24" s="48"/>
      <c r="J24" s="148"/>
      <c r="K24" s="45"/>
    </row>
    <row r="25" spans="1:11" ht="24.95" customHeight="1" x14ac:dyDescent="0.2">
      <c r="A25" s="46"/>
      <c r="B25" s="47"/>
      <c r="C25" s="40"/>
      <c r="D25" s="40"/>
      <c r="E25" s="40"/>
      <c r="F25" s="48"/>
      <c r="G25" s="48"/>
      <c r="H25" s="48"/>
      <c r="I25" s="48"/>
      <c r="J25" s="148"/>
      <c r="K25" s="45"/>
    </row>
    <row r="26" spans="1:11" ht="24.95" customHeight="1" x14ac:dyDescent="0.2">
      <c r="A26" s="46"/>
      <c r="B26" s="47"/>
      <c r="C26" s="40"/>
      <c r="D26" s="40"/>
      <c r="E26" s="40"/>
      <c r="F26" s="48"/>
      <c r="G26" s="48"/>
      <c r="H26" s="48"/>
      <c r="I26" s="48"/>
      <c r="J26" s="148"/>
      <c r="K26" s="45"/>
    </row>
    <row r="27" spans="1:11" ht="24.95" customHeight="1" x14ac:dyDescent="0.2">
      <c r="A27" s="46"/>
      <c r="B27" s="47"/>
      <c r="C27" s="40"/>
      <c r="D27" s="40"/>
      <c r="E27" s="40"/>
      <c r="F27" s="48"/>
      <c r="G27" s="48"/>
      <c r="H27" s="48"/>
      <c r="I27" s="48"/>
      <c r="J27" s="149"/>
      <c r="K27" s="45"/>
    </row>
    <row r="28" spans="1:11" ht="24.95" customHeight="1" x14ac:dyDescent="0.2">
      <c r="A28" s="46"/>
      <c r="B28" s="47"/>
      <c r="C28" s="40"/>
      <c r="D28" s="40"/>
      <c r="E28" s="40"/>
      <c r="F28" s="48"/>
      <c r="G28" s="48"/>
      <c r="H28" s="48"/>
      <c r="I28" s="48"/>
      <c r="J28" s="40"/>
      <c r="K28" s="45"/>
    </row>
    <row r="29" spans="1:11" ht="24.95" customHeight="1" x14ac:dyDescent="0.2">
      <c r="A29" s="46"/>
      <c r="B29" s="47"/>
      <c r="C29" s="40"/>
      <c r="D29" s="40"/>
      <c r="E29" s="40"/>
      <c r="F29" s="48"/>
      <c r="G29" s="48"/>
      <c r="H29" s="48"/>
      <c r="I29" s="48"/>
      <c r="J29" s="40"/>
      <c r="K29" s="45"/>
    </row>
    <row r="30" spans="1:11" ht="24.95" customHeight="1" x14ac:dyDescent="0.2">
      <c r="A30" s="46"/>
      <c r="B30" s="47"/>
      <c r="C30" s="40"/>
      <c r="D30" s="40"/>
      <c r="E30" s="40"/>
      <c r="F30" s="48"/>
      <c r="G30" s="48"/>
      <c r="H30" s="48"/>
      <c r="I30" s="48"/>
      <c r="J30" s="40"/>
      <c r="K30" s="45"/>
    </row>
    <row r="31" spans="1:11" ht="24.95" customHeight="1" x14ac:dyDescent="0.2">
      <c r="A31" s="46"/>
      <c r="B31" s="47"/>
      <c r="C31" s="40"/>
      <c r="D31" s="40"/>
      <c r="E31" s="40"/>
      <c r="F31" s="48"/>
      <c r="G31" s="48"/>
      <c r="H31" s="48"/>
      <c r="I31" s="48"/>
      <c r="J31" s="40"/>
      <c r="K31" s="45"/>
    </row>
    <row r="32" spans="1:11" ht="24.95" customHeight="1" x14ac:dyDescent="0.2">
      <c r="A32" s="46"/>
      <c r="B32" s="47"/>
      <c r="C32" s="40"/>
      <c r="D32" s="40"/>
      <c r="E32" s="40"/>
      <c r="F32" s="48"/>
      <c r="G32" s="48"/>
      <c r="H32" s="48"/>
      <c r="I32" s="48"/>
      <c r="J32" s="40"/>
      <c r="K32" s="45"/>
    </row>
    <row r="33" spans="1:28" ht="24.95" customHeight="1" x14ac:dyDescent="0.2">
      <c r="A33" s="46"/>
      <c r="B33" s="47"/>
      <c r="C33" s="40"/>
      <c r="D33" s="40"/>
      <c r="E33" s="40"/>
      <c r="F33" s="48"/>
      <c r="G33" s="48"/>
      <c r="H33" s="48"/>
      <c r="I33" s="48"/>
      <c r="J33" s="40"/>
      <c r="K33" s="45"/>
    </row>
    <row r="34" spans="1:28" ht="24.95" customHeight="1" x14ac:dyDescent="0.2">
      <c r="A34" s="46"/>
      <c r="B34" s="47"/>
      <c r="C34" s="40"/>
      <c r="D34" s="40"/>
      <c r="E34" s="40"/>
      <c r="F34" s="48"/>
      <c r="G34" s="48"/>
      <c r="H34" s="48"/>
      <c r="I34" s="48"/>
      <c r="J34" s="40"/>
      <c r="K34" s="45"/>
    </row>
    <row r="35" spans="1:28" ht="24.95" customHeight="1" x14ac:dyDescent="0.2">
      <c r="A35" s="46"/>
      <c r="B35" s="47"/>
      <c r="C35" s="40"/>
      <c r="D35" s="40"/>
      <c r="E35" s="40"/>
      <c r="F35" s="48"/>
      <c r="G35" s="48"/>
      <c r="H35" s="48"/>
      <c r="I35" s="48"/>
      <c r="J35" s="40"/>
      <c r="K35" s="45"/>
    </row>
    <row r="36" spans="1:28" ht="24.95" customHeight="1" x14ac:dyDescent="0.2">
      <c r="A36" s="46"/>
      <c r="B36" s="47"/>
      <c r="C36" s="40"/>
      <c r="D36" s="40"/>
      <c r="E36" s="40"/>
      <c r="F36" s="48"/>
      <c r="G36" s="48"/>
      <c r="H36" s="48"/>
      <c r="I36" s="48"/>
      <c r="J36" s="40"/>
      <c r="K36" s="45"/>
    </row>
    <row r="37" spans="1:28" ht="24.95" customHeight="1" x14ac:dyDescent="0.2">
      <c r="A37" s="46"/>
      <c r="B37" s="47"/>
      <c r="C37" s="40"/>
      <c r="D37" s="40"/>
      <c r="E37" s="40"/>
      <c r="F37" s="48"/>
      <c r="G37" s="48"/>
      <c r="H37" s="48"/>
      <c r="I37" s="48"/>
      <c r="J37" s="40"/>
      <c r="K37" s="45"/>
    </row>
    <row r="38" spans="1:28" ht="24.95" customHeight="1" thickBot="1" x14ac:dyDescent="0.25">
      <c r="A38" s="50"/>
      <c r="B38" s="51"/>
      <c r="C38" s="52"/>
      <c r="D38" s="52"/>
      <c r="E38" s="52"/>
      <c r="F38" s="53"/>
      <c r="G38" s="53"/>
      <c r="H38" s="53"/>
      <c r="I38" s="53"/>
      <c r="J38" s="52"/>
      <c r="K38" s="54"/>
    </row>
    <row r="39" spans="1:28" ht="22.5" customHeight="1" thickBot="1" x14ac:dyDescent="0.25">
      <c r="A39" s="5"/>
      <c r="B39" s="5"/>
      <c r="C39" s="5"/>
      <c r="D39" s="5"/>
      <c r="E39" s="5"/>
      <c r="F39" s="5"/>
      <c r="G39" s="8"/>
      <c r="H39" s="8"/>
      <c r="I39" s="65" t="s">
        <v>41</v>
      </c>
      <c r="J39" s="9" t="str">
        <f>J11</f>
        <v>mL</v>
      </c>
      <c r="K39" s="10">
        <f>SUM(K11:K38)</f>
        <v>37.49</v>
      </c>
    </row>
    <row r="40" spans="1:28" ht="6" customHeight="1" x14ac:dyDescent="0.2"/>
    <row r="41" spans="1:28" ht="12.75" customHeight="1" x14ac:dyDescent="0.2"/>
    <row r="42" spans="1:28" ht="12.75" customHeight="1" x14ac:dyDescent="0.2">
      <c r="A42" s="66"/>
      <c r="B42" s="12"/>
      <c r="C42" s="12"/>
      <c r="D42" s="12"/>
      <c r="E42" s="12"/>
      <c r="G42" s="12"/>
      <c r="H42" s="12"/>
      <c r="I42" s="12"/>
      <c r="J42" s="12"/>
      <c r="K42" s="12"/>
    </row>
    <row r="43" spans="1:28" ht="27.75" customHeight="1" x14ac:dyDescent="0.2">
      <c r="A43" s="13"/>
      <c r="B43" s="14"/>
      <c r="C43" s="14"/>
      <c r="D43" s="14"/>
      <c r="E43" s="14"/>
      <c r="G43" s="14"/>
      <c r="H43" s="14"/>
      <c r="I43" s="14"/>
      <c r="J43" s="14"/>
      <c r="K43" s="15"/>
    </row>
    <row r="44" spans="1:28" ht="12.75" customHeight="1" x14ac:dyDescent="0.2">
      <c r="A44" s="16"/>
      <c r="B44" s="17"/>
      <c r="C44" s="17"/>
      <c r="D44" s="17"/>
      <c r="E44" s="17"/>
      <c r="G44" s="17"/>
      <c r="H44" s="17"/>
      <c r="I44" s="17"/>
      <c r="J44" s="17"/>
      <c r="K44" s="12"/>
    </row>
    <row r="45" spans="1:28" ht="12.75" customHeight="1" x14ac:dyDescent="0.2">
      <c r="A45" s="104" t="s">
        <v>11</v>
      </c>
      <c r="B45" s="103"/>
      <c r="C45" s="12"/>
      <c r="D45" s="104" t="s">
        <v>12</v>
      </c>
      <c r="E45" s="103"/>
      <c r="F45" s="103"/>
      <c r="G45" s="103"/>
      <c r="H45" s="12"/>
      <c r="I45" s="104" t="s">
        <v>13</v>
      </c>
      <c r="J45" s="103"/>
      <c r="K45" s="103"/>
    </row>
    <row r="46" spans="1:28" ht="12.75" customHeight="1" x14ac:dyDescent="0.2">
      <c r="A46" s="105" t="str">
        <f>'PORTADA Y DATOS'!A11</f>
        <v>Supervisor</v>
      </c>
      <c r="B46" s="106"/>
      <c r="C46" s="18"/>
      <c r="D46" s="105" t="str">
        <f>'PORTADA Y DATOS'!A4</f>
        <v>Dependencia/Contratante/Cliente</v>
      </c>
      <c r="E46" s="106"/>
      <c r="F46" s="106"/>
      <c r="G46" s="106"/>
      <c r="H46" s="18"/>
      <c r="I46" s="105" t="str">
        <f>'PORTADA Y DATOS'!A7</f>
        <v>Contratista</v>
      </c>
      <c r="J46" s="106"/>
      <c r="K46" s="106"/>
      <c r="L46" s="5"/>
    </row>
    <row r="47" spans="1:28" ht="12.75" customHeight="1" x14ac:dyDescent="0.2">
      <c r="A47" s="104" t="str">
        <f>'PORTADA Y DATOS'!B11</f>
        <v>Definido por parte contratante</v>
      </c>
      <c r="B47" s="103"/>
      <c r="C47" s="12"/>
      <c r="D47" s="104" t="str">
        <f>'PORTADA Y DATOS'!C4</f>
        <v>Luis Alberto Gamboa Ruelas</v>
      </c>
      <c r="E47" s="103"/>
      <c r="F47" s="103"/>
      <c r="G47" s="103"/>
      <c r="H47" s="12"/>
      <c r="I47" s="104" t="str">
        <f>'PORTADA Y DATOS'!B7</f>
        <v>Luis Alberto Gamboa Ruelas</v>
      </c>
      <c r="J47" s="103"/>
      <c r="K47" s="103"/>
    </row>
    <row r="48" spans="1:28" ht="12.75" x14ac:dyDescent="0.2">
      <c r="A48" s="68"/>
      <c r="B48" s="107"/>
      <c r="C48" s="68"/>
      <c r="D48" s="68"/>
      <c r="E48" s="71"/>
      <c r="F48" s="20"/>
      <c r="G48" s="20"/>
      <c r="H48" s="20"/>
      <c r="I48" s="20"/>
      <c r="J48" s="68"/>
      <c r="K48" s="2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2.75" x14ac:dyDescent="0.2">
      <c r="A49" s="5"/>
      <c r="B49" s="103"/>
      <c r="C49" s="68"/>
      <c r="D49" s="68"/>
      <c r="E49" s="71"/>
      <c r="F49" s="20"/>
      <c r="G49" s="20"/>
      <c r="H49" s="20"/>
      <c r="I49" s="20"/>
      <c r="J49" s="68"/>
      <c r="K49" s="2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2.75" x14ac:dyDescent="0.2">
      <c r="A50" s="5"/>
      <c r="B50" s="103"/>
      <c r="C50" s="68"/>
      <c r="D50" s="21"/>
      <c r="E50" s="22"/>
      <c r="F50" s="20"/>
      <c r="G50" s="20"/>
      <c r="H50" s="20"/>
      <c r="I50" s="20"/>
      <c r="J50" s="68"/>
      <c r="K50" s="2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2.75" x14ac:dyDescent="0.2">
      <c r="A51" s="5"/>
      <c r="B51" s="103"/>
      <c r="C51" s="68"/>
      <c r="D51" s="21"/>
      <c r="E51" s="5"/>
      <c r="F51" s="5"/>
      <c r="G51" s="5"/>
      <c r="H51" s="5"/>
      <c r="I51" s="20"/>
      <c r="J51" s="68"/>
      <c r="K51" s="2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2.75" x14ac:dyDescent="0.2">
      <c r="A52" s="5"/>
      <c r="B52" s="103"/>
      <c r="C52" s="68"/>
      <c r="D52" s="68"/>
      <c r="E52" s="5"/>
      <c r="F52" s="5"/>
      <c r="G52" s="5"/>
      <c r="H52" s="5"/>
      <c r="I52" s="20"/>
      <c r="J52" s="68"/>
      <c r="K52" s="2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 x14ac:dyDescent="0.2">
      <c r="A53" s="5"/>
      <c r="B53" s="103"/>
      <c r="C53" s="68"/>
      <c r="D53" s="22"/>
      <c r="E53" s="5"/>
      <c r="F53" s="5"/>
      <c r="G53" s="5"/>
      <c r="H53" s="5"/>
      <c r="I53" s="20"/>
      <c r="J53" s="68"/>
      <c r="K53" s="2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 x14ac:dyDescent="0.2">
      <c r="A54" s="5"/>
      <c r="B54" s="103"/>
      <c r="C54" s="68"/>
      <c r="D54" s="68"/>
      <c r="E54" s="5"/>
      <c r="F54" s="5"/>
      <c r="G54" s="5"/>
      <c r="H54" s="5"/>
      <c r="I54" s="20"/>
      <c r="J54" s="68"/>
      <c r="K54" s="2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 x14ac:dyDescent="0.2">
      <c r="A55" s="5"/>
      <c r="B55" s="103"/>
      <c r="C55" s="71"/>
      <c r="D55" s="68"/>
      <c r="E55" s="5"/>
      <c r="F55" s="5"/>
      <c r="G55" s="5"/>
      <c r="H55" s="5"/>
      <c r="I55" s="20"/>
      <c r="J55" s="68"/>
      <c r="K55" s="2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 x14ac:dyDescent="0.2">
      <c r="A56" s="5"/>
      <c r="B56" s="103"/>
      <c r="C56" s="68"/>
      <c r="D56" s="68"/>
      <c r="E56" s="5"/>
      <c r="F56" s="5"/>
      <c r="G56" s="5"/>
      <c r="H56" s="5"/>
      <c r="I56" s="20"/>
      <c r="J56" s="68"/>
      <c r="K56" s="2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 x14ac:dyDescent="0.2">
      <c r="A57" s="5"/>
      <c r="B57" s="103"/>
      <c r="C57" s="68"/>
      <c r="D57" s="68"/>
      <c r="E57" s="5"/>
      <c r="F57" s="5"/>
      <c r="G57" s="5"/>
      <c r="H57" s="5"/>
      <c r="I57" s="20"/>
      <c r="J57" s="68"/>
      <c r="K57" s="2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 x14ac:dyDescent="0.2">
      <c r="A58" s="5"/>
      <c r="B58" s="103"/>
      <c r="C58" s="68"/>
      <c r="D58" s="68"/>
      <c r="E58" s="22"/>
      <c r="F58" s="20"/>
      <c r="G58" s="20"/>
      <c r="H58" s="20"/>
      <c r="I58" s="20"/>
      <c r="J58" s="68"/>
      <c r="K58" s="2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 x14ac:dyDescent="0.2">
      <c r="A59" s="5"/>
      <c r="B59" s="103"/>
      <c r="C59" s="23"/>
      <c r="D59" s="68"/>
      <c r="E59" s="22"/>
      <c r="F59" s="20"/>
      <c r="G59" s="20"/>
      <c r="H59" s="20"/>
      <c r="I59" s="20"/>
      <c r="J59" s="68"/>
      <c r="K59" s="2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 x14ac:dyDescent="0.2">
      <c r="A60" s="5"/>
      <c r="B60" s="103"/>
      <c r="C60" s="68"/>
      <c r="D60" s="68"/>
      <c r="E60" s="68"/>
      <c r="F60" s="20"/>
      <c r="G60" s="20"/>
      <c r="H60" s="20"/>
      <c r="I60" s="20"/>
      <c r="J60" s="68"/>
      <c r="K60" s="2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 x14ac:dyDescent="0.2">
      <c r="A61" s="5"/>
      <c r="B61" s="103"/>
      <c r="C61" s="68"/>
      <c r="D61" s="68"/>
      <c r="E61" s="22"/>
      <c r="F61" s="20"/>
      <c r="G61" s="20"/>
      <c r="H61" s="20"/>
      <c r="I61" s="20"/>
      <c r="J61" s="68"/>
      <c r="K61" s="2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 x14ac:dyDescent="0.2">
      <c r="A62" s="5"/>
      <c r="B62" s="103"/>
      <c r="C62" s="68"/>
      <c r="D62" s="68"/>
      <c r="E62" s="22"/>
      <c r="F62" s="20"/>
      <c r="G62" s="20"/>
      <c r="H62" s="20"/>
      <c r="I62" s="20"/>
      <c r="J62" s="68"/>
      <c r="K62" s="2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 x14ac:dyDescent="0.2">
      <c r="A63" s="5"/>
      <c r="B63" s="103"/>
      <c r="C63" s="23"/>
      <c r="D63" s="68"/>
      <c r="E63" s="22"/>
      <c r="F63" s="20"/>
      <c r="G63" s="20"/>
      <c r="H63" s="20"/>
      <c r="I63" s="20"/>
      <c r="J63" s="68"/>
      <c r="K63" s="2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 x14ac:dyDescent="0.2">
      <c r="A64" s="5"/>
      <c r="B64" s="103"/>
      <c r="C64" s="68"/>
      <c r="D64" s="68"/>
      <c r="E64" s="22"/>
      <c r="F64" s="20"/>
      <c r="G64" s="20"/>
      <c r="H64" s="20"/>
      <c r="I64" s="20"/>
      <c r="J64" s="68"/>
      <c r="K64" s="2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 x14ac:dyDescent="0.2">
      <c r="A65" s="5"/>
      <c r="B65" s="103"/>
      <c r="C65" s="68"/>
      <c r="D65" s="21"/>
      <c r="E65" s="22"/>
      <c r="F65" s="20"/>
      <c r="G65" s="20"/>
      <c r="H65" s="20"/>
      <c r="I65" s="20"/>
      <c r="J65" s="68"/>
      <c r="K65" s="2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 x14ac:dyDescent="0.2">
      <c r="A66" s="5"/>
      <c r="B66" s="103"/>
      <c r="C66" s="68"/>
      <c r="D66" s="68"/>
      <c r="E66" s="22"/>
      <c r="F66" s="20"/>
      <c r="G66" s="20"/>
      <c r="H66" s="20"/>
      <c r="I66" s="20"/>
      <c r="J66" s="68"/>
      <c r="K66" s="2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 x14ac:dyDescent="0.2">
      <c r="A67" s="5"/>
      <c r="B67" s="103"/>
      <c r="C67" s="68"/>
      <c r="D67" s="68"/>
      <c r="E67" s="22"/>
      <c r="F67" s="20"/>
      <c r="G67" s="20"/>
      <c r="H67" s="20"/>
      <c r="I67" s="20"/>
      <c r="J67" s="68"/>
      <c r="K67" s="2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 x14ac:dyDescent="0.2">
      <c r="A68" s="5"/>
      <c r="B68" s="103"/>
      <c r="C68" s="68"/>
      <c r="D68" s="68"/>
      <c r="E68" s="22"/>
      <c r="F68" s="20"/>
      <c r="G68" s="20"/>
      <c r="H68" s="20"/>
      <c r="I68" s="20"/>
      <c r="J68" s="68"/>
      <c r="K68" s="2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 x14ac:dyDescent="0.2">
      <c r="A69" s="5"/>
      <c r="B69" s="103"/>
      <c r="C69" s="68"/>
      <c r="D69" s="68"/>
      <c r="E69" s="22"/>
      <c r="F69" s="20"/>
      <c r="G69" s="20"/>
      <c r="H69" s="20"/>
      <c r="I69" s="20"/>
      <c r="J69" s="68"/>
      <c r="K69" s="2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 x14ac:dyDescent="0.2">
      <c r="A70" s="5"/>
      <c r="B70" s="103"/>
      <c r="C70" s="68"/>
      <c r="D70" s="68"/>
      <c r="E70" s="22"/>
      <c r="F70" s="20"/>
      <c r="G70" s="20"/>
      <c r="H70" s="20"/>
      <c r="I70" s="20"/>
      <c r="J70" s="68"/>
      <c r="K70" s="2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 x14ac:dyDescent="0.2">
      <c r="A71" s="5"/>
      <c r="B71" s="103"/>
      <c r="C71" s="68"/>
      <c r="D71" s="68"/>
      <c r="E71" s="22"/>
      <c r="F71" s="20"/>
      <c r="G71" s="20"/>
      <c r="H71" s="20"/>
      <c r="I71" s="20"/>
      <c r="J71" s="68"/>
      <c r="K71" s="2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 x14ac:dyDescent="0.2">
      <c r="A72" s="5"/>
      <c r="B72" s="103"/>
      <c r="C72" s="68"/>
      <c r="D72" s="68"/>
      <c r="E72" s="22"/>
      <c r="F72" s="20"/>
      <c r="G72" s="20"/>
      <c r="H72" s="20"/>
      <c r="I72" s="20"/>
      <c r="J72" s="68"/>
      <c r="K72" s="2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 x14ac:dyDescent="0.2">
      <c r="A73" s="5"/>
      <c r="B73" s="103"/>
      <c r="C73" s="68"/>
      <c r="D73" s="68"/>
      <c r="E73" s="22"/>
      <c r="F73" s="20"/>
      <c r="G73" s="20"/>
      <c r="H73" s="20"/>
      <c r="I73" s="20"/>
      <c r="J73" s="68"/>
      <c r="K73" s="2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 x14ac:dyDescent="0.2">
      <c r="A74" s="5"/>
      <c r="B74" s="103"/>
      <c r="C74" s="68"/>
      <c r="D74" s="68"/>
      <c r="E74" s="22"/>
      <c r="F74" s="20"/>
      <c r="G74" s="20"/>
      <c r="H74" s="20"/>
      <c r="I74" s="20"/>
      <c r="J74" s="68"/>
      <c r="K74" s="2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 x14ac:dyDescent="0.2">
      <c r="A75" s="5"/>
      <c r="B75" s="103"/>
      <c r="C75" s="68"/>
      <c r="D75" s="68"/>
      <c r="E75" s="68"/>
      <c r="F75" s="20"/>
      <c r="G75" s="20"/>
      <c r="H75" s="20"/>
      <c r="I75" s="20"/>
      <c r="J75" s="68"/>
      <c r="K75" s="2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 x14ac:dyDescent="0.2">
      <c r="A76" s="5"/>
      <c r="B76" s="103"/>
      <c r="C76" s="68"/>
      <c r="D76" s="68"/>
      <c r="E76" s="68"/>
      <c r="F76" s="20"/>
      <c r="G76" s="20"/>
      <c r="H76" s="20"/>
      <c r="I76" s="20"/>
      <c r="J76" s="68"/>
      <c r="K76" s="2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 x14ac:dyDescent="0.2">
      <c r="A77" s="5"/>
      <c r="B77" s="103"/>
      <c r="C77" s="68"/>
      <c r="D77" s="68"/>
      <c r="E77" s="68"/>
      <c r="F77" s="20"/>
      <c r="G77" s="20"/>
      <c r="H77" s="20"/>
      <c r="I77" s="20"/>
      <c r="J77" s="68"/>
      <c r="K77" s="20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2.75" x14ac:dyDescent="0.2">
      <c r="A78" s="5"/>
      <c r="B78" s="103"/>
      <c r="C78" s="68"/>
      <c r="D78" s="68"/>
      <c r="E78" s="68"/>
      <c r="F78" s="20"/>
      <c r="G78" s="20"/>
      <c r="H78" s="20"/>
      <c r="I78" s="20"/>
      <c r="J78" s="68"/>
      <c r="K78" s="20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2.75" x14ac:dyDescent="0.2">
      <c r="A79" s="5"/>
      <c r="B79" s="103"/>
      <c r="C79" s="5"/>
      <c r="D79" s="5"/>
      <c r="E79" s="5"/>
      <c r="F79" s="7"/>
      <c r="G79" s="7"/>
      <c r="H79" s="7"/>
      <c r="I79" s="7"/>
      <c r="J79" s="5"/>
      <c r="K79" s="7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5.25" customHeight="1" x14ac:dyDescent="0.2">
      <c r="A80" s="5"/>
      <c r="B80" s="69"/>
      <c r="C80" s="5"/>
      <c r="D80" s="5"/>
      <c r="E80" s="5"/>
      <c r="F80" s="7"/>
      <c r="G80" s="7"/>
      <c r="H80" s="7"/>
      <c r="I80" s="7"/>
      <c r="J80" s="5"/>
      <c r="K80" s="7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22.5" customHeight="1" x14ac:dyDescent="0.2">
      <c r="A81" s="5"/>
      <c r="B81" s="5"/>
      <c r="C81" s="5"/>
      <c r="D81" s="5"/>
      <c r="E81" s="5"/>
      <c r="F81" s="5"/>
      <c r="G81" s="8"/>
      <c r="H81" s="8"/>
      <c r="I81" s="70"/>
      <c r="J81" s="70"/>
      <c r="K81" s="25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</row>
    <row r="82" spans="1:28" ht="6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75" customHeight="1" x14ac:dyDescent="0.2">
      <c r="A83" s="102"/>
      <c r="B83" s="103"/>
      <c r="C83" s="5"/>
      <c r="D83" s="102"/>
      <c r="E83" s="103"/>
      <c r="F83" s="103"/>
      <c r="G83" s="5"/>
      <c r="H83" s="102"/>
      <c r="I83" s="103"/>
      <c r="J83" s="103"/>
      <c r="K83" s="103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2.75" customHeight="1" x14ac:dyDescent="0.2">
      <c r="A84" s="102"/>
      <c r="B84" s="103"/>
      <c r="C84" s="5"/>
      <c r="D84" s="102"/>
      <c r="E84" s="103"/>
      <c r="F84" s="103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0.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2.75" customHeight="1" x14ac:dyDescent="0.2">
      <c r="A86" s="102"/>
      <c r="B86" s="103"/>
      <c r="C86" s="5"/>
      <c r="D86" s="102"/>
      <c r="E86" s="103"/>
      <c r="F86" s="103"/>
      <c r="G86" s="5"/>
      <c r="H86" s="102"/>
      <c r="I86" s="103"/>
      <c r="J86" s="103"/>
      <c r="K86" s="10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 customHeight="1" x14ac:dyDescent="0.2">
      <c r="A87" s="102"/>
      <c r="B87" s="103"/>
      <c r="C87" s="5"/>
      <c r="D87" s="102"/>
      <c r="E87" s="103"/>
      <c r="F87" s="103"/>
      <c r="G87" s="5"/>
      <c r="H87" s="102"/>
      <c r="I87" s="103"/>
      <c r="J87" s="103"/>
      <c r="K87" s="10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 customHeight="1" x14ac:dyDescent="0.2">
      <c r="A88" s="102"/>
      <c r="B88" s="103"/>
      <c r="C88" s="5"/>
      <c r="D88" s="102"/>
      <c r="E88" s="103"/>
      <c r="F88" s="103"/>
      <c r="G88" s="5"/>
      <c r="H88" s="102"/>
      <c r="I88" s="103"/>
      <c r="J88" s="103"/>
      <c r="K88" s="103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75" x14ac:dyDescent="0.2">
      <c r="A89" s="68"/>
      <c r="B89" s="107"/>
      <c r="C89" s="68"/>
      <c r="D89" s="68"/>
      <c r="E89" s="71"/>
      <c r="F89" s="20"/>
      <c r="G89" s="20"/>
      <c r="H89" s="20"/>
      <c r="I89" s="20"/>
      <c r="J89" s="68"/>
      <c r="K89" s="20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 x14ac:dyDescent="0.2">
      <c r="A90" s="5"/>
      <c r="B90" s="103"/>
      <c r="C90" s="68"/>
      <c r="D90" s="68"/>
      <c r="E90" s="71"/>
      <c r="F90" s="20"/>
      <c r="G90" s="20"/>
      <c r="H90" s="20"/>
      <c r="I90" s="20"/>
      <c r="J90" s="68"/>
      <c r="K90" s="2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 x14ac:dyDescent="0.2">
      <c r="A91" s="5"/>
      <c r="B91" s="103"/>
      <c r="C91" s="68"/>
      <c r="D91" s="21"/>
      <c r="E91" s="22"/>
      <c r="F91" s="20"/>
      <c r="G91" s="20"/>
      <c r="H91" s="20"/>
      <c r="I91" s="20"/>
      <c r="J91" s="68"/>
      <c r="K91" s="20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 x14ac:dyDescent="0.2">
      <c r="A92" s="5"/>
      <c r="B92" s="103"/>
      <c r="C92" s="68"/>
      <c r="D92" s="21"/>
      <c r="E92" s="22"/>
      <c r="F92" s="20"/>
      <c r="G92" s="20"/>
      <c r="H92" s="20"/>
      <c r="I92" s="20"/>
      <c r="J92" s="68"/>
      <c r="K92" s="20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 x14ac:dyDescent="0.2">
      <c r="A93" s="5"/>
      <c r="B93" s="103"/>
      <c r="C93" s="68"/>
      <c r="D93" s="68"/>
      <c r="E93" s="22"/>
      <c r="F93" s="20"/>
      <c r="G93" s="20"/>
      <c r="H93" s="20"/>
      <c r="I93" s="20"/>
      <c r="J93" s="68"/>
      <c r="K93" s="2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 x14ac:dyDescent="0.2">
      <c r="A94" s="5"/>
      <c r="B94" s="103"/>
      <c r="C94" s="68"/>
      <c r="D94" s="22"/>
      <c r="E94" s="22"/>
      <c r="F94" s="20"/>
      <c r="G94" s="20"/>
      <c r="H94" s="20"/>
      <c r="I94" s="20"/>
      <c r="J94" s="68"/>
      <c r="K94" s="2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 x14ac:dyDescent="0.2">
      <c r="A95" s="5"/>
      <c r="B95" s="103"/>
      <c r="C95" s="68"/>
      <c r="D95" s="68"/>
      <c r="E95" s="22"/>
      <c r="F95" s="20"/>
      <c r="G95" s="20"/>
      <c r="H95" s="20"/>
      <c r="I95" s="20"/>
      <c r="J95" s="68"/>
      <c r="K95" s="2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 x14ac:dyDescent="0.2">
      <c r="A96" s="5"/>
      <c r="B96" s="103"/>
      <c r="C96" s="71"/>
      <c r="D96" s="68"/>
      <c r="E96" s="22"/>
      <c r="F96" s="20"/>
      <c r="G96" s="20"/>
      <c r="H96" s="20"/>
      <c r="I96" s="20"/>
      <c r="J96" s="68"/>
      <c r="K96" s="2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 x14ac:dyDescent="0.2">
      <c r="A97" s="5"/>
      <c r="B97" s="103"/>
      <c r="C97" s="68"/>
      <c r="D97" s="68"/>
      <c r="E97" s="22"/>
      <c r="F97" s="20"/>
      <c r="G97" s="20"/>
      <c r="H97" s="20"/>
      <c r="I97" s="20"/>
      <c r="J97" s="68"/>
      <c r="K97" s="2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 x14ac:dyDescent="0.2">
      <c r="A98" s="5"/>
      <c r="B98" s="103"/>
      <c r="C98" s="68"/>
      <c r="D98" s="68"/>
      <c r="E98" s="22"/>
      <c r="F98" s="20"/>
      <c r="G98" s="20"/>
      <c r="H98" s="20"/>
      <c r="I98" s="20"/>
      <c r="J98" s="68"/>
      <c r="K98" s="2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 x14ac:dyDescent="0.2">
      <c r="A99" s="5"/>
      <c r="B99" s="103"/>
      <c r="C99" s="68"/>
      <c r="D99" s="68"/>
      <c r="E99" s="22"/>
      <c r="F99" s="20"/>
      <c r="G99" s="20"/>
      <c r="H99" s="20"/>
      <c r="I99" s="20"/>
      <c r="J99" s="68"/>
      <c r="K99" s="2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 x14ac:dyDescent="0.2">
      <c r="A100" s="5"/>
      <c r="B100" s="103"/>
      <c r="C100" s="23"/>
      <c r="D100" s="68"/>
      <c r="E100" s="22"/>
      <c r="F100" s="20"/>
      <c r="G100" s="20"/>
      <c r="H100" s="20"/>
      <c r="I100" s="20"/>
      <c r="J100" s="68"/>
      <c r="K100" s="2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 x14ac:dyDescent="0.2">
      <c r="A101" s="5"/>
      <c r="B101" s="103"/>
      <c r="C101" s="68"/>
      <c r="D101" s="68"/>
      <c r="E101" s="68"/>
      <c r="F101" s="20"/>
      <c r="G101" s="20"/>
      <c r="H101" s="20"/>
      <c r="I101" s="20"/>
      <c r="J101" s="68"/>
      <c r="K101" s="2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 x14ac:dyDescent="0.2">
      <c r="A102" s="5"/>
      <c r="B102" s="103"/>
      <c r="C102" s="68"/>
      <c r="D102" s="68"/>
      <c r="E102" s="22"/>
      <c r="F102" s="20"/>
      <c r="G102" s="20"/>
      <c r="H102" s="20"/>
      <c r="I102" s="20"/>
      <c r="J102" s="68"/>
      <c r="K102" s="2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 x14ac:dyDescent="0.2">
      <c r="A103" s="5"/>
      <c r="B103" s="103"/>
      <c r="C103" s="68"/>
      <c r="D103" s="68"/>
      <c r="E103" s="22"/>
      <c r="F103" s="20"/>
      <c r="G103" s="20"/>
      <c r="H103" s="20"/>
      <c r="I103" s="20"/>
      <c r="J103" s="68"/>
      <c r="K103" s="2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 x14ac:dyDescent="0.2">
      <c r="A104" s="5"/>
      <c r="B104" s="103"/>
      <c r="C104" s="23"/>
      <c r="D104" s="68"/>
      <c r="E104" s="22"/>
      <c r="F104" s="20"/>
      <c r="G104" s="20"/>
      <c r="H104" s="20"/>
      <c r="I104" s="20"/>
      <c r="J104" s="68"/>
      <c r="K104" s="2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 x14ac:dyDescent="0.2">
      <c r="A105" s="5"/>
      <c r="B105" s="103"/>
      <c r="C105" s="68"/>
      <c r="D105" s="68"/>
      <c r="E105" s="22"/>
      <c r="F105" s="20"/>
      <c r="G105" s="20"/>
      <c r="H105" s="20"/>
      <c r="I105" s="20"/>
      <c r="J105" s="68"/>
      <c r="K105" s="2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 x14ac:dyDescent="0.2">
      <c r="A106" s="5"/>
      <c r="B106" s="103"/>
      <c r="C106" s="68"/>
      <c r="D106" s="21"/>
      <c r="E106" s="22"/>
      <c r="F106" s="20"/>
      <c r="G106" s="20"/>
      <c r="H106" s="20"/>
      <c r="I106" s="20"/>
      <c r="J106" s="68"/>
      <c r="K106" s="2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 x14ac:dyDescent="0.2">
      <c r="A107" s="5"/>
      <c r="B107" s="103"/>
      <c r="C107" s="68"/>
      <c r="D107" s="68"/>
      <c r="E107" s="22"/>
      <c r="F107" s="20"/>
      <c r="G107" s="20"/>
      <c r="H107" s="20"/>
      <c r="I107" s="20"/>
      <c r="J107" s="68"/>
      <c r="K107" s="2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 x14ac:dyDescent="0.2">
      <c r="A108" s="5"/>
      <c r="B108" s="103"/>
      <c r="C108" s="68"/>
      <c r="D108" s="68"/>
      <c r="E108" s="22"/>
      <c r="F108" s="20"/>
      <c r="G108" s="20"/>
      <c r="H108" s="20"/>
      <c r="I108" s="20"/>
      <c r="J108" s="68"/>
      <c r="K108" s="2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 x14ac:dyDescent="0.2">
      <c r="A109" s="5"/>
      <c r="B109" s="103"/>
      <c r="C109" s="68"/>
      <c r="D109" s="68"/>
      <c r="E109" s="22"/>
      <c r="F109" s="20"/>
      <c r="G109" s="20"/>
      <c r="H109" s="20"/>
      <c r="I109" s="20"/>
      <c r="J109" s="68"/>
      <c r="K109" s="2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 x14ac:dyDescent="0.2">
      <c r="A110" s="5"/>
      <c r="B110" s="103"/>
      <c r="C110" s="68"/>
      <c r="D110" s="68"/>
      <c r="E110" s="22"/>
      <c r="F110" s="20"/>
      <c r="G110" s="20"/>
      <c r="H110" s="20"/>
      <c r="I110" s="20"/>
      <c r="J110" s="68"/>
      <c r="K110" s="2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 x14ac:dyDescent="0.2">
      <c r="A111" s="5"/>
      <c r="B111" s="103"/>
      <c r="C111" s="68"/>
      <c r="D111" s="68"/>
      <c r="E111" s="22"/>
      <c r="F111" s="20"/>
      <c r="G111" s="20"/>
      <c r="H111" s="20"/>
      <c r="I111" s="20"/>
      <c r="J111" s="68"/>
      <c r="K111" s="2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 x14ac:dyDescent="0.2">
      <c r="A112" s="5"/>
      <c r="B112" s="103"/>
      <c r="C112" s="68"/>
      <c r="D112" s="68"/>
      <c r="E112" s="22"/>
      <c r="F112" s="20"/>
      <c r="G112" s="20"/>
      <c r="H112" s="20"/>
      <c r="I112" s="20"/>
      <c r="J112" s="68"/>
      <c r="K112" s="2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 x14ac:dyDescent="0.2">
      <c r="A113" s="5"/>
      <c r="B113" s="103"/>
      <c r="C113" s="68"/>
      <c r="D113" s="68"/>
      <c r="E113" s="22"/>
      <c r="F113" s="20"/>
      <c r="G113" s="20"/>
      <c r="H113" s="20"/>
      <c r="I113" s="20"/>
      <c r="J113" s="68"/>
      <c r="K113" s="2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 x14ac:dyDescent="0.2">
      <c r="A114" s="5"/>
      <c r="B114" s="103"/>
      <c r="C114" s="68"/>
      <c r="D114" s="68"/>
      <c r="E114" s="22"/>
      <c r="F114" s="20"/>
      <c r="G114" s="20"/>
      <c r="H114" s="20"/>
      <c r="I114" s="20"/>
      <c r="J114" s="68"/>
      <c r="K114" s="2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 x14ac:dyDescent="0.2">
      <c r="A115" s="5"/>
      <c r="B115" s="103"/>
      <c r="C115" s="68"/>
      <c r="D115" s="68"/>
      <c r="E115" s="22"/>
      <c r="F115" s="20"/>
      <c r="G115" s="20"/>
      <c r="H115" s="20"/>
      <c r="I115" s="20"/>
      <c r="J115" s="68"/>
      <c r="K115" s="2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 x14ac:dyDescent="0.2">
      <c r="A116" s="5"/>
      <c r="B116" s="103"/>
      <c r="C116" s="68"/>
      <c r="D116" s="68"/>
      <c r="E116" s="68"/>
      <c r="F116" s="20"/>
      <c r="G116" s="20"/>
      <c r="H116" s="20"/>
      <c r="I116" s="20"/>
      <c r="J116" s="68"/>
      <c r="K116" s="2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 x14ac:dyDescent="0.2">
      <c r="A117" s="5"/>
      <c r="B117" s="103"/>
      <c r="C117" s="68"/>
      <c r="D117" s="68"/>
      <c r="E117" s="68"/>
      <c r="F117" s="20"/>
      <c r="G117" s="20"/>
      <c r="H117" s="20"/>
      <c r="I117" s="20"/>
      <c r="J117" s="68"/>
      <c r="K117" s="2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 x14ac:dyDescent="0.2">
      <c r="A118" s="5"/>
      <c r="B118" s="103"/>
      <c r="C118" s="68"/>
      <c r="D118" s="68"/>
      <c r="E118" s="68"/>
      <c r="F118" s="20"/>
      <c r="G118" s="20"/>
      <c r="H118" s="20"/>
      <c r="I118" s="20"/>
      <c r="J118" s="68"/>
      <c r="K118" s="2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75" x14ac:dyDescent="0.2">
      <c r="A119" s="5"/>
      <c r="B119" s="103"/>
      <c r="C119" s="68"/>
      <c r="D119" s="68"/>
      <c r="E119" s="68"/>
      <c r="F119" s="20"/>
      <c r="G119" s="20"/>
      <c r="H119" s="20"/>
      <c r="I119" s="20"/>
      <c r="J119" s="68"/>
      <c r="K119" s="20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2.75" x14ac:dyDescent="0.2">
      <c r="A120" s="5"/>
      <c r="B120" s="103"/>
      <c r="C120" s="5"/>
      <c r="D120" s="5"/>
      <c r="E120" s="5"/>
      <c r="F120" s="7"/>
      <c r="G120" s="7"/>
      <c r="H120" s="7"/>
      <c r="I120" s="7"/>
      <c r="J120" s="5"/>
      <c r="K120" s="7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4.5" customHeight="1" x14ac:dyDescent="0.2">
      <c r="A121" s="5"/>
      <c r="B121" s="69"/>
      <c r="C121" s="5"/>
      <c r="D121" s="5"/>
      <c r="E121" s="5"/>
      <c r="F121" s="7"/>
      <c r="G121" s="7"/>
      <c r="H121" s="7"/>
      <c r="I121" s="7"/>
      <c r="J121" s="5"/>
      <c r="K121" s="7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</row>
    <row r="122" spans="1:28" ht="22.5" customHeight="1" x14ac:dyDescent="0.2">
      <c r="A122" s="5"/>
      <c r="B122" s="5"/>
      <c r="C122" s="5"/>
      <c r="D122" s="5"/>
      <c r="E122" s="5"/>
      <c r="F122" s="5"/>
      <c r="G122" s="8"/>
      <c r="H122" s="8"/>
      <c r="I122" s="70"/>
      <c r="J122" s="70"/>
      <c r="K122" s="2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6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 customHeight="1" x14ac:dyDescent="0.2">
      <c r="A124" s="102"/>
      <c r="B124" s="103"/>
      <c r="C124" s="5"/>
      <c r="D124" s="102"/>
      <c r="E124" s="103"/>
      <c r="F124" s="103"/>
      <c r="G124" s="5"/>
      <c r="H124" s="102"/>
      <c r="I124" s="103"/>
      <c r="J124" s="103"/>
      <c r="K124" s="103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75" customHeight="1" x14ac:dyDescent="0.2">
      <c r="A125" s="102"/>
      <c r="B125" s="103"/>
      <c r="C125" s="5"/>
      <c r="D125" s="102"/>
      <c r="E125" s="103"/>
      <c r="F125" s="103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2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75" customHeight="1" x14ac:dyDescent="0.2">
      <c r="A127" s="102"/>
      <c r="B127" s="103"/>
      <c r="C127" s="5"/>
      <c r="D127" s="102"/>
      <c r="E127" s="103"/>
      <c r="F127" s="103"/>
      <c r="G127" s="5"/>
      <c r="H127" s="102"/>
      <c r="I127" s="103"/>
      <c r="J127" s="103"/>
      <c r="K127" s="10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 customHeight="1" x14ac:dyDescent="0.2">
      <c r="A128" s="102"/>
      <c r="B128" s="103"/>
      <c r="C128" s="5"/>
      <c r="D128" s="102"/>
      <c r="E128" s="103"/>
      <c r="F128" s="103"/>
      <c r="G128" s="5"/>
      <c r="H128" s="102"/>
      <c r="I128" s="103"/>
      <c r="J128" s="103"/>
      <c r="K128" s="10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75" customHeight="1" x14ac:dyDescent="0.2">
      <c r="A129" s="102"/>
      <c r="B129" s="103"/>
      <c r="C129" s="5"/>
      <c r="D129" s="102"/>
      <c r="E129" s="103"/>
      <c r="F129" s="103"/>
      <c r="G129" s="5"/>
      <c r="H129" s="102"/>
      <c r="I129" s="103"/>
      <c r="J129" s="103"/>
      <c r="K129" s="103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2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2.75" customHeight="1" x14ac:dyDescent="0.2">
      <c r="B131" s="5"/>
      <c r="H131" s="5"/>
      <c r="I131" s="5"/>
      <c r="J131" s="5"/>
    </row>
    <row r="132" spans="1:28" ht="12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28" ht="12.75" customHeight="1" x14ac:dyDescent="0.2">
      <c r="A133" s="5"/>
      <c r="B133" s="68"/>
      <c r="C133" s="5"/>
      <c r="D133" s="5"/>
      <c r="E133" s="5"/>
      <c r="F133" s="5"/>
      <c r="G133" s="5"/>
      <c r="H133" s="102"/>
      <c r="I133" s="103"/>
      <c r="J133" s="103"/>
      <c r="K133" s="5"/>
      <c r="L133" s="5"/>
    </row>
    <row r="134" spans="1:28" ht="12.75" customHeight="1" x14ac:dyDescent="0.2">
      <c r="A134" s="5"/>
      <c r="B134" s="68"/>
      <c r="C134" s="5"/>
      <c r="D134" s="5"/>
      <c r="E134" s="5"/>
      <c r="F134" s="5"/>
      <c r="G134" s="5"/>
      <c r="H134" s="102"/>
      <c r="I134" s="103"/>
      <c r="J134" s="103"/>
      <c r="K134" s="5"/>
      <c r="L134" s="5"/>
    </row>
    <row r="135" spans="1:28" ht="12.75" customHeight="1" x14ac:dyDescent="0.2">
      <c r="A135" s="5"/>
      <c r="B135" s="68"/>
      <c r="C135" s="5"/>
      <c r="D135" s="5"/>
      <c r="E135" s="5"/>
      <c r="F135" s="5"/>
      <c r="G135" s="5"/>
      <c r="H135" s="102"/>
      <c r="I135" s="103"/>
      <c r="J135" s="103"/>
      <c r="K135" s="5"/>
      <c r="L135" s="5"/>
    </row>
    <row r="136" spans="1:28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28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28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28" ht="12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28" ht="12.75" customHeight="1" x14ac:dyDescent="0.2"/>
    <row r="141" spans="1:28" ht="12.75" customHeight="1" x14ac:dyDescent="0.2"/>
    <row r="142" spans="1:28" ht="12.75" customHeight="1" x14ac:dyDescent="0.2"/>
    <row r="143" spans="1:28" ht="12.75" customHeight="1" x14ac:dyDescent="0.2"/>
    <row r="144" spans="1:28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</sheetData>
  <mergeCells count="72">
    <mergeCell ref="A1:C2"/>
    <mergeCell ref="B3:D3"/>
    <mergeCell ref="F3:I3"/>
    <mergeCell ref="J3:K3"/>
    <mergeCell ref="A4:A5"/>
    <mergeCell ref="B4:D5"/>
    <mergeCell ref="E4:E5"/>
    <mergeCell ref="F4:G5"/>
    <mergeCell ref="H4:H5"/>
    <mergeCell ref="I4:I5"/>
    <mergeCell ref="J4:K4"/>
    <mergeCell ref="J5:K5"/>
    <mergeCell ref="A6:B6"/>
    <mergeCell ref="C6:D7"/>
    <mergeCell ref="E6:H7"/>
    <mergeCell ref="A7:B7"/>
    <mergeCell ref="I8:I9"/>
    <mergeCell ref="J8:J9"/>
    <mergeCell ref="K8:K9"/>
    <mergeCell ref="D9:E9"/>
    <mergeCell ref="A10:E10"/>
    <mergeCell ref="F10:K10"/>
    <mergeCell ref="A8:A9"/>
    <mergeCell ref="B8:B9"/>
    <mergeCell ref="C8:E8"/>
    <mergeCell ref="F8:F9"/>
    <mergeCell ref="G8:G9"/>
    <mergeCell ref="H8:H9"/>
    <mergeCell ref="B11:B14"/>
    <mergeCell ref="J11:J27"/>
    <mergeCell ref="A45:B45"/>
    <mergeCell ref="D45:G45"/>
    <mergeCell ref="I45:K45"/>
    <mergeCell ref="A46:B46"/>
    <mergeCell ref="D46:G46"/>
    <mergeCell ref="I46:K46"/>
    <mergeCell ref="A47:B47"/>
    <mergeCell ref="D47:G47"/>
    <mergeCell ref="I47:K47"/>
    <mergeCell ref="B48:B79"/>
    <mergeCell ref="A83:B83"/>
    <mergeCell ref="D83:F83"/>
    <mergeCell ref="H83:K83"/>
    <mergeCell ref="A84:B84"/>
    <mergeCell ref="D84:F84"/>
    <mergeCell ref="A86:B86"/>
    <mergeCell ref="D86:F86"/>
    <mergeCell ref="H86:K86"/>
    <mergeCell ref="A87:B87"/>
    <mergeCell ref="D87:F87"/>
    <mergeCell ref="H87:K87"/>
    <mergeCell ref="A88:B88"/>
    <mergeCell ref="D88:F88"/>
    <mergeCell ref="H88:K88"/>
    <mergeCell ref="B89:B120"/>
    <mergeCell ref="A124:B124"/>
    <mergeCell ref="D124:F124"/>
    <mergeCell ref="H124:K124"/>
    <mergeCell ref="H135:J135"/>
    <mergeCell ref="A125:B125"/>
    <mergeCell ref="D125:F125"/>
    <mergeCell ref="A127:B127"/>
    <mergeCell ref="D127:F127"/>
    <mergeCell ref="H127:K127"/>
    <mergeCell ref="A128:B128"/>
    <mergeCell ref="D128:F128"/>
    <mergeCell ref="H128:K128"/>
    <mergeCell ref="A129:B129"/>
    <mergeCell ref="D129:F129"/>
    <mergeCell ref="H129:K129"/>
    <mergeCell ref="H133:J133"/>
    <mergeCell ref="H134:J134"/>
  </mergeCells>
  <printOptions horizontalCentered="1"/>
  <pageMargins left="0.25" right="0.25" top="0.75" bottom="0.75" header="0.3" footer="0.3"/>
  <pageSetup scale="66" orientation="portrait" r:id="rId1"/>
  <rowBreaks count="2" manualBreakCount="2">
    <brk id="47" man="1"/>
    <brk id="88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8B5D1-1126-4A4A-A0C8-BF3568EC24F9}">
  <sheetPr>
    <pageSetUpPr fitToPage="1"/>
  </sheetPr>
  <dimension ref="A1:AB995"/>
  <sheetViews>
    <sheetView showGridLines="0" view="pageBreakPreview" zoomScale="130" zoomScaleNormal="140" zoomScaleSheetLayoutView="130" workbookViewId="0">
      <pane ySplit="9" topLeftCell="A10" activePane="bottomLeft" state="frozen"/>
      <selection pane="bottomLeft" activeCell="A20" sqref="A20"/>
    </sheetView>
  </sheetViews>
  <sheetFormatPr baseColWidth="10" defaultColWidth="14.42578125" defaultRowHeight="15" customHeight="1" x14ac:dyDescent="0.2"/>
  <cols>
    <col min="1" max="1" width="15.7109375" style="67" customWidth="1"/>
    <col min="2" max="2" width="45.7109375" style="67" customWidth="1"/>
    <col min="3" max="28" width="10.7109375" style="67" customWidth="1"/>
    <col min="29" max="16384" width="14.42578125" style="67"/>
  </cols>
  <sheetData>
    <row r="1" spans="1:28" ht="12.75" customHeight="1" x14ac:dyDescent="0.2">
      <c r="A1" s="152" t="s">
        <v>14</v>
      </c>
      <c r="B1" s="152"/>
      <c r="C1" s="152"/>
    </row>
    <row r="2" spans="1:28" ht="12.75" customHeight="1" thickBot="1" x14ac:dyDescent="0.25">
      <c r="A2" s="152"/>
      <c r="B2" s="152"/>
      <c r="C2" s="152"/>
    </row>
    <row r="3" spans="1:28" ht="26.25" customHeight="1" thickBot="1" x14ac:dyDescent="0.25">
      <c r="A3" s="35" t="str">
        <f>'PORTADA Y DATOS'!A7</f>
        <v>Contratista</v>
      </c>
      <c r="B3" s="138" t="str">
        <f>'PORTADA Y DATOS'!B7</f>
        <v>Luis Alberto Gamboa Ruelas</v>
      </c>
      <c r="C3" s="139"/>
      <c r="D3" s="140"/>
      <c r="E3" s="35" t="str">
        <f>'PORTADA Y DATOS'!A6</f>
        <v>Dirección</v>
      </c>
      <c r="F3" s="138" t="str">
        <f>'PORTADA Y DATOS'!B6</f>
        <v>Altata, Navolato, Sinaloa.</v>
      </c>
      <c r="G3" s="139"/>
      <c r="H3" s="139"/>
      <c r="I3" s="140"/>
      <c r="J3" s="141" t="str">
        <f>A1</f>
        <v>NÚMEROS GENERADORES ACERO</v>
      </c>
      <c r="K3" s="129"/>
    </row>
    <row r="4" spans="1:28" ht="26.25" customHeight="1" thickBot="1" x14ac:dyDescent="0.25">
      <c r="A4" s="126" t="str">
        <f>'PORTADA Y DATOS'!A5</f>
        <v>Obra</v>
      </c>
      <c r="B4" s="114" t="str">
        <f>'PORTADA Y DATOS'!B5</f>
        <v>Casa Altata</v>
      </c>
      <c r="C4" s="115"/>
      <c r="D4" s="116"/>
      <c r="E4" s="108" t="str">
        <f>'PORTADA Y DATOS'!A4</f>
        <v>Dependencia/Contratante/Cliente</v>
      </c>
      <c r="F4" s="110"/>
      <c r="G4" s="111"/>
      <c r="H4" s="145" t="s">
        <v>24</v>
      </c>
      <c r="I4" s="122"/>
      <c r="J4" s="124">
        <v>4</v>
      </c>
      <c r="K4" s="125"/>
    </row>
    <row r="5" spans="1:28" ht="18.75" customHeight="1" thickBot="1" x14ac:dyDescent="0.25">
      <c r="A5" s="127"/>
      <c r="B5" s="117"/>
      <c r="C5" s="118"/>
      <c r="D5" s="119"/>
      <c r="E5" s="109"/>
      <c r="F5" s="112"/>
      <c r="G5" s="113"/>
      <c r="H5" s="127"/>
      <c r="I5" s="123"/>
      <c r="J5" s="128" t="s">
        <v>25</v>
      </c>
      <c r="K5" s="153"/>
    </row>
    <row r="6" spans="1:28" ht="18.75" customHeight="1" thickBot="1" x14ac:dyDescent="0.25">
      <c r="A6" s="128" t="str">
        <f>'PORTADA Y DATOS'!A10</f>
        <v>Tipo de contrato</v>
      </c>
      <c r="B6" s="129"/>
      <c r="C6" s="130" t="s">
        <v>40</v>
      </c>
      <c r="D6" s="131"/>
      <c r="E6" s="114" t="s">
        <v>90</v>
      </c>
      <c r="F6" s="115"/>
      <c r="G6" s="115"/>
      <c r="H6" s="116"/>
      <c r="I6" s="36" t="s">
        <v>36</v>
      </c>
      <c r="J6" s="62" t="s">
        <v>38</v>
      </c>
      <c r="K6" s="63" t="s">
        <v>39</v>
      </c>
    </row>
    <row r="7" spans="1:28" ht="18.75" customHeight="1" thickBot="1" x14ac:dyDescent="0.25">
      <c r="A7" s="134" t="str">
        <f>'PORTADA Y DATOS'!B10</f>
        <v>Precio Unitario</v>
      </c>
      <c r="B7" s="135"/>
      <c r="C7" s="132"/>
      <c r="D7" s="133"/>
      <c r="E7" s="112"/>
      <c r="F7" s="146"/>
      <c r="G7" s="146"/>
      <c r="H7" s="113"/>
      <c r="I7" s="37" t="s">
        <v>37</v>
      </c>
      <c r="J7" s="38" t="str">
        <f>'PORTADA Y DATOS'!A9</f>
        <v>Fecha de inicio</v>
      </c>
      <c r="K7" s="64" t="str">
        <f>'PORTADA Y DATOS'!B9</f>
        <v>Sin definir por contratista</v>
      </c>
    </row>
    <row r="8" spans="1:28" ht="12.75" customHeight="1" x14ac:dyDescent="0.2">
      <c r="A8" s="120" t="s">
        <v>0</v>
      </c>
      <c r="B8" s="120" t="s">
        <v>1</v>
      </c>
      <c r="C8" s="142" t="s">
        <v>2</v>
      </c>
      <c r="D8" s="143"/>
      <c r="E8" s="144"/>
      <c r="F8" s="120" t="s">
        <v>3</v>
      </c>
      <c r="G8" s="120" t="s">
        <v>4</v>
      </c>
      <c r="H8" s="120" t="s">
        <v>5</v>
      </c>
      <c r="I8" s="120" t="s">
        <v>6</v>
      </c>
      <c r="J8" s="120" t="s">
        <v>7</v>
      </c>
      <c r="K8" s="136" t="s">
        <v>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thickBot="1" x14ac:dyDescent="0.25">
      <c r="A9" s="121"/>
      <c r="B9" s="121"/>
      <c r="C9" s="39" t="s">
        <v>9</v>
      </c>
      <c r="D9" s="150" t="s">
        <v>10</v>
      </c>
      <c r="E9" s="151"/>
      <c r="F9" s="121"/>
      <c r="G9" s="121"/>
      <c r="H9" s="121"/>
      <c r="I9" s="121"/>
      <c r="J9" s="121"/>
      <c r="K9" s="13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thickBot="1" x14ac:dyDescent="0.25">
      <c r="A10" s="154" t="s">
        <v>27</v>
      </c>
      <c r="B10" s="155"/>
      <c r="C10" s="155"/>
      <c r="D10" s="155"/>
      <c r="E10" s="156"/>
      <c r="F10" s="154" t="str">
        <f>'PORTADA Y DATOS'!B11</f>
        <v>Definido por parte contratante</v>
      </c>
      <c r="G10" s="155"/>
      <c r="H10" s="155"/>
      <c r="I10" s="155"/>
      <c r="J10" s="155"/>
      <c r="K10" s="15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4.95" customHeight="1" x14ac:dyDescent="0.2">
      <c r="A11" s="41" t="s">
        <v>94</v>
      </c>
      <c r="B11" s="157" t="s">
        <v>92</v>
      </c>
      <c r="C11" s="43" t="s">
        <v>29</v>
      </c>
      <c r="D11" s="43">
        <v>3</v>
      </c>
      <c r="E11" s="43">
        <v>8</v>
      </c>
      <c r="F11" s="44">
        <v>8.3800000000000008</v>
      </c>
      <c r="G11" s="44">
        <v>0.2</v>
      </c>
      <c r="H11" s="44">
        <v>0.18</v>
      </c>
      <c r="I11" s="44"/>
      <c r="J11" s="147" t="s">
        <v>93</v>
      </c>
      <c r="K11" s="45">
        <f>F11*G11*H11</f>
        <v>0.30168</v>
      </c>
    </row>
    <row r="12" spans="1:28" ht="24.95" customHeight="1" x14ac:dyDescent="0.2">
      <c r="A12" s="46"/>
      <c r="B12" s="158"/>
      <c r="C12" s="43" t="s">
        <v>30</v>
      </c>
      <c r="D12" s="43">
        <v>3</v>
      </c>
      <c r="E12" s="43">
        <v>4</v>
      </c>
      <c r="F12" s="44">
        <v>1</v>
      </c>
      <c r="G12" s="44">
        <v>0.2</v>
      </c>
      <c r="H12" s="44">
        <v>0.18</v>
      </c>
      <c r="I12" s="44"/>
      <c r="J12" s="148"/>
      <c r="K12" s="45">
        <f t="shared" ref="K12:K26" si="0">F12*G12*H12</f>
        <v>3.5999999999999997E-2</v>
      </c>
    </row>
    <row r="13" spans="1:28" ht="24.95" customHeight="1" x14ac:dyDescent="0.2">
      <c r="A13" s="46"/>
      <c r="B13" s="158"/>
      <c r="C13" s="43" t="s">
        <v>31</v>
      </c>
      <c r="D13" s="43">
        <v>7</v>
      </c>
      <c r="E13" s="43">
        <v>8</v>
      </c>
      <c r="F13" s="44">
        <v>0.65</v>
      </c>
      <c r="G13" s="44">
        <v>0.2</v>
      </c>
      <c r="H13" s="44">
        <v>0.18</v>
      </c>
      <c r="I13" s="48"/>
      <c r="J13" s="148"/>
      <c r="K13" s="45">
        <f t="shared" si="0"/>
        <v>2.3400000000000001E-2</v>
      </c>
    </row>
    <row r="14" spans="1:28" ht="24.95" customHeight="1" x14ac:dyDescent="0.2">
      <c r="A14" s="46"/>
      <c r="B14" s="158"/>
      <c r="C14" s="43" t="s">
        <v>56</v>
      </c>
      <c r="D14" s="43">
        <v>2</v>
      </c>
      <c r="E14" s="43">
        <v>5</v>
      </c>
      <c r="F14" s="44">
        <v>3.33</v>
      </c>
      <c r="G14" s="44">
        <v>0.2</v>
      </c>
      <c r="H14" s="44">
        <v>0.18</v>
      </c>
      <c r="I14" s="48"/>
      <c r="J14" s="148"/>
      <c r="K14" s="45">
        <f t="shared" si="0"/>
        <v>0.11988</v>
      </c>
    </row>
    <row r="15" spans="1:28" ht="24.95" customHeight="1" x14ac:dyDescent="0.2">
      <c r="A15" s="46"/>
      <c r="B15" s="42"/>
      <c r="C15" s="43" t="s">
        <v>56</v>
      </c>
      <c r="D15" s="43">
        <v>6</v>
      </c>
      <c r="E15" s="43">
        <v>7</v>
      </c>
      <c r="F15" s="44">
        <v>3.15</v>
      </c>
      <c r="G15" s="44">
        <v>0.2</v>
      </c>
      <c r="H15" s="44">
        <v>0.18</v>
      </c>
      <c r="I15" s="48"/>
      <c r="J15" s="148"/>
      <c r="K15" s="45">
        <f t="shared" si="0"/>
        <v>0.1134</v>
      </c>
    </row>
    <row r="16" spans="1:28" ht="24.95" customHeight="1" x14ac:dyDescent="0.2">
      <c r="A16" s="46"/>
      <c r="B16" s="42"/>
      <c r="C16" s="40" t="s">
        <v>33</v>
      </c>
      <c r="D16" s="40">
        <v>1</v>
      </c>
      <c r="E16" s="40">
        <v>2</v>
      </c>
      <c r="F16" s="44">
        <v>1.88</v>
      </c>
      <c r="G16" s="44">
        <v>0.2</v>
      </c>
      <c r="H16" s="44">
        <v>0.18</v>
      </c>
      <c r="I16" s="48"/>
      <c r="J16" s="148"/>
      <c r="K16" s="45">
        <f t="shared" si="0"/>
        <v>6.7680000000000004E-2</v>
      </c>
    </row>
    <row r="17" spans="1:11" ht="24.95" customHeight="1" x14ac:dyDescent="0.2">
      <c r="A17" s="46"/>
      <c r="B17" s="47"/>
      <c r="C17" s="40" t="s">
        <v>34</v>
      </c>
      <c r="D17" s="40">
        <v>5</v>
      </c>
      <c r="E17" s="40">
        <v>6</v>
      </c>
      <c r="F17" s="44">
        <v>1.95</v>
      </c>
      <c r="G17" s="44">
        <v>0.2</v>
      </c>
      <c r="H17" s="44">
        <v>0.18</v>
      </c>
      <c r="I17" s="48"/>
      <c r="J17" s="148"/>
      <c r="K17" s="45">
        <f t="shared" si="0"/>
        <v>7.0199999999999999E-2</v>
      </c>
    </row>
    <row r="18" spans="1:11" ht="24.95" customHeight="1" x14ac:dyDescent="0.2">
      <c r="A18" s="46"/>
      <c r="B18" s="47"/>
      <c r="C18" s="40" t="s">
        <v>35</v>
      </c>
      <c r="D18" s="40">
        <v>1</v>
      </c>
      <c r="E18" s="40">
        <v>7</v>
      </c>
      <c r="F18" s="44">
        <v>10.25</v>
      </c>
      <c r="G18" s="44">
        <v>0.2</v>
      </c>
      <c r="H18" s="44">
        <v>0.18</v>
      </c>
      <c r="I18" s="48"/>
      <c r="J18" s="148"/>
      <c r="K18" s="45">
        <f t="shared" si="0"/>
        <v>0.36900000000000005</v>
      </c>
    </row>
    <row r="19" spans="1:11" ht="24.95" customHeight="1" x14ac:dyDescent="0.2">
      <c r="A19" s="46"/>
      <c r="B19" s="47"/>
      <c r="C19" s="40">
        <v>1</v>
      </c>
      <c r="D19" s="40" t="s">
        <v>33</v>
      </c>
      <c r="E19" s="40" t="s">
        <v>35</v>
      </c>
      <c r="F19" s="48">
        <v>2.59</v>
      </c>
      <c r="G19" s="44">
        <v>0.2</v>
      </c>
      <c r="H19" s="44">
        <v>0.18</v>
      </c>
      <c r="I19" s="48"/>
      <c r="J19" s="148"/>
      <c r="K19" s="45">
        <f t="shared" si="0"/>
        <v>9.3240000000000003E-2</v>
      </c>
    </row>
    <row r="20" spans="1:11" ht="24.95" customHeight="1" x14ac:dyDescent="0.2">
      <c r="A20" s="46"/>
      <c r="B20" s="47"/>
      <c r="C20" s="40">
        <v>2</v>
      </c>
      <c r="D20" s="40" t="s">
        <v>56</v>
      </c>
      <c r="E20" s="40" t="s">
        <v>35</v>
      </c>
      <c r="F20" s="48">
        <v>3.3</v>
      </c>
      <c r="G20" s="44">
        <v>0.2</v>
      </c>
      <c r="H20" s="44">
        <v>0.18</v>
      </c>
      <c r="I20" s="48"/>
      <c r="J20" s="148"/>
      <c r="K20" s="45">
        <f t="shared" si="0"/>
        <v>0.1188</v>
      </c>
    </row>
    <row r="21" spans="1:11" ht="24.95" customHeight="1" x14ac:dyDescent="0.2">
      <c r="A21" s="46"/>
      <c r="B21" s="47"/>
      <c r="C21" s="40">
        <v>3</v>
      </c>
      <c r="D21" s="40" t="s">
        <v>29</v>
      </c>
      <c r="E21" s="40" t="s">
        <v>30</v>
      </c>
      <c r="F21" s="48">
        <v>2.75</v>
      </c>
      <c r="G21" s="44">
        <v>0.2</v>
      </c>
      <c r="H21" s="44">
        <v>0.18</v>
      </c>
      <c r="I21" s="48"/>
      <c r="J21" s="148"/>
      <c r="K21" s="45">
        <f t="shared" si="0"/>
        <v>9.9000000000000005E-2</v>
      </c>
    </row>
    <row r="22" spans="1:11" ht="24.95" customHeight="1" x14ac:dyDescent="0.2">
      <c r="A22" s="46"/>
      <c r="B22" s="47"/>
      <c r="C22" s="40">
        <v>4</v>
      </c>
      <c r="D22" s="40" t="s">
        <v>30</v>
      </c>
      <c r="E22" s="40" t="s">
        <v>56</v>
      </c>
      <c r="F22" s="48">
        <v>1.85</v>
      </c>
      <c r="G22" s="44">
        <v>0.2</v>
      </c>
      <c r="H22" s="44">
        <v>0.18</v>
      </c>
      <c r="I22" s="48"/>
      <c r="J22" s="148"/>
      <c r="K22" s="45">
        <f t="shared" si="0"/>
        <v>6.6600000000000006E-2</v>
      </c>
    </row>
    <row r="23" spans="1:11" ht="24.95" customHeight="1" x14ac:dyDescent="0.2">
      <c r="A23" s="46"/>
      <c r="B23" s="47"/>
      <c r="C23" s="40">
        <v>5</v>
      </c>
      <c r="D23" s="40" t="s">
        <v>29</v>
      </c>
      <c r="E23" s="40" t="s">
        <v>35</v>
      </c>
      <c r="F23" s="48">
        <v>7.5</v>
      </c>
      <c r="G23" s="44">
        <v>0.2</v>
      </c>
      <c r="H23" s="44">
        <v>0.18</v>
      </c>
      <c r="I23" s="48"/>
      <c r="J23" s="148"/>
      <c r="K23" s="45">
        <f t="shared" si="0"/>
        <v>0.27</v>
      </c>
    </row>
    <row r="24" spans="1:11" ht="24.95" customHeight="1" x14ac:dyDescent="0.2">
      <c r="A24" s="46"/>
      <c r="B24" s="47"/>
      <c r="C24" s="40">
        <v>6</v>
      </c>
      <c r="D24" s="40" t="s">
        <v>29</v>
      </c>
      <c r="E24" s="40" t="s">
        <v>35</v>
      </c>
      <c r="F24" s="48">
        <v>7.5</v>
      </c>
      <c r="G24" s="44">
        <v>0.2</v>
      </c>
      <c r="H24" s="44">
        <v>0.18</v>
      </c>
      <c r="I24" s="48"/>
      <c r="J24" s="148"/>
      <c r="K24" s="45">
        <f t="shared" si="0"/>
        <v>0.27</v>
      </c>
    </row>
    <row r="25" spans="1:11" ht="24.95" customHeight="1" x14ac:dyDescent="0.2">
      <c r="A25" s="46"/>
      <c r="B25" s="47"/>
      <c r="C25" s="40">
        <v>7</v>
      </c>
      <c r="D25" s="40" t="s">
        <v>31</v>
      </c>
      <c r="E25" s="40" t="s">
        <v>35</v>
      </c>
      <c r="F25" s="48">
        <v>3.9</v>
      </c>
      <c r="G25" s="44">
        <v>0.2</v>
      </c>
      <c r="H25" s="44">
        <v>0.18</v>
      </c>
      <c r="I25" s="48"/>
      <c r="J25" s="148"/>
      <c r="K25" s="45">
        <f t="shared" si="0"/>
        <v>0.1404</v>
      </c>
    </row>
    <row r="26" spans="1:11" ht="24.95" customHeight="1" x14ac:dyDescent="0.2">
      <c r="A26" s="46"/>
      <c r="B26" s="47"/>
      <c r="C26" s="40">
        <v>8</v>
      </c>
      <c r="D26" s="40" t="s">
        <v>29</v>
      </c>
      <c r="E26" s="40" t="s">
        <v>31</v>
      </c>
      <c r="F26" s="48">
        <v>3.8</v>
      </c>
      <c r="G26" s="44">
        <v>0.2</v>
      </c>
      <c r="H26" s="44">
        <v>0.18</v>
      </c>
      <c r="I26" s="48"/>
      <c r="J26" s="148"/>
      <c r="K26" s="45">
        <f t="shared" si="0"/>
        <v>0.1368</v>
      </c>
    </row>
    <row r="27" spans="1:11" ht="24.95" customHeight="1" x14ac:dyDescent="0.2">
      <c r="A27" s="46"/>
      <c r="B27" s="47"/>
      <c r="C27" s="40"/>
      <c r="D27" s="40"/>
      <c r="E27" s="40"/>
      <c r="F27" s="48"/>
      <c r="G27" s="48"/>
      <c r="H27" s="48"/>
      <c r="I27" s="48"/>
      <c r="J27" s="149"/>
      <c r="K27" s="45"/>
    </row>
    <row r="28" spans="1:11" ht="24.95" customHeight="1" x14ac:dyDescent="0.2">
      <c r="A28" s="46"/>
      <c r="B28" s="47"/>
      <c r="C28" s="40"/>
      <c r="D28" s="40"/>
      <c r="E28" s="40"/>
      <c r="F28" s="48"/>
      <c r="G28" s="48"/>
      <c r="H28" s="48"/>
      <c r="I28" s="48"/>
      <c r="J28" s="40"/>
      <c r="K28" s="45"/>
    </row>
    <row r="29" spans="1:11" ht="24.95" customHeight="1" x14ac:dyDescent="0.2">
      <c r="A29" s="46"/>
      <c r="B29" s="47"/>
      <c r="C29" s="40"/>
      <c r="D29" s="40"/>
      <c r="E29" s="40"/>
      <c r="F29" s="48"/>
      <c r="G29" s="48"/>
      <c r="H29" s="48"/>
      <c r="I29" s="48"/>
      <c r="J29" s="40"/>
      <c r="K29" s="45"/>
    </row>
    <row r="30" spans="1:11" ht="24.95" customHeight="1" x14ac:dyDescent="0.2">
      <c r="A30" s="46"/>
      <c r="B30" s="47"/>
      <c r="C30" s="40"/>
      <c r="D30" s="40"/>
      <c r="E30" s="40"/>
      <c r="F30" s="48"/>
      <c r="G30" s="48"/>
      <c r="H30" s="48"/>
      <c r="I30" s="48"/>
      <c r="J30" s="40"/>
      <c r="K30" s="45"/>
    </row>
    <row r="31" spans="1:11" ht="24.95" customHeight="1" x14ac:dyDescent="0.2">
      <c r="A31" s="46"/>
      <c r="B31" s="47"/>
      <c r="C31" s="40"/>
      <c r="D31" s="40"/>
      <c r="E31" s="40"/>
      <c r="F31" s="48"/>
      <c r="G31" s="48"/>
      <c r="H31" s="48"/>
      <c r="I31" s="48"/>
      <c r="J31" s="40"/>
      <c r="K31" s="45"/>
    </row>
    <row r="32" spans="1:11" ht="24.95" customHeight="1" x14ac:dyDescent="0.2">
      <c r="A32" s="46"/>
      <c r="B32" s="47"/>
      <c r="C32" s="40"/>
      <c r="D32" s="40"/>
      <c r="E32" s="40"/>
      <c r="F32" s="48"/>
      <c r="G32" s="48"/>
      <c r="H32" s="48"/>
      <c r="I32" s="48"/>
      <c r="J32" s="40"/>
      <c r="K32" s="45"/>
    </row>
    <row r="33" spans="1:28" ht="24.95" customHeight="1" x14ac:dyDescent="0.2">
      <c r="A33" s="46"/>
      <c r="B33" s="47"/>
      <c r="C33" s="40"/>
      <c r="D33" s="40"/>
      <c r="E33" s="40"/>
      <c r="F33" s="48"/>
      <c r="G33" s="48"/>
      <c r="H33" s="48"/>
      <c r="I33" s="48"/>
      <c r="J33" s="40"/>
      <c r="K33" s="45"/>
    </row>
    <row r="34" spans="1:28" ht="24.95" customHeight="1" x14ac:dyDescent="0.2">
      <c r="A34" s="46"/>
      <c r="B34" s="47"/>
      <c r="C34" s="40"/>
      <c r="D34" s="40"/>
      <c r="E34" s="40"/>
      <c r="F34" s="48"/>
      <c r="G34" s="48"/>
      <c r="H34" s="48"/>
      <c r="I34" s="48"/>
      <c r="J34" s="40"/>
      <c r="K34" s="45"/>
    </row>
    <row r="35" spans="1:28" ht="24.95" customHeight="1" x14ac:dyDescent="0.2">
      <c r="A35" s="46"/>
      <c r="B35" s="47"/>
      <c r="C35" s="40"/>
      <c r="D35" s="40"/>
      <c r="E35" s="40"/>
      <c r="F35" s="48"/>
      <c r="G35" s="48"/>
      <c r="H35" s="48"/>
      <c r="I35" s="48"/>
      <c r="J35" s="40"/>
      <c r="K35" s="45"/>
    </row>
    <row r="36" spans="1:28" ht="24.95" customHeight="1" x14ac:dyDescent="0.2">
      <c r="A36" s="46"/>
      <c r="B36" s="47"/>
      <c r="C36" s="40"/>
      <c r="D36" s="40"/>
      <c r="E36" s="40"/>
      <c r="F36" s="48"/>
      <c r="G36" s="48"/>
      <c r="H36" s="48"/>
      <c r="I36" s="48"/>
      <c r="J36" s="40"/>
      <c r="K36" s="45"/>
    </row>
    <row r="37" spans="1:28" ht="24.95" customHeight="1" x14ac:dyDescent="0.2">
      <c r="A37" s="46"/>
      <c r="B37" s="47"/>
      <c r="C37" s="40"/>
      <c r="D37" s="40"/>
      <c r="E37" s="40"/>
      <c r="F37" s="48"/>
      <c r="G37" s="48"/>
      <c r="H37" s="48"/>
      <c r="I37" s="48"/>
      <c r="J37" s="40"/>
      <c r="K37" s="45"/>
    </row>
    <row r="38" spans="1:28" ht="24.95" customHeight="1" thickBot="1" x14ac:dyDescent="0.25">
      <c r="A38" s="50"/>
      <c r="B38" s="51"/>
      <c r="C38" s="52"/>
      <c r="D38" s="52"/>
      <c r="E38" s="52"/>
      <c r="F38" s="53"/>
      <c r="G38" s="53"/>
      <c r="H38" s="53"/>
      <c r="I38" s="53"/>
      <c r="J38" s="52"/>
      <c r="K38" s="54"/>
    </row>
    <row r="39" spans="1:28" ht="22.5" customHeight="1" thickBot="1" x14ac:dyDescent="0.25">
      <c r="A39" s="5"/>
      <c r="B39" s="5"/>
      <c r="C39" s="5"/>
      <c r="D39" s="5"/>
      <c r="E39" s="5"/>
      <c r="F39" s="5"/>
      <c r="G39" s="8"/>
      <c r="H39" s="8"/>
      <c r="I39" s="65" t="s">
        <v>41</v>
      </c>
      <c r="J39" s="9" t="str">
        <f>J11</f>
        <v>m3</v>
      </c>
      <c r="K39" s="10">
        <f>SUM(K11:K38)</f>
        <v>2.2960800000000003</v>
      </c>
    </row>
    <row r="40" spans="1:28" ht="6" customHeight="1" x14ac:dyDescent="0.2"/>
    <row r="41" spans="1:28" ht="12.75" customHeight="1" x14ac:dyDescent="0.2"/>
    <row r="42" spans="1:28" ht="12.75" customHeight="1" x14ac:dyDescent="0.2">
      <c r="A42" s="66"/>
      <c r="B42" s="12"/>
      <c r="C42" s="12"/>
      <c r="D42" s="12"/>
      <c r="E42" s="12"/>
      <c r="G42" s="12"/>
      <c r="H42" s="12"/>
      <c r="I42" s="12"/>
      <c r="J42" s="12"/>
      <c r="K42" s="12"/>
    </row>
    <row r="43" spans="1:28" ht="27.75" customHeight="1" x14ac:dyDescent="0.2">
      <c r="A43" s="13"/>
      <c r="B43" s="14"/>
      <c r="C43" s="14"/>
      <c r="D43" s="14"/>
      <c r="E43" s="14"/>
      <c r="G43" s="14"/>
      <c r="H43" s="14"/>
      <c r="I43" s="14"/>
      <c r="J43" s="14"/>
      <c r="K43" s="15"/>
    </row>
    <row r="44" spans="1:28" ht="12.75" customHeight="1" x14ac:dyDescent="0.2">
      <c r="A44" s="16"/>
      <c r="B44" s="17"/>
      <c r="C44" s="17"/>
      <c r="D44" s="17"/>
      <c r="E44" s="17"/>
      <c r="G44" s="17"/>
      <c r="H44" s="17"/>
      <c r="I44" s="17"/>
      <c r="J44" s="17"/>
      <c r="K44" s="12"/>
    </row>
    <row r="45" spans="1:28" ht="12.75" customHeight="1" x14ac:dyDescent="0.2">
      <c r="A45" s="104" t="s">
        <v>11</v>
      </c>
      <c r="B45" s="103"/>
      <c r="C45" s="12"/>
      <c r="D45" s="104" t="s">
        <v>12</v>
      </c>
      <c r="E45" s="103"/>
      <c r="F45" s="103"/>
      <c r="G45" s="103"/>
      <c r="H45" s="12"/>
      <c r="I45" s="104" t="s">
        <v>13</v>
      </c>
      <c r="J45" s="103"/>
      <c r="K45" s="103"/>
    </row>
    <row r="46" spans="1:28" ht="12.75" customHeight="1" x14ac:dyDescent="0.2">
      <c r="A46" s="105" t="str">
        <f>'PORTADA Y DATOS'!A11</f>
        <v>Supervisor</v>
      </c>
      <c r="B46" s="106"/>
      <c r="C46" s="18"/>
      <c r="D46" s="105" t="str">
        <f>'PORTADA Y DATOS'!A4</f>
        <v>Dependencia/Contratante/Cliente</v>
      </c>
      <c r="E46" s="106"/>
      <c r="F46" s="106"/>
      <c r="G46" s="106"/>
      <c r="H46" s="18"/>
      <c r="I46" s="105" t="str">
        <f>'PORTADA Y DATOS'!A7</f>
        <v>Contratista</v>
      </c>
      <c r="J46" s="106"/>
      <c r="K46" s="106"/>
      <c r="L46" s="5"/>
    </row>
    <row r="47" spans="1:28" ht="12.75" customHeight="1" x14ac:dyDescent="0.2">
      <c r="A47" s="104" t="str">
        <f>'PORTADA Y DATOS'!B11</f>
        <v>Definido por parte contratante</v>
      </c>
      <c r="B47" s="103"/>
      <c r="C47" s="12"/>
      <c r="D47" s="104" t="str">
        <f>'PORTADA Y DATOS'!C4</f>
        <v>Luis Alberto Gamboa Ruelas</v>
      </c>
      <c r="E47" s="103"/>
      <c r="F47" s="103"/>
      <c r="G47" s="103"/>
      <c r="H47" s="12"/>
      <c r="I47" s="104" t="str">
        <f>'PORTADA Y DATOS'!B7</f>
        <v>Luis Alberto Gamboa Ruelas</v>
      </c>
      <c r="J47" s="103"/>
      <c r="K47" s="103"/>
    </row>
    <row r="48" spans="1:28" ht="12.75" x14ac:dyDescent="0.2">
      <c r="A48" s="68"/>
      <c r="B48" s="107"/>
      <c r="C48" s="68"/>
      <c r="D48" s="68"/>
      <c r="E48" s="71"/>
      <c r="F48" s="20"/>
      <c r="G48" s="20"/>
      <c r="H48" s="20"/>
      <c r="I48" s="20"/>
      <c r="J48" s="68"/>
      <c r="K48" s="2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2.75" x14ac:dyDescent="0.2">
      <c r="A49" s="5"/>
      <c r="B49" s="103"/>
      <c r="C49" s="68"/>
      <c r="D49" s="68"/>
      <c r="E49" s="71"/>
      <c r="F49" s="20"/>
      <c r="G49" s="20"/>
      <c r="H49" s="20"/>
      <c r="I49" s="20"/>
      <c r="J49" s="68"/>
      <c r="K49" s="2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2.75" x14ac:dyDescent="0.2">
      <c r="A50" s="5"/>
      <c r="B50" s="103"/>
      <c r="C50" s="68"/>
      <c r="D50" s="21"/>
      <c r="E50" s="22"/>
      <c r="F50" s="20"/>
      <c r="G50" s="20"/>
      <c r="H50" s="20"/>
      <c r="I50" s="20"/>
      <c r="J50" s="68"/>
      <c r="K50" s="2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2.75" x14ac:dyDescent="0.2">
      <c r="A51" s="5"/>
      <c r="B51" s="103"/>
      <c r="C51" s="68"/>
      <c r="D51" s="21"/>
      <c r="E51" s="5"/>
      <c r="F51" s="5"/>
      <c r="G51" s="5"/>
      <c r="H51" s="5"/>
      <c r="I51" s="20"/>
      <c r="J51" s="68"/>
      <c r="K51" s="2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2.75" x14ac:dyDescent="0.2">
      <c r="A52" s="5"/>
      <c r="B52" s="103"/>
      <c r="C52" s="68"/>
      <c r="D52" s="68"/>
      <c r="E52" s="5"/>
      <c r="F52" s="5"/>
      <c r="G52" s="5"/>
      <c r="H52" s="5"/>
      <c r="I52" s="20"/>
      <c r="J52" s="68"/>
      <c r="K52" s="2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 x14ac:dyDescent="0.2">
      <c r="A53" s="5"/>
      <c r="B53" s="103"/>
      <c r="C53" s="68"/>
      <c r="D53" s="22"/>
      <c r="E53" s="5"/>
      <c r="F53" s="5"/>
      <c r="G53" s="5"/>
      <c r="H53" s="5"/>
      <c r="I53" s="20"/>
      <c r="J53" s="68"/>
      <c r="K53" s="2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 x14ac:dyDescent="0.2">
      <c r="A54" s="5"/>
      <c r="B54" s="103"/>
      <c r="C54" s="68"/>
      <c r="D54" s="68"/>
      <c r="E54" s="5"/>
      <c r="F54" s="5"/>
      <c r="G54" s="5"/>
      <c r="H54" s="5"/>
      <c r="I54" s="20"/>
      <c r="J54" s="68"/>
      <c r="K54" s="2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 x14ac:dyDescent="0.2">
      <c r="A55" s="5"/>
      <c r="B55" s="103"/>
      <c r="C55" s="71"/>
      <c r="D55" s="68"/>
      <c r="E55" s="5"/>
      <c r="F55" s="5"/>
      <c r="G55" s="5"/>
      <c r="H55" s="5"/>
      <c r="I55" s="20"/>
      <c r="J55" s="68"/>
      <c r="K55" s="2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 x14ac:dyDescent="0.2">
      <c r="A56" s="5"/>
      <c r="B56" s="103"/>
      <c r="C56" s="68"/>
      <c r="D56" s="68"/>
      <c r="E56" s="5"/>
      <c r="F56" s="5"/>
      <c r="G56" s="5"/>
      <c r="H56" s="5"/>
      <c r="I56" s="20"/>
      <c r="J56" s="68"/>
      <c r="K56" s="2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 x14ac:dyDescent="0.2">
      <c r="A57" s="5"/>
      <c r="B57" s="103"/>
      <c r="C57" s="68"/>
      <c r="D57" s="68"/>
      <c r="E57" s="5"/>
      <c r="F57" s="5"/>
      <c r="G57" s="5"/>
      <c r="H57" s="5"/>
      <c r="I57" s="20"/>
      <c r="J57" s="68"/>
      <c r="K57" s="2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 x14ac:dyDescent="0.2">
      <c r="A58" s="5"/>
      <c r="B58" s="103"/>
      <c r="C58" s="68"/>
      <c r="D58" s="68"/>
      <c r="E58" s="22"/>
      <c r="F58" s="20"/>
      <c r="G58" s="20"/>
      <c r="H58" s="20"/>
      <c r="I58" s="20"/>
      <c r="J58" s="68"/>
      <c r="K58" s="2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 x14ac:dyDescent="0.2">
      <c r="A59" s="5"/>
      <c r="B59" s="103"/>
      <c r="C59" s="23"/>
      <c r="D59" s="68"/>
      <c r="E59" s="22"/>
      <c r="F59" s="20"/>
      <c r="G59" s="20"/>
      <c r="H59" s="20"/>
      <c r="I59" s="20"/>
      <c r="J59" s="68"/>
      <c r="K59" s="2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 x14ac:dyDescent="0.2">
      <c r="A60" s="5"/>
      <c r="B60" s="103"/>
      <c r="C60" s="68"/>
      <c r="D60" s="68"/>
      <c r="E60" s="68"/>
      <c r="F60" s="20"/>
      <c r="G60" s="20"/>
      <c r="H60" s="20"/>
      <c r="I60" s="20"/>
      <c r="J60" s="68"/>
      <c r="K60" s="2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 x14ac:dyDescent="0.2">
      <c r="A61" s="5"/>
      <c r="B61" s="103"/>
      <c r="C61" s="68"/>
      <c r="D61" s="68"/>
      <c r="E61" s="22"/>
      <c r="F61" s="20"/>
      <c r="G61" s="20"/>
      <c r="H61" s="20"/>
      <c r="I61" s="20"/>
      <c r="J61" s="68"/>
      <c r="K61" s="2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 x14ac:dyDescent="0.2">
      <c r="A62" s="5"/>
      <c r="B62" s="103"/>
      <c r="C62" s="68"/>
      <c r="D62" s="68"/>
      <c r="E62" s="22"/>
      <c r="F62" s="20"/>
      <c r="G62" s="20"/>
      <c r="H62" s="20"/>
      <c r="I62" s="20"/>
      <c r="J62" s="68"/>
      <c r="K62" s="2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 x14ac:dyDescent="0.2">
      <c r="A63" s="5"/>
      <c r="B63" s="103"/>
      <c r="C63" s="23"/>
      <c r="D63" s="68"/>
      <c r="E63" s="22"/>
      <c r="F63" s="20"/>
      <c r="G63" s="20"/>
      <c r="H63" s="20"/>
      <c r="I63" s="20"/>
      <c r="J63" s="68"/>
      <c r="K63" s="2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 x14ac:dyDescent="0.2">
      <c r="A64" s="5"/>
      <c r="B64" s="103"/>
      <c r="C64" s="68"/>
      <c r="D64" s="68"/>
      <c r="E64" s="22"/>
      <c r="F64" s="20"/>
      <c r="G64" s="20"/>
      <c r="H64" s="20"/>
      <c r="I64" s="20"/>
      <c r="J64" s="68"/>
      <c r="K64" s="2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 x14ac:dyDescent="0.2">
      <c r="A65" s="5"/>
      <c r="B65" s="103"/>
      <c r="C65" s="68"/>
      <c r="D65" s="21"/>
      <c r="E65" s="22"/>
      <c r="F65" s="20"/>
      <c r="G65" s="20"/>
      <c r="H65" s="20"/>
      <c r="I65" s="20"/>
      <c r="J65" s="68"/>
      <c r="K65" s="2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 x14ac:dyDescent="0.2">
      <c r="A66" s="5"/>
      <c r="B66" s="103"/>
      <c r="C66" s="68"/>
      <c r="D66" s="68"/>
      <c r="E66" s="22"/>
      <c r="F66" s="20"/>
      <c r="G66" s="20"/>
      <c r="H66" s="20"/>
      <c r="I66" s="20"/>
      <c r="J66" s="68"/>
      <c r="K66" s="2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 x14ac:dyDescent="0.2">
      <c r="A67" s="5"/>
      <c r="B67" s="103"/>
      <c r="C67" s="68"/>
      <c r="D67" s="68"/>
      <c r="E67" s="22"/>
      <c r="F67" s="20"/>
      <c r="G67" s="20"/>
      <c r="H67" s="20"/>
      <c r="I67" s="20"/>
      <c r="J67" s="68"/>
      <c r="K67" s="2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 x14ac:dyDescent="0.2">
      <c r="A68" s="5"/>
      <c r="B68" s="103"/>
      <c r="C68" s="68"/>
      <c r="D68" s="68"/>
      <c r="E68" s="22"/>
      <c r="F68" s="20"/>
      <c r="G68" s="20"/>
      <c r="H68" s="20"/>
      <c r="I68" s="20"/>
      <c r="J68" s="68"/>
      <c r="K68" s="2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 x14ac:dyDescent="0.2">
      <c r="A69" s="5"/>
      <c r="B69" s="103"/>
      <c r="C69" s="68"/>
      <c r="D69" s="68"/>
      <c r="E69" s="22"/>
      <c r="F69" s="20"/>
      <c r="G69" s="20"/>
      <c r="H69" s="20"/>
      <c r="I69" s="20"/>
      <c r="J69" s="68"/>
      <c r="K69" s="2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 x14ac:dyDescent="0.2">
      <c r="A70" s="5"/>
      <c r="B70" s="103"/>
      <c r="C70" s="68"/>
      <c r="D70" s="68"/>
      <c r="E70" s="22"/>
      <c r="F70" s="20"/>
      <c r="G70" s="20"/>
      <c r="H70" s="20"/>
      <c r="I70" s="20"/>
      <c r="J70" s="68"/>
      <c r="K70" s="2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 x14ac:dyDescent="0.2">
      <c r="A71" s="5"/>
      <c r="B71" s="103"/>
      <c r="C71" s="68"/>
      <c r="D71" s="68"/>
      <c r="E71" s="22"/>
      <c r="F71" s="20"/>
      <c r="G71" s="20"/>
      <c r="H71" s="20"/>
      <c r="I71" s="20"/>
      <c r="J71" s="68"/>
      <c r="K71" s="2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 x14ac:dyDescent="0.2">
      <c r="A72" s="5"/>
      <c r="B72" s="103"/>
      <c r="C72" s="68"/>
      <c r="D72" s="68"/>
      <c r="E72" s="22"/>
      <c r="F72" s="20"/>
      <c r="G72" s="20"/>
      <c r="H72" s="20"/>
      <c r="I72" s="20"/>
      <c r="J72" s="68"/>
      <c r="K72" s="2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 x14ac:dyDescent="0.2">
      <c r="A73" s="5"/>
      <c r="B73" s="103"/>
      <c r="C73" s="68"/>
      <c r="D73" s="68"/>
      <c r="E73" s="22"/>
      <c r="F73" s="20"/>
      <c r="G73" s="20"/>
      <c r="H73" s="20"/>
      <c r="I73" s="20"/>
      <c r="J73" s="68"/>
      <c r="K73" s="2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 x14ac:dyDescent="0.2">
      <c r="A74" s="5"/>
      <c r="B74" s="103"/>
      <c r="C74" s="68"/>
      <c r="D74" s="68"/>
      <c r="E74" s="22"/>
      <c r="F74" s="20"/>
      <c r="G74" s="20"/>
      <c r="H74" s="20"/>
      <c r="I74" s="20"/>
      <c r="J74" s="68"/>
      <c r="K74" s="2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 x14ac:dyDescent="0.2">
      <c r="A75" s="5"/>
      <c r="B75" s="103"/>
      <c r="C75" s="68"/>
      <c r="D75" s="68"/>
      <c r="E75" s="68"/>
      <c r="F75" s="20"/>
      <c r="G75" s="20"/>
      <c r="H75" s="20"/>
      <c r="I75" s="20"/>
      <c r="J75" s="68"/>
      <c r="K75" s="2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 x14ac:dyDescent="0.2">
      <c r="A76" s="5"/>
      <c r="B76" s="103"/>
      <c r="C76" s="68"/>
      <c r="D76" s="68"/>
      <c r="E76" s="68"/>
      <c r="F76" s="20"/>
      <c r="G76" s="20"/>
      <c r="H76" s="20"/>
      <c r="I76" s="20"/>
      <c r="J76" s="68"/>
      <c r="K76" s="2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 x14ac:dyDescent="0.2">
      <c r="A77" s="5"/>
      <c r="B77" s="103"/>
      <c r="C77" s="68"/>
      <c r="D77" s="68"/>
      <c r="E77" s="68"/>
      <c r="F77" s="20"/>
      <c r="G77" s="20"/>
      <c r="H77" s="20"/>
      <c r="I77" s="20"/>
      <c r="J77" s="68"/>
      <c r="K77" s="20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2.75" x14ac:dyDescent="0.2">
      <c r="A78" s="5"/>
      <c r="B78" s="103"/>
      <c r="C78" s="68"/>
      <c r="D78" s="68"/>
      <c r="E78" s="68"/>
      <c r="F78" s="20"/>
      <c r="G78" s="20"/>
      <c r="H78" s="20"/>
      <c r="I78" s="20"/>
      <c r="J78" s="68"/>
      <c r="K78" s="20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2.75" x14ac:dyDescent="0.2">
      <c r="A79" s="5"/>
      <c r="B79" s="103"/>
      <c r="C79" s="5"/>
      <c r="D79" s="5"/>
      <c r="E79" s="5"/>
      <c r="F79" s="7"/>
      <c r="G79" s="7"/>
      <c r="H79" s="7"/>
      <c r="I79" s="7"/>
      <c r="J79" s="5"/>
      <c r="K79" s="7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5.25" customHeight="1" x14ac:dyDescent="0.2">
      <c r="A80" s="5"/>
      <c r="B80" s="69"/>
      <c r="C80" s="5"/>
      <c r="D80" s="5"/>
      <c r="E80" s="5"/>
      <c r="F80" s="7"/>
      <c r="G80" s="7"/>
      <c r="H80" s="7"/>
      <c r="I80" s="7"/>
      <c r="J80" s="5"/>
      <c r="K80" s="7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22.5" customHeight="1" x14ac:dyDescent="0.2">
      <c r="A81" s="5"/>
      <c r="B81" s="5"/>
      <c r="C81" s="5"/>
      <c r="D81" s="5"/>
      <c r="E81" s="5"/>
      <c r="F81" s="5"/>
      <c r="G81" s="8"/>
      <c r="H81" s="8"/>
      <c r="I81" s="70"/>
      <c r="J81" s="70"/>
      <c r="K81" s="25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</row>
    <row r="82" spans="1:28" ht="6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75" customHeight="1" x14ac:dyDescent="0.2">
      <c r="A83" s="102"/>
      <c r="B83" s="103"/>
      <c r="C83" s="5"/>
      <c r="D83" s="102"/>
      <c r="E83" s="103"/>
      <c r="F83" s="103"/>
      <c r="G83" s="5"/>
      <c r="H83" s="102"/>
      <c r="I83" s="103"/>
      <c r="J83" s="103"/>
      <c r="K83" s="103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2.75" customHeight="1" x14ac:dyDescent="0.2">
      <c r="A84" s="102"/>
      <c r="B84" s="103"/>
      <c r="C84" s="5"/>
      <c r="D84" s="102"/>
      <c r="E84" s="103"/>
      <c r="F84" s="103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0.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2.75" customHeight="1" x14ac:dyDescent="0.2">
      <c r="A86" s="102"/>
      <c r="B86" s="103"/>
      <c r="C86" s="5"/>
      <c r="D86" s="102"/>
      <c r="E86" s="103"/>
      <c r="F86" s="103"/>
      <c r="G86" s="5"/>
      <c r="H86" s="102"/>
      <c r="I86" s="103"/>
      <c r="J86" s="103"/>
      <c r="K86" s="10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 customHeight="1" x14ac:dyDescent="0.2">
      <c r="A87" s="102"/>
      <c r="B87" s="103"/>
      <c r="C87" s="5"/>
      <c r="D87" s="102"/>
      <c r="E87" s="103"/>
      <c r="F87" s="103"/>
      <c r="G87" s="5"/>
      <c r="H87" s="102"/>
      <c r="I87" s="103"/>
      <c r="J87" s="103"/>
      <c r="K87" s="10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 customHeight="1" x14ac:dyDescent="0.2">
      <c r="A88" s="102"/>
      <c r="B88" s="103"/>
      <c r="C88" s="5"/>
      <c r="D88" s="102"/>
      <c r="E88" s="103"/>
      <c r="F88" s="103"/>
      <c r="G88" s="5"/>
      <c r="H88" s="102"/>
      <c r="I88" s="103"/>
      <c r="J88" s="103"/>
      <c r="K88" s="103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75" x14ac:dyDescent="0.2">
      <c r="A89" s="68"/>
      <c r="B89" s="107"/>
      <c r="C89" s="68"/>
      <c r="D89" s="68"/>
      <c r="E89" s="71"/>
      <c r="F89" s="20"/>
      <c r="G89" s="20"/>
      <c r="H89" s="20"/>
      <c r="I89" s="20"/>
      <c r="J89" s="68"/>
      <c r="K89" s="20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 x14ac:dyDescent="0.2">
      <c r="A90" s="5"/>
      <c r="B90" s="103"/>
      <c r="C90" s="68"/>
      <c r="D90" s="68"/>
      <c r="E90" s="71"/>
      <c r="F90" s="20"/>
      <c r="G90" s="20"/>
      <c r="H90" s="20"/>
      <c r="I90" s="20"/>
      <c r="J90" s="68"/>
      <c r="K90" s="2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 x14ac:dyDescent="0.2">
      <c r="A91" s="5"/>
      <c r="B91" s="103"/>
      <c r="C91" s="68"/>
      <c r="D91" s="21"/>
      <c r="E91" s="22"/>
      <c r="F91" s="20"/>
      <c r="G91" s="20"/>
      <c r="H91" s="20"/>
      <c r="I91" s="20"/>
      <c r="J91" s="68"/>
      <c r="K91" s="20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 x14ac:dyDescent="0.2">
      <c r="A92" s="5"/>
      <c r="B92" s="103"/>
      <c r="C92" s="68"/>
      <c r="D92" s="21"/>
      <c r="E92" s="22"/>
      <c r="F92" s="20"/>
      <c r="G92" s="20"/>
      <c r="H92" s="20"/>
      <c r="I92" s="20"/>
      <c r="J92" s="68"/>
      <c r="K92" s="20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 x14ac:dyDescent="0.2">
      <c r="A93" s="5"/>
      <c r="B93" s="103"/>
      <c r="C93" s="68"/>
      <c r="D93" s="68"/>
      <c r="E93" s="22"/>
      <c r="F93" s="20"/>
      <c r="G93" s="20"/>
      <c r="H93" s="20"/>
      <c r="I93" s="20"/>
      <c r="J93" s="68"/>
      <c r="K93" s="2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 x14ac:dyDescent="0.2">
      <c r="A94" s="5"/>
      <c r="B94" s="103"/>
      <c r="C94" s="68"/>
      <c r="D94" s="22"/>
      <c r="E94" s="22"/>
      <c r="F94" s="20"/>
      <c r="G94" s="20"/>
      <c r="H94" s="20"/>
      <c r="I94" s="20"/>
      <c r="J94" s="68"/>
      <c r="K94" s="2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 x14ac:dyDescent="0.2">
      <c r="A95" s="5"/>
      <c r="B95" s="103"/>
      <c r="C95" s="68"/>
      <c r="D95" s="68"/>
      <c r="E95" s="22"/>
      <c r="F95" s="20"/>
      <c r="G95" s="20"/>
      <c r="H95" s="20"/>
      <c r="I95" s="20"/>
      <c r="J95" s="68"/>
      <c r="K95" s="2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 x14ac:dyDescent="0.2">
      <c r="A96" s="5"/>
      <c r="B96" s="103"/>
      <c r="C96" s="71"/>
      <c r="D96" s="68"/>
      <c r="E96" s="22"/>
      <c r="F96" s="20"/>
      <c r="G96" s="20"/>
      <c r="H96" s="20"/>
      <c r="I96" s="20"/>
      <c r="J96" s="68"/>
      <c r="K96" s="2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 x14ac:dyDescent="0.2">
      <c r="A97" s="5"/>
      <c r="B97" s="103"/>
      <c r="C97" s="68"/>
      <c r="D97" s="68"/>
      <c r="E97" s="22"/>
      <c r="F97" s="20"/>
      <c r="G97" s="20"/>
      <c r="H97" s="20"/>
      <c r="I97" s="20"/>
      <c r="J97" s="68"/>
      <c r="K97" s="2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 x14ac:dyDescent="0.2">
      <c r="A98" s="5"/>
      <c r="B98" s="103"/>
      <c r="C98" s="68"/>
      <c r="D98" s="68"/>
      <c r="E98" s="22"/>
      <c r="F98" s="20"/>
      <c r="G98" s="20"/>
      <c r="H98" s="20"/>
      <c r="I98" s="20"/>
      <c r="J98" s="68"/>
      <c r="K98" s="2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 x14ac:dyDescent="0.2">
      <c r="A99" s="5"/>
      <c r="B99" s="103"/>
      <c r="C99" s="68"/>
      <c r="D99" s="68"/>
      <c r="E99" s="22"/>
      <c r="F99" s="20"/>
      <c r="G99" s="20"/>
      <c r="H99" s="20"/>
      <c r="I99" s="20"/>
      <c r="J99" s="68"/>
      <c r="K99" s="2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 x14ac:dyDescent="0.2">
      <c r="A100" s="5"/>
      <c r="B100" s="103"/>
      <c r="C100" s="23"/>
      <c r="D100" s="68"/>
      <c r="E100" s="22"/>
      <c r="F100" s="20"/>
      <c r="G100" s="20"/>
      <c r="H100" s="20"/>
      <c r="I100" s="20"/>
      <c r="J100" s="68"/>
      <c r="K100" s="2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 x14ac:dyDescent="0.2">
      <c r="A101" s="5"/>
      <c r="B101" s="103"/>
      <c r="C101" s="68"/>
      <c r="D101" s="68"/>
      <c r="E101" s="68"/>
      <c r="F101" s="20"/>
      <c r="G101" s="20"/>
      <c r="H101" s="20"/>
      <c r="I101" s="20"/>
      <c r="J101" s="68"/>
      <c r="K101" s="2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 x14ac:dyDescent="0.2">
      <c r="A102" s="5"/>
      <c r="B102" s="103"/>
      <c r="C102" s="68"/>
      <c r="D102" s="68"/>
      <c r="E102" s="22"/>
      <c r="F102" s="20"/>
      <c r="G102" s="20"/>
      <c r="H102" s="20"/>
      <c r="I102" s="20"/>
      <c r="J102" s="68"/>
      <c r="K102" s="2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 x14ac:dyDescent="0.2">
      <c r="A103" s="5"/>
      <c r="B103" s="103"/>
      <c r="C103" s="68"/>
      <c r="D103" s="68"/>
      <c r="E103" s="22"/>
      <c r="F103" s="20"/>
      <c r="G103" s="20"/>
      <c r="H103" s="20"/>
      <c r="I103" s="20"/>
      <c r="J103" s="68"/>
      <c r="K103" s="2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 x14ac:dyDescent="0.2">
      <c r="A104" s="5"/>
      <c r="B104" s="103"/>
      <c r="C104" s="23"/>
      <c r="D104" s="68"/>
      <c r="E104" s="22"/>
      <c r="F104" s="20"/>
      <c r="G104" s="20"/>
      <c r="H104" s="20"/>
      <c r="I104" s="20"/>
      <c r="J104" s="68"/>
      <c r="K104" s="2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 x14ac:dyDescent="0.2">
      <c r="A105" s="5"/>
      <c r="B105" s="103"/>
      <c r="C105" s="68"/>
      <c r="D105" s="68"/>
      <c r="E105" s="22"/>
      <c r="F105" s="20"/>
      <c r="G105" s="20"/>
      <c r="H105" s="20"/>
      <c r="I105" s="20"/>
      <c r="J105" s="68"/>
      <c r="K105" s="2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 x14ac:dyDescent="0.2">
      <c r="A106" s="5"/>
      <c r="B106" s="103"/>
      <c r="C106" s="68"/>
      <c r="D106" s="21"/>
      <c r="E106" s="22"/>
      <c r="F106" s="20"/>
      <c r="G106" s="20"/>
      <c r="H106" s="20"/>
      <c r="I106" s="20"/>
      <c r="J106" s="68"/>
      <c r="K106" s="2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 x14ac:dyDescent="0.2">
      <c r="A107" s="5"/>
      <c r="B107" s="103"/>
      <c r="C107" s="68"/>
      <c r="D107" s="68"/>
      <c r="E107" s="22"/>
      <c r="F107" s="20"/>
      <c r="G107" s="20"/>
      <c r="H107" s="20"/>
      <c r="I107" s="20"/>
      <c r="J107" s="68"/>
      <c r="K107" s="2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 x14ac:dyDescent="0.2">
      <c r="A108" s="5"/>
      <c r="B108" s="103"/>
      <c r="C108" s="68"/>
      <c r="D108" s="68"/>
      <c r="E108" s="22"/>
      <c r="F108" s="20"/>
      <c r="G108" s="20"/>
      <c r="H108" s="20"/>
      <c r="I108" s="20"/>
      <c r="J108" s="68"/>
      <c r="K108" s="2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 x14ac:dyDescent="0.2">
      <c r="A109" s="5"/>
      <c r="B109" s="103"/>
      <c r="C109" s="68"/>
      <c r="D109" s="68"/>
      <c r="E109" s="22"/>
      <c r="F109" s="20"/>
      <c r="G109" s="20"/>
      <c r="H109" s="20"/>
      <c r="I109" s="20"/>
      <c r="J109" s="68"/>
      <c r="K109" s="2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 x14ac:dyDescent="0.2">
      <c r="A110" s="5"/>
      <c r="B110" s="103"/>
      <c r="C110" s="68"/>
      <c r="D110" s="68"/>
      <c r="E110" s="22"/>
      <c r="F110" s="20"/>
      <c r="G110" s="20"/>
      <c r="H110" s="20"/>
      <c r="I110" s="20"/>
      <c r="J110" s="68"/>
      <c r="K110" s="2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 x14ac:dyDescent="0.2">
      <c r="A111" s="5"/>
      <c r="B111" s="103"/>
      <c r="C111" s="68"/>
      <c r="D111" s="68"/>
      <c r="E111" s="22"/>
      <c r="F111" s="20"/>
      <c r="G111" s="20"/>
      <c r="H111" s="20"/>
      <c r="I111" s="20"/>
      <c r="J111" s="68"/>
      <c r="K111" s="2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 x14ac:dyDescent="0.2">
      <c r="A112" s="5"/>
      <c r="B112" s="103"/>
      <c r="C112" s="68"/>
      <c r="D112" s="68"/>
      <c r="E112" s="22"/>
      <c r="F112" s="20"/>
      <c r="G112" s="20"/>
      <c r="H112" s="20"/>
      <c r="I112" s="20"/>
      <c r="J112" s="68"/>
      <c r="K112" s="2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 x14ac:dyDescent="0.2">
      <c r="A113" s="5"/>
      <c r="B113" s="103"/>
      <c r="C113" s="68"/>
      <c r="D113" s="68"/>
      <c r="E113" s="22"/>
      <c r="F113" s="20"/>
      <c r="G113" s="20"/>
      <c r="H113" s="20"/>
      <c r="I113" s="20"/>
      <c r="J113" s="68"/>
      <c r="K113" s="2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 x14ac:dyDescent="0.2">
      <c r="A114" s="5"/>
      <c r="B114" s="103"/>
      <c r="C114" s="68"/>
      <c r="D114" s="68"/>
      <c r="E114" s="22"/>
      <c r="F114" s="20"/>
      <c r="G114" s="20"/>
      <c r="H114" s="20"/>
      <c r="I114" s="20"/>
      <c r="J114" s="68"/>
      <c r="K114" s="2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 x14ac:dyDescent="0.2">
      <c r="A115" s="5"/>
      <c r="B115" s="103"/>
      <c r="C115" s="68"/>
      <c r="D115" s="68"/>
      <c r="E115" s="22"/>
      <c r="F115" s="20"/>
      <c r="G115" s="20"/>
      <c r="H115" s="20"/>
      <c r="I115" s="20"/>
      <c r="J115" s="68"/>
      <c r="K115" s="2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 x14ac:dyDescent="0.2">
      <c r="A116" s="5"/>
      <c r="B116" s="103"/>
      <c r="C116" s="68"/>
      <c r="D116" s="68"/>
      <c r="E116" s="68"/>
      <c r="F116" s="20"/>
      <c r="G116" s="20"/>
      <c r="H116" s="20"/>
      <c r="I116" s="20"/>
      <c r="J116" s="68"/>
      <c r="K116" s="2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 x14ac:dyDescent="0.2">
      <c r="A117" s="5"/>
      <c r="B117" s="103"/>
      <c r="C117" s="68"/>
      <c r="D117" s="68"/>
      <c r="E117" s="68"/>
      <c r="F117" s="20"/>
      <c r="G117" s="20"/>
      <c r="H117" s="20"/>
      <c r="I117" s="20"/>
      <c r="J117" s="68"/>
      <c r="K117" s="2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 x14ac:dyDescent="0.2">
      <c r="A118" s="5"/>
      <c r="B118" s="103"/>
      <c r="C118" s="68"/>
      <c r="D118" s="68"/>
      <c r="E118" s="68"/>
      <c r="F118" s="20"/>
      <c r="G118" s="20"/>
      <c r="H118" s="20"/>
      <c r="I118" s="20"/>
      <c r="J118" s="68"/>
      <c r="K118" s="2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75" x14ac:dyDescent="0.2">
      <c r="A119" s="5"/>
      <c r="B119" s="103"/>
      <c r="C119" s="68"/>
      <c r="D119" s="68"/>
      <c r="E119" s="68"/>
      <c r="F119" s="20"/>
      <c r="G119" s="20"/>
      <c r="H119" s="20"/>
      <c r="I119" s="20"/>
      <c r="J119" s="68"/>
      <c r="K119" s="20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2.75" x14ac:dyDescent="0.2">
      <c r="A120" s="5"/>
      <c r="B120" s="103"/>
      <c r="C120" s="5"/>
      <c r="D120" s="5"/>
      <c r="E120" s="5"/>
      <c r="F120" s="7"/>
      <c r="G120" s="7"/>
      <c r="H120" s="7"/>
      <c r="I120" s="7"/>
      <c r="J120" s="5"/>
      <c r="K120" s="7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4.5" customHeight="1" x14ac:dyDescent="0.2">
      <c r="A121" s="5"/>
      <c r="B121" s="69"/>
      <c r="C121" s="5"/>
      <c r="D121" s="5"/>
      <c r="E121" s="5"/>
      <c r="F121" s="7"/>
      <c r="G121" s="7"/>
      <c r="H121" s="7"/>
      <c r="I121" s="7"/>
      <c r="J121" s="5"/>
      <c r="K121" s="7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</row>
    <row r="122" spans="1:28" ht="22.5" customHeight="1" x14ac:dyDescent="0.2">
      <c r="A122" s="5"/>
      <c r="B122" s="5"/>
      <c r="C122" s="5"/>
      <c r="D122" s="5"/>
      <c r="E122" s="5"/>
      <c r="F122" s="5"/>
      <c r="G122" s="8"/>
      <c r="H122" s="8"/>
      <c r="I122" s="70"/>
      <c r="J122" s="70"/>
      <c r="K122" s="2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6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 customHeight="1" x14ac:dyDescent="0.2">
      <c r="A124" s="102"/>
      <c r="B124" s="103"/>
      <c r="C124" s="5"/>
      <c r="D124" s="102"/>
      <c r="E124" s="103"/>
      <c r="F124" s="103"/>
      <c r="G124" s="5"/>
      <c r="H124" s="102"/>
      <c r="I124" s="103"/>
      <c r="J124" s="103"/>
      <c r="K124" s="103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75" customHeight="1" x14ac:dyDescent="0.2">
      <c r="A125" s="102"/>
      <c r="B125" s="103"/>
      <c r="C125" s="5"/>
      <c r="D125" s="102"/>
      <c r="E125" s="103"/>
      <c r="F125" s="103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2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75" customHeight="1" x14ac:dyDescent="0.2">
      <c r="A127" s="102"/>
      <c r="B127" s="103"/>
      <c r="C127" s="5"/>
      <c r="D127" s="102"/>
      <c r="E127" s="103"/>
      <c r="F127" s="103"/>
      <c r="G127" s="5"/>
      <c r="H127" s="102"/>
      <c r="I127" s="103"/>
      <c r="J127" s="103"/>
      <c r="K127" s="10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 customHeight="1" x14ac:dyDescent="0.2">
      <c r="A128" s="102"/>
      <c r="B128" s="103"/>
      <c r="C128" s="5"/>
      <c r="D128" s="102"/>
      <c r="E128" s="103"/>
      <c r="F128" s="103"/>
      <c r="G128" s="5"/>
      <c r="H128" s="102"/>
      <c r="I128" s="103"/>
      <c r="J128" s="103"/>
      <c r="K128" s="10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75" customHeight="1" x14ac:dyDescent="0.2">
      <c r="A129" s="102"/>
      <c r="B129" s="103"/>
      <c r="C129" s="5"/>
      <c r="D129" s="102"/>
      <c r="E129" s="103"/>
      <c r="F129" s="103"/>
      <c r="G129" s="5"/>
      <c r="H129" s="102"/>
      <c r="I129" s="103"/>
      <c r="J129" s="103"/>
      <c r="K129" s="103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2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2.75" customHeight="1" x14ac:dyDescent="0.2">
      <c r="B131" s="5"/>
      <c r="H131" s="5"/>
      <c r="I131" s="5"/>
      <c r="J131" s="5"/>
    </row>
    <row r="132" spans="1:28" ht="12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28" ht="12.75" customHeight="1" x14ac:dyDescent="0.2">
      <c r="A133" s="5"/>
      <c r="B133" s="68"/>
      <c r="C133" s="5"/>
      <c r="D133" s="5"/>
      <c r="E133" s="5"/>
      <c r="F133" s="5"/>
      <c r="G133" s="5"/>
      <c r="H133" s="102"/>
      <c r="I133" s="103"/>
      <c r="J133" s="103"/>
      <c r="K133" s="5"/>
      <c r="L133" s="5"/>
    </row>
    <row r="134" spans="1:28" ht="12.75" customHeight="1" x14ac:dyDescent="0.2">
      <c r="A134" s="5"/>
      <c r="B134" s="68"/>
      <c r="C134" s="5"/>
      <c r="D134" s="5"/>
      <c r="E134" s="5"/>
      <c r="F134" s="5"/>
      <c r="G134" s="5"/>
      <c r="H134" s="102"/>
      <c r="I134" s="103"/>
      <c r="J134" s="103"/>
      <c r="K134" s="5"/>
      <c r="L134" s="5"/>
    </row>
    <row r="135" spans="1:28" ht="12.75" customHeight="1" x14ac:dyDescent="0.2">
      <c r="A135" s="5"/>
      <c r="B135" s="68"/>
      <c r="C135" s="5"/>
      <c r="D135" s="5"/>
      <c r="E135" s="5"/>
      <c r="F135" s="5"/>
      <c r="G135" s="5"/>
      <c r="H135" s="102"/>
      <c r="I135" s="103"/>
      <c r="J135" s="103"/>
      <c r="K135" s="5"/>
      <c r="L135" s="5"/>
    </row>
    <row r="136" spans="1:28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28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28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28" ht="12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28" ht="12.75" customHeight="1" x14ac:dyDescent="0.2"/>
    <row r="141" spans="1:28" ht="12.75" customHeight="1" x14ac:dyDescent="0.2"/>
    <row r="142" spans="1:28" ht="12.75" customHeight="1" x14ac:dyDescent="0.2"/>
    <row r="143" spans="1:28" ht="12.75" customHeight="1" x14ac:dyDescent="0.2"/>
    <row r="144" spans="1:28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</sheetData>
  <mergeCells count="72">
    <mergeCell ref="A1:C2"/>
    <mergeCell ref="B3:D3"/>
    <mergeCell ref="F3:I3"/>
    <mergeCell ref="J3:K3"/>
    <mergeCell ref="A4:A5"/>
    <mergeCell ref="B4:D5"/>
    <mergeCell ref="E4:E5"/>
    <mergeCell ref="F4:G5"/>
    <mergeCell ref="H4:H5"/>
    <mergeCell ref="I4:I5"/>
    <mergeCell ref="J4:K4"/>
    <mergeCell ref="J5:K5"/>
    <mergeCell ref="A6:B6"/>
    <mergeCell ref="C6:D7"/>
    <mergeCell ref="E6:H7"/>
    <mergeCell ref="A7:B7"/>
    <mergeCell ref="A46:B46"/>
    <mergeCell ref="D46:G46"/>
    <mergeCell ref="D45:G45"/>
    <mergeCell ref="I46:K46"/>
    <mergeCell ref="I8:I9"/>
    <mergeCell ref="J8:J9"/>
    <mergeCell ref="K8:K9"/>
    <mergeCell ref="D9:E9"/>
    <mergeCell ref="A10:E10"/>
    <mergeCell ref="F10:K10"/>
    <mergeCell ref="A8:A9"/>
    <mergeCell ref="B8:B9"/>
    <mergeCell ref="C8:E8"/>
    <mergeCell ref="F8:F9"/>
    <mergeCell ref="G8:G9"/>
    <mergeCell ref="H8:H9"/>
    <mergeCell ref="B11:B14"/>
    <mergeCell ref="J11:J27"/>
    <mergeCell ref="A45:B45"/>
    <mergeCell ref="I45:K45"/>
    <mergeCell ref="A87:B87"/>
    <mergeCell ref="D87:F87"/>
    <mergeCell ref="H87:K87"/>
    <mergeCell ref="A47:B47"/>
    <mergeCell ref="D47:G47"/>
    <mergeCell ref="I47:K47"/>
    <mergeCell ref="B48:B79"/>
    <mergeCell ref="A83:B83"/>
    <mergeCell ref="D83:F83"/>
    <mergeCell ref="H83:K83"/>
    <mergeCell ref="A84:B84"/>
    <mergeCell ref="D84:F84"/>
    <mergeCell ref="A86:B86"/>
    <mergeCell ref="D86:F86"/>
    <mergeCell ref="H86:K86"/>
    <mergeCell ref="A88:B88"/>
    <mergeCell ref="D88:F88"/>
    <mergeCell ref="H88:K88"/>
    <mergeCell ref="B89:B120"/>
    <mergeCell ref="A124:B124"/>
    <mergeCell ref="D124:F124"/>
    <mergeCell ref="H124:K124"/>
    <mergeCell ref="H135:J135"/>
    <mergeCell ref="A125:B125"/>
    <mergeCell ref="D125:F125"/>
    <mergeCell ref="A127:B127"/>
    <mergeCell ref="D127:F127"/>
    <mergeCell ref="H127:K127"/>
    <mergeCell ref="A128:B128"/>
    <mergeCell ref="D128:F128"/>
    <mergeCell ref="H128:K128"/>
    <mergeCell ref="A129:B129"/>
    <mergeCell ref="D129:F129"/>
    <mergeCell ref="H129:K129"/>
    <mergeCell ref="H133:J133"/>
    <mergeCell ref="H134:J134"/>
  </mergeCells>
  <printOptions horizontalCentered="1"/>
  <pageMargins left="0.25" right="0.25" top="0.75" bottom="0.75" header="0.3" footer="0.3"/>
  <pageSetup scale="66" orientation="portrait" r:id="rId1"/>
  <rowBreaks count="2" manualBreakCount="2">
    <brk id="47" man="1"/>
    <brk id="88" man="1"/>
  </row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A72AB-5613-4CC6-A1DC-419F21BA423A}">
  <sheetPr>
    <pageSetUpPr fitToPage="1"/>
  </sheetPr>
  <dimension ref="A1:AB995"/>
  <sheetViews>
    <sheetView showGridLines="0" view="pageBreakPreview" zoomScale="130" zoomScaleNormal="140" zoomScaleSheetLayoutView="130" workbookViewId="0">
      <pane ySplit="9" topLeftCell="A10" activePane="bottomLeft" state="frozen"/>
      <selection pane="bottomLeft" activeCell="N15" sqref="N15"/>
    </sheetView>
  </sheetViews>
  <sheetFormatPr baseColWidth="10" defaultColWidth="14.42578125" defaultRowHeight="15" customHeight="1" x14ac:dyDescent="0.2"/>
  <cols>
    <col min="1" max="1" width="15.7109375" style="67" customWidth="1"/>
    <col min="2" max="2" width="45.7109375" style="67" customWidth="1"/>
    <col min="3" max="28" width="10.7109375" style="67" customWidth="1"/>
    <col min="29" max="16384" width="14.42578125" style="67"/>
  </cols>
  <sheetData>
    <row r="1" spans="1:28" ht="12.75" customHeight="1" x14ac:dyDescent="0.2">
      <c r="A1" s="152" t="s">
        <v>14</v>
      </c>
      <c r="B1" s="152"/>
      <c r="C1" s="152"/>
    </row>
    <row r="2" spans="1:28" ht="12.75" customHeight="1" thickBot="1" x14ac:dyDescent="0.25">
      <c r="A2" s="152"/>
      <c r="B2" s="152"/>
      <c r="C2" s="152"/>
    </row>
    <row r="3" spans="1:28" ht="26.25" customHeight="1" thickBot="1" x14ac:dyDescent="0.25">
      <c r="A3" s="35" t="str">
        <f>'PORTADA Y DATOS'!A7</f>
        <v>Contratista</v>
      </c>
      <c r="B3" s="138" t="str">
        <f>'PORTADA Y DATOS'!B7</f>
        <v>Luis Alberto Gamboa Ruelas</v>
      </c>
      <c r="C3" s="139"/>
      <c r="D3" s="140"/>
      <c r="E3" s="35" t="str">
        <f>'PORTADA Y DATOS'!A6</f>
        <v>Dirección</v>
      </c>
      <c r="F3" s="138" t="str">
        <f>'PORTADA Y DATOS'!B6</f>
        <v>Altata, Navolato, Sinaloa.</v>
      </c>
      <c r="G3" s="139"/>
      <c r="H3" s="139"/>
      <c r="I3" s="140"/>
      <c r="J3" s="141" t="str">
        <f>A1</f>
        <v>NÚMEROS GENERADORES ACERO</v>
      </c>
      <c r="K3" s="129"/>
    </row>
    <row r="4" spans="1:28" ht="26.25" customHeight="1" thickBot="1" x14ac:dyDescent="0.25">
      <c r="A4" s="126" t="str">
        <f>'PORTADA Y DATOS'!A5</f>
        <v>Obra</v>
      </c>
      <c r="B4" s="114" t="str">
        <f>'PORTADA Y DATOS'!B5</f>
        <v>Casa Altata</v>
      </c>
      <c r="C4" s="115"/>
      <c r="D4" s="116"/>
      <c r="E4" s="108" t="str">
        <f>'PORTADA Y DATOS'!A4</f>
        <v>Dependencia/Contratante/Cliente</v>
      </c>
      <c r="F4" s="110"/>
      <c r="G4" s="111"/>
      <c r="H4" s="145" t="s">
        <v>24</v>
      </c>
      <c r="I4" s="122"/>
      <c r="J4" s="124">
        <v>4</v>
      </c>
      <c r="K4" s="125"/>
    </row>
    <row r="5" spans="1:28" ht="18.75" customHeight="1" thickBot="1" x14ac:dyDescent="0.25">
      <c r="A5" s="127"/>
      <c r="B5" s="117"/>
      <c r="C5" s="118"/>
      <c r="D5" s="119"/>
      <c r="E5" s="109"/>
      <c r="F5" s="112"/>
      <c r="G5" s="113"/>
      <c r="H5" s="127"/>
      <c r="I5" s="123"/>
      <c r="J5" s="128" t="s">
        <v>25</v>
      </c>
      <c r="K5" s="153"/>
    </row>
    <row r="6" spans="1:28" ht="18.75" customHeight="1" thickBot="1" x14ac:dyDescent="0.25">
      <c r="A6" s="128" t="str">
        <f>'PORTADA Y DATOS'!A10</f>
        <v>Tipo de contrato</v>
      </c>
      <c r="B6" s="129"/>
      <c r="C6" s="130" t="s">
        <v>40</v>
      </c>
      <c r="D6" s="131"/>
      <c r="E6" s="114" t="s">
        <v>90</v>
      </c>
      <c r="F6" s="115"/>
      <c r="G6" s="115"/>
      <c r="H6" s="116"/>
      <c r="I6" s="36" t="s">
        <v>36</v>
      </c>
      <c r="J6" s="62" t="s">
        <v>38</v>
      </c>
      <c r="K6" s="63" t="s">
        <v>39</v>
      </c>
    </row>
    <row r="7" spans="1:28" ht="18.75" customHeight="1" thickBot="1" x14ac:dyDescent="0.25">
      <c r="A7" s="134" t="str">
        <f>'PORTADA Y DATOS'!B10</f>
        <v>Precio Unitario</v>
      </c>
      <c r="B7" s="135"/>
      <c r="C7" s="132"/>
      <c r="D7" s="133"/>
      <c r="E7" s="112"/>
      <c r="F7" s="146"/>
      <c r="G7" s="146"/>
      <c r="H7" s="113"/>
      <c r="I7" s="37" t="s">
        <v>37</v>
      </c>
      <c r="J7" s="38" t="str">
        <f>'PORTADA Y DATOS'!A9</f>
        <v>Fecha de inicio</v>
      </c>
      <c r="K7" s="64" t="str">
        <f>'PORTADA Y DATOS'!B9</f>
        <v>Sin definir por contratista</v>
      </c>
    </row>
    <row r="8" spans="1:28" ht="12.75" customHeight="1" x14ac:dyDescent="0.2">
      <c r="A8" s="120" t="s">
        <v>0</v>
      </c>
      <c r="B8" s="120" t="s">
        <v>1</v>
      </c>
      <c r="C8" s="142" t="s">
        <v>2</v>
      </c>
      <c r="D8" s="143"/>
      <c r="E8" s="144"/>
      <c r="F8" s="120" t="s">
        <v>3</v>
      </c>
      <c r="G8" s="120" t="s">
        <v>4</v>
      </c>
      <c r="H8" s="120" t="s">
        <v>5</v>
      </c>
      <c r="I8" s="120" t="s">
        <v>6</v>
      </c>
      <c r="J8" s="120" t="s">
        <v>7</v>
      </c>
      <c r="K8" s="136" t="s">
        <v>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thickBot="1" x14ac:dyDescent="0.25">
      <c r="A9" s="121"/>
      <c r="B9" s="121"/>
      <c r="C9" s="39" t="s">
        <v>9</v>
      </c>
      <c r="D9" s="150" t="s">
        <v>10</v>
      </c>
      <c r="E9" s="151"/>
      <c r="F9" s="121"/>
      <c r="G9" s="121"/>
      <c r="H9" s="121"/>
      <c r="I9" s="121"/>
      <c r="J9" s="121"/>
      <c r="K9" s="13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thickBot="1" x14ac:dyDescent="0.25">
      <c r="A10" s="154" t="s">
        <v>27</v>
      </c>
      <c r="B10" s="155"/>
      <c r="C10" s="155"/>
      <c r="D10" s="155"/>
      <c r="E10" s="156"/>
      <c r="F10" s="154" t="str">
        <f>'PORTADA Y DATOS'!B11</f>
        <v>Definido por parte contratante</v>
      </c>
      <c r="G10" s="155"/>
      <c r="H10" s="155"/>
      <c r="I10" s="155"/>
      <c r="J10" s="155"/>
      <c r="K10" s="15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4.95" customHeight="1" x14ac:dyDescent="0.2">
      <c r="A11" s="41" t="s">
        <v>95</v>
      </c>
      <c r="B11" s="157" t="s">
        <v>96</v>
      </c>
      <c r="C11" s="43" t="s">
        <v>49</v>
      </c>
      <c r="D11" s="43">
        <v>1</v>
      </c>
      <c r="E11" s="43">
        <v>8</v>
      </c>
      <c r="F11" s="44"/>
      <c r="G11" s="44"/>
      <c r="H11" s="44"/>
      <c r="I11" s="44"/>
      <c r="J11" s="147" t="s">
        <v>93</v>
      </c>
      <c r="K11" s="45">
        <f>66.42*0.04</f>
        <v>2.6568000000000001</v>
      </c>
    </row>
    <row r="12" spans="1:28" ht="24.95" customHeight="1" x14ac:dyDescent="0.2">
      <c r="A12" s="46"/>
      <c r="B12" s="158"/>
      <c r="C12" s="43"/>
      <c r="D12" s="43"/>
      <c r="E12" s="43"/>
      <c r="F12" s="44"/>
      <c r="G12" s="44"/>
      <c r="H12" s="44"/>
      <c r="I12" s="44"/>
      <c r="J12" s="148"/>
      <c r="K12" s="45"/>
    </row>
    <row r="13" spans="1:28" ht="24.95" customHeight="1" x14ac:dyDescent="0.2">
      <c r="A13" s="46"/>
      <c r="B13" s="158"/>
      <c r="C13" s="43"/>
      <c r="D13" s="43" t="s">
        <v>61</v>
      </c>
      <c r="E13" s="159" t="s">
        <v>97</v>
      </c>
      <c r="F13" s="160"/>
      <c r="G13" s="160"/>
      <c r="H13" s="161"/>
      <c r="I13" s="48"/>
      <c r="J13" s="148"/>
      <c r="K13" s="45"/>
    </row>
    <row r="14" spans="1:28" ht="24.95" customHeight="1" x14ac:dyDescent="0.2">
      <c r="A14" s="46"/>
      <c r="B14" s="158"/>
      <c r="C14" s="43"/>
      <c r="D14" s="43"/>
      <c r="E14" s="162"/>
      <c r="F14" s="163"/>
      <c r="G14" s="163"/>
      <c r="H14" s="164"/>
      <c r="I14" s="48"/>
      <c r="J14" s="148"/>
      <c r="K14" s="45"/>
    </row>
    <row r="15" spans="1:28" ht="24.95" customHeight="1" x14ac:dyDescent="0.2">
      <c r="A15" s="46"/>
      <c r="B15" s="42"/>
      <c r="C15" s="43"/>
      <c r="D15" s="43"/>
      <c r="E15" s="43"/>
      <c r="F15" s="43"/>
      <c r="G15" s="43"/>
      <c r="H15" s="43"/>
      <c r="I15" s="48"/>
      <c r="J15" s="148"/>
      <c r="K15" s="45"/>
    </row>
    <row r="16" spans="1:28" ht="24.95" customHeight="1" x14ac:dyDescent="0.2">
      <c r="A16" s="46"/>
      <c r="B16" s="42"/>
      <c r="C16" s="40"/>
      <c r="D16" s="40"/>
      <c r="E16" s="40"/>
      <c r="F16" s="44"/>
      <c r="G16" s="44"/>
      <c r="H16" s="48"/>
      <c r="I16" s="48"/>
      <c r="J16" s="148"/>
      <c r="K16" s="45"/>
    </row>
    <row r="17" spans="1:11" ht="24.95" customHeight="1" x14ac:dyDescent="0.2">
      <c r="A17" s="46"/>
      <c r="B17" s="47"/>
      <c r="C17" s="40"/>
      <c r="D17" s="40"/>
      <c r="E17" s="40"/>
      <c r="F17" s="44"/>
      <c r="G17" s="44"/>
      <c r="H17" s="48"/>
      <c r="I17" s="48"/>
      <c r="J17" s="148"/>
      <c r="K17" s="45"/>
    </row>
    <row r="18" spans="1:11" ht="24.95" customHeight="1" x14ac:dyDescent="0.2">
      <c r="A18" s="46"/>
      <c r="B18" s="47"/>
      <c r="C18" s="40"/>
      <c r="D18" s="40"/>
      <c r="E18" s="40"/>
      <c r="F18" s="44"/>
      <c r="G18" s="44"/>
      <c r="H18" s="48"/>
      <c r="I18" s="48"/>
      <c r="J18" s="148"/>
      <c r="K18" s="45"/>
    </row>
    <row r="19" spans="1:11" ht="24.95" customHeight="1" x14ac:dyDescent="0.2">
      <c r="A19" s="46"/>
      <c r="B19" s="47"/>
      <c r="C19" s="40"/>
      <c r="D19" s="40"/>
      <c r="E19" s="40"/>
      <c r="F19" s="48"/>
      <c r="G19" s="48"/>
      <c r="H19" s="48"/>
      <c r="I19" s="48"/>
      <c r="J19" s="148"/>
      <c r="K19" s="45"/>
    </row>
    <row r="20" spans="1:11" ht="24.95" customHeight="1" x14ac:dyDescent="0.2">
      <c r="A20" s="46"/>
      <c r="B20" s="47"/>
      <c r="C20" s="40"/>
      <c r="D20" s="40"/>
      <c r="E20" s="40"/>
      <c r="F20" s="48"/>
      <c r="G20" s="48"/>
      <c r="H20" s="48"/>
      <c r="I20" s="48"/>
      <c r="J20" s="148"/>
      <c r="K20" s="45"/>
    </row>
    <row r="21" spans="1:11" ht="24.95" customHeight="1" x14ac:dyDescent="0.2">
      <c r="A21" s="46"/>
      <c r="B21" s="47"/>
      <c r="C21" s="40"/>
      <c r="D21" s="40"/>
      <c r="E21" s="40"/>
      <c r="F21" s="48"/>
      <c r="G21" s="48"/>
      <c r="H21" s="48"/>
      <c r="I21" s="48"/>
      <c r="J21" s="148"/>
      <c r="K21" s="45"/>
    </row>
    <row r="22" spans="1:11" ht="24.95" customHeight="1" x14ac:dyDescent="0.2">
      <c r="A22" s="46"/>
      <c r="B22" s="47"/>
      <c r="C22" s="40"/>
      <c r="D22" s="40"/>
      <c r="E22" s="40"/>
      <c r="F22" s="48"/>
      <c r="G22" s="48"/>
      <c r="H22" s="48"/>
      <c r="I22" s="48"/>
      <c r="J22" s="148"/>
      <c r="K22" s="45"/>
    </row>
    <row r="23" spans="1:11" ht="24.95" customHeight="1" x14ac:dyDescent="0.2">
      <c r="A23" s="46"/>
      <c r="B23" s="47"/>
      <c r="C23" s="40"/>
      <c r="D23" s="40"/>
      <c r="E23" s="40"/>
      <c r="F23" s="48"/>
      <c r="G23" s="48"/>
      <c r="H23" s="48"/>
      <c r="I23" s="48"/>
      <c r="J23" s="148"/>
      <c r="K23" s="45"/>
    </row>
    <row r="24" spans="1:11" ht="24.95" customHeight="1" x14ac:dyDescent="0.2">
      <c r="A24" s="46"/>
      <c r="B24" s="47"/>
      <c r="C24" s="40"/>
      <c r="D24" s="40"/>
      <c r="E24" s="40"/>
      <c r="F24" s="48"/>
      <c r="G24" s="48"/>
      <c r="H24" s="48"/>
      <c r="I24" s="48"/>
      <c r="J24" s="148"/>
      <c r="K24" s="45"/>
    </row>
    <row r="25" spans="1:11" ht="24.95" customHeight="1" x14ac:dyDescent="0.2">
      <c r="A25" s="46"/>
      <c r="B25" s="47"/>
      <c r="C25" s="40"/>
      <c r="D25" s="40"/>
      <c r="E25" s="40"/>
      <c r="F25" s="48"/>
      <c r="G25" s="48"/>
      <c r="H25" s="48"/>
      <c r="I25" s="48"/>
      <c r="J25" s="148"/>
      <c r="K25" s="45"/>
    </row>
    <row r="26" spans="1:11" ht="24.95" customHeight="1" x14ac:dyDescent="0.2">
      <c r="A26" s="46"/>
      <c r="B26" s="47"/>
      <c r="C26" s="40"/>
      <c r="D26" s="40"/>
      <c r="E26" s="40"/>
      <c r="F26" s="48"/>
      <c r="G26" s="48"/>
      <c r="H26" s="48"/>
      <c r="I26" s="48"/>
      <c r="J26" s="148"/>
      <c r="K26" s="45"/>
    </row>
    <row r="27" spans="1:11" ht="24.95" customHeight="1" x14ac:dyDescent="0.2">
      <c r="A27" s="46"/>
      <c r="B27" s="47"/>
      <c r="C27" s="40"/>
      <c r="D27" s="40"/>
      <c r="E27" s="40"/>
      <c r="F27" s="48"/>
      <c r="G27" s="48"/>
      <c r="H27" s="48"/>
      <c r="I27" s="48"/>
      <c r="J27" s="148"/>
      <c r="K27" s="45"/>
    </row>
    <row r="28" spans="1:11" ht="24.95" customHeight="1" x14ac:dyDescent="0.2">
      <c r="A28" s="46"/>
      <c r="B28" s="47"/>
      <c r="C28" s="40"/>
      <c r="D28" s="40"/>
      <c r="E28" s="40"/>
      <c r="F28" s="48"/>
      <c r="G28" s="48"/>
      <c r="H28" s="48"/>
      <c r="I28" s="48"/>
      <c r="J28" s="148"/>
      <c r="K28" s="45"/>
    </row>
    <row r="29" spans="1:11" ht="24.95" customHeight="1" x14ac:dyDescent="0.2">
      <c r="A29" s="46"/>
      <c r="B29" s="47"/>
      <c r="C29" s="40"/>
      <c r="D29" s="40"/>
      <c r="E29" s="40"/>
      <c r="F29" s="48"/>
      <c r="G29" s="48"/>
      <c r="H29" s="48"/>
      <c r="I29" s="48"/>
      <c r="J29" s="148"/>
      <c r="K29" s="45"/>
    </row>
    <row r="30" spans="1:11" ht="24.95" customHeight="1" x14ac:dyDescent="0.2">
      <c r="A30" s="46"/>
      <c r="B30" s="47"/>
      <c r="C30" s="40"/>
      <c r="D30" s="40"/>
      <c r="E30" s="40"/>
      <c r="F30" s="48"/>
      <c r="G30" s="48"/>
      <c r="H30" s="48"/>
      <c r="I30" s="48"/>
      <c r="J30" s="148"/>
      <c r="K30" s="45"/>
    </row>
    <row r="31" spans="1:11" ht="24.95" customHeight="1" x14ac:dyDescent="0.2">
      <c r="A31" s="46"/>
      <c r="B31" s="47"/>
      <c r="C31" s="40"/>
      <c r="D31" s="40"/>
      <c r="E31" s="40"/>
      <c r="F31" s="48"/>
      <c r="G31" s="48"/>
      <c r="H31" s="48"/>
      <c r="I31" s="48"/>
      <c r="J31" s="148"/>
      <c r="K31" s="45"/>
    </row>
    <row r="32" spans="1:11" ht="24.95" customHeight="1" x14ac:dyDescent="0.2">
      <c r="A32" s="46"/>
      <c r="B32" s="47"/>
      <c r="C32" s="40"/>
      <c r="D32" s="40"/>
      <c r="E32" s="40"/>
      <c r="F32" s="48"/>
      <c r="G32" s="48"/>
      <c r="H32" s="48"/>
      <c r="I32" s="48"/>
      <c r="J32" s="148"/>
      <c r="K32" s="45"/>
    </row>
    <row r="33" spans="1:28" ht="24.95" customHeight="1" x14ac:dyDescent="0.2">
      <c r="A33" s="46"/>
      <c r="B33" s="47"/>
      <c r="C33" s="40"/>
      <c r="D33" s="40"/>
      <c r="E33" s="40"/>
      <c r="F33" s="48"/>
      <c r="G33" s="48"/>
      <c r="H33" s="48"/>
      <c r="I33" s="48"/>
      <c r="J33" s="148"/>
      <c r="K33" s="45"/>
    </row>
    <row r="34" spans="1:28" ht="24.95" customHeight="1" x14ac:dyDescent="0.2">
      <c r="A34" s="46"/>
      <c r="B34" s="47"/>
      <c r="C34" s="40"/>
      <c r="D34" s="40"/>
      <c r="E34" s="40"/>
      <c r="F34" s="48"/>
      <c r="G34" s="48"/>
      <c r="H34" s="48"/>
      <c r="I34" s="48"/>
      <c r="J34" s="148"/>
      <c r="K34" s="45"/>
    </row>
    <row r="35" spans="1:28" ht="24.95" customHeight="1" x14ac:dyDescent="0.2">
      <c r="A35" s="46"/>
      <c r="B35" s="47"/>
      <c r="C35" s="40"/>
      <c r="D35" s="40"/>
      <c r="E35" s="40"/>
      <c r="F35" s="48"/>
      <c r="G35" s="48"/>
      <c r="H35" s="48"/>
      <c r="I35" s="48"/>
      <c r="J35" s="148"/>
      <c r="K35" s="45"/>
    </row>
    <row r="36" spans="1:28" ht="24.95" customHeight="1" x14ac:dyDescent="0.2">
      <c r="A36" s="46"/>
      <c r="B36" s="47"/>
      <c r="C36" s="40"/>
      <c r="D36" s="40"/>
      <c r="E36" s="40"/>
      <c r="F36" s="48"/>
      <c r="G36" s="48"/>
      <c r="H36" s="48"/>
      <c r="I36" s="48"/>
      <c r="J36" s="148"/>
      <c r="K36" s="45"/>
    </row>
    <row r="37" spans="1:28" ht="24.95" customHeight="1" x14ac:dyDescent="0.2">
      <c r="A37" s="46"/>
      <c r="B37" s="47"/>
      <c r="C37" s="40"/>
      <c r="D37" s="40"/>
      <c r="E37" s="40"/>
      <c r="F37" s="48"/>
      <c r="G37" s="48"/>
      <c r="H37" s="48"/>
      <c r="I37" s="48"/>
      <c r="J37" s="148"/>
      <c r="K37" s="45"/>
    </row>
    <row r="38" spans="1:28" ht="24.95" customHeight="1" thickBot="1" x14ac:dyDescent="0.25">
      <c r="A38" s="50"/>
      <c r="B38" s="51"/>
      <c r="C38" s="52"/>
      <c r="D38" s="52"/>
      <c r="E38" s="52"/>
      <c r="F38" s="53"/>
      <c r="G38" s="53"/>
      <c r="H38" s="53"/>
      <c r="I38" s="53"/>
      <c r="J38" s="171"/>
      <c r="K38" s="54"/>
    </row>
    <row r="39" spans="1:28" ht="22.5" customHeight="1" thickBot="1" x14ac:dyDescent="0.25">
      <c r="A39" s="5"/>
      <c r="B39" s="5"/>
      <c r="C39" s="5"/>
      <c r="D39" s="5"/>
      <c r="E39" s="5"/>
      <c r="F39" s="5"/>
      <c r="G39" s="8"/>
      <c r="H39" s="8"/>
      <c r="I39" s="65" t="s">
        <v>41</v>
      </c>
      <c r="J39" s="9" t="str">
        <f>J11</f>
        <v>m3</v>
      </c>
      <c r="K39" s="10">
        <f>SUM(K11:K38)</f>
        <v>2.6568000000000001</v>
      </c>
    </row>
    <row r="40" spans="1:28" ht="6" customHeight="1" x14ac:dyDescent="0.2"/>
    <row r="41" spans="1:28" ht="12.75" customHeight="1" x14ac:dyDescent="0.2"/>
    <row r="42" spans="1:28" ht="12.75" customHeight="1" x14ac:dyDescent="0.2">
      <c r="A42" s="66"/>
      <c r="B42" s="12"/>
      <c r="C42" s="12"/>
      <c r="D42" s="12"/>
      <c r="E42" s="12"/>
      <c r="G42" s="12"/>
      <c r="H42" s="12"/>
      <c r="I42" s="12"/>
      <c r="J42" s="12"/>
      <c r="K42" s="12"/>
    </row>
    <row r="43" spans="1:28" ht="27.75" customHeight="1" x14ac:dyDescent="0.2">
      <c r="A43" s="13"/>
      <c r="B43" s="14"/>
      <c r="C43" s="14"/>
      <c r="D43" s="14"/>
      <c r="E43" s="14"/>
      <c r="G43" s="14"/>
      <c r="H43" s="14"/>
      <c r="I43" s="14"/>
      <c r="J43" s="14"/>
      <c r="K43" s="15"/>
    </row>
    <row r="44" spans="1:28" ht="12.75" customHeight="1" x14ac:dyDescent="0.2">
      <c r="A44" s="16"/>
      <c r="B44" s="17"/>
      <c r="C44" s="17"/>
      <c r="D44" s="17"/>
      <c r="E44" s="17"/>
      <c r="G44" s="17"/>
      <c r="H44" s="17"/>
      <c r="I44" s="17"/>
      <c r="J44" s="17"/>
      <c r="K44" s="12"/>
    </row>
    <row r="45" spans="1:28" ht="12.75" customHeight="1" x14ac:dyDescent="0.2">
      <c r="A45" s="104" t="s">
        <v>11</v>
      </c>
      <c r="B45" s="103"/>
      <c r="C45" s="12"/>
      <c r="D45" s="104" t="s">
        <v>12</v>
      </c>
      <c r="E45" s="103"/>
      <c r="F45" s="103"/>
      <c r="G45" s="103"/>
      <c r="H45" s="12"/>
      <c r="I45" s="104" t="s">
        <v>13</v>
      </c>
      <c r="J45" s="103"/>
      <c r="K45" s="103"/>
    </row>
    <row r="46" spans="1:28" ht="12.75" customHeight="1" x14ac:dyDescent="0.2">
      <c r="A46" s="105" t="str">
        <f>'PORTADA Y DATOS'!A11</f>
        <v>Supervisor</v>
      </c>
      <c r="B46" s="106"/>
      <c r="C46" s="18"/>
      <c r="D46" s="105" t="str">
        <f>'PORTADA Y DATOS'!A4</f>
        <v>Dependencia/Contratante/Cliente</v>
      </c>
      <c r="E46" s="106"/>
      <c r="F46" s="106"/>
      <c r="G46" s="106"/>
      <c r="H46" s="18"/>
      <c r="I46" s="105" t="str">
        <f>'PORTADA Y DATOS'!A7</f>
        <v>Contratista</v>
      </c>
      <c r="J46" s="106"/>
      <c r="K46" s="106"/>
      <c r="L46" s="5"/>
    </row>
    <row r="47" spans="1:28" ht="12.75" customHeight="1" x14ac:dyDescent="0.2">
      <c r="A47" s="104" t="str">
        <f>'PORTADA Y DATOS'!B11</f>
        <v>Definido por parte contratante</v>
      </c>
      <c r="B47" s="103"/>
      <c r="C47" s="12"/>
      <c r="D47" s="104" t="str">
        <f>'PORTADA Y DATOS'!C4</f>
        <v>Luis Alberto Gamboa Ruelas</v>
      </c>
      <c r="E47" s="103"/>
      <c r="F47" s="103"/>
      <c r="G47" s="103"/>
      <c r="H47" s="12"/>
      <c r="I47" s="104" t="str">
        <f>'PORTADA Y DATOS'!B7</f>
        <v>Luis Alberto Gamboa Ruelas</v>
      </c>
      <c r="J47" s="103"/>
      <c r="K47" s="103"/>
    </row>
    <row r="48" spans="1:28" ht="12.75" x14ac:dyDescent="0.2">
      <c r="A48" s="68"/>
      <c r="B48" s="107"/>
      <c r="C48" s="68"/>
      <c r="D48" s="68"/>
      <c r="E48" s="71"/>
      <c r="F48" s="20"/>
      <c r="G48" s="20"/>
      <c r="H48" s="20"/>
      <c r="I48" s="20"/>
      <c r="J48" s="68"/>
      <c r="K48" s="2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2.75" x14ac:dyDescent="0.2">
      <c r="A49" s="5"/>
      <c r="B49" s="103"/>
      <c r="C49" s="68"/>
      <c r="D49" s="68"/>
      <c r="E49" s="71"/>
      <c r="F49" s="20"/>
      <c r="G49" s="20"/>
      <c r="H49" s="20"/>
      <c r="I49" s="20"/>
      <c r="J49" s="68"/>
      <c r="K49" s="2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2.75" x14ac:dyDescent="0.2">
      <c r="A50" s="5"/>
      <c r="B50" s="103"/>
      <c r="C50" s="68"/>
      <c r="D50" s="21"/>
      <c r="E50" s="22"/>
      <c r="F50" s="20"/>
      <c r="G50" s="20"/>
      <c r="H50" s="20"/>
      <c r="I50" s="20"/>
      <c r="J50" s="68"/>
      <c r="K50" s="2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2.75" x14ac:dyDescent="0.2">
      <c r="A51" s="5"/>
      <c r="B51" s="103"/>
      <c r="C51" s="68"/>
      <c r="D51" s="21"/>
      <c r="E51" s="5"/>
      <c r="F51" s="5"/>
      <c r="G51" s="5"/>
      <c r="H51" s="5"/>
      <c r="I51" s="20"/>
      <c r="J51" s="68"/>
      <c r="K51" s="2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2.75" x14ac:dyDescent="0.2">
      <c r="A52" s="5"/>
      <c r="B52" s="103"/>
      <c r="C52" s="68"/>
      <c r="D52" s="68"/>
      <c r="E52" s="5"/>
      <c r="F52" s="5"/>
      <c r="G52" s="5"/>
      <c r="H52" s="5"/>
      <c r="I52" s="20"/>
      <c r="J52" s="68"/>
      <c r="K52" s="2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 x14ac:dyDescent="0.2">
      <c r="A53" s="5"/>
      <c r="B53" s="103"/>
      <c r="C53" s="68"/>
      <c r="D53" s="22"/>
      <c r="E53" s="5"/>
      <c r="F53" s="5"/>
      <c r="G53" s="5"/>
      <c r="H53" s="5"/>
      <c r="I53" s="20"/>
      <c r="J53" s="68"/>
      <c r="K53" s="2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 x14ac:dyDescent="0.2">
      <c r="A54" s="5"/>
      <c r="B54" s="103"/>
      <c r="C54" s="68"/>
      <c r="D54" s="68"/>
      <c r="E54" s="5"/>
      <c r="F54" s="5"/>
      <c r="G54" s="5"/>
      <c r="H54" s="5"/>
      <c r="I54" s="20"/>
      <c r="J54" s="68"/>
      <c r="K54" s="2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 x14ac:dyDescent="0.2">
      <c r="A55" s="5"/>
      <c r="B55" s="103"/>
      <c r="C55" s="71"/>
      <c r="D55" s="68"/>
      <c r="E55" s="5"/>
      <c r="F55" s="5"/>
      <c r="G55" s="5"/>
      <c r="H55" s="5"/>
      <c r="I55" s="20"/>
      <c r="J55" s="68"/>
      <c r="K55" s="2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 x14ac:dyDescent="0.2">
      <c r="A56" s="5"/>
      <c r="B56" s="103"/>
      <c r="C56" s="68"/>
      <c r="D56" s="68"/>
      <c r="E56" s="5"/>
      <c r="F56" s="5"/>
      <c r="G56" s="5"/>
      <c r="H56" s="5"/>
      <c r="I56" s="20"/>
      <c r="J56" s="68"/>
      <c r="K56" s="2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 x14ac:dyDescent="0.2">
      <c r="A57" s="5"/>
      <c r="B57" s="103"/>
      <c r="C57" s="68"/>
      <c r="D57" s="68"/>
      <c r="E57" s="5"/>
      <c r="F57" s="5"/>
      <c r="G57" s="5"/>
      <c r="H57" s="5"/>
      <c r="I57" s="20"/>
      <c r="J57" s="68"/>
      <c r="K57" s="2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 x14ac:dyDescent="0.2">
      <c r="A58" s="5"/>
      <c r="B58" s="103"/>
      <c r="C58" s="68"/>
      <c r="D58" s="68"/>
      <c r="E58" s="22"/>
      <c r="F58" s="20"/>
      <c r="G58" s="20"/>
      <c r="H58" s="20"/>
      <c r="I58" s="20"/>
      <c r="J58" s="68"/>
      <c r="K58" s="2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 x14ac:dyDescent="0.2">
      <c r="A59" s="5"/>
      <c r="B59" s="103"/>
      <c r="C59" s="23"/>
      <c r="D59" s="68"/>
      <c r="E59" s="22"/>
      <c r="F59" s="20"/>
      <c r="G59" s="20"/>
      <c r="H59" s="20"/>
      <c r="I59" s="20"/>
      <c r="J59" s="68"/>
      <c r="K59" s="2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 x14ac:dyDescent="0.2">
      <c r="A60" s="5"/>
      <c r="B60" s="103"/>
      <c r="C60" s="68"/>
      <c r="D60" s="68"/>
      <c r="E60" s="68"/>
      <c r="F60" s="20"/>
      <c r="G60" s="20"/>
      <c r="H60" s="20"/>
      <c r="I60" s="20"/>
      <c r="J60" s="68"/>
      <c r="K60" s="2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 x14ac:dyDescent="0.2">
      <c r="A61" s="5"/>
      <c r="B61" s="103"/>
      <c r="C61" s="68"/>
      <c r="D61" s="68"/>
      <c r="E61" s="22"/>
      <c r="F61" s="20"/>
      <c r="G61" s="20"/>
      <c r="H61" s="20"/>
      <c r="I61" s="20"/>
      <c r="J61" s="68"/>
      <c r="K61" s="2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 x14ac:dyDescent="0.2">
      <c r="A62" s="5"/>
      <c r="B62" s="103"/>
      <c r="C62" s="68"/>
      <c r="D62" s="68"/>
      <c r="E62" s="22"/>
      <c r="F62" s="20"/>
      <c r="G62" s="20"/>
      <c r="H62" s="20"/>
      <c r="I62" s="20"/>
      <c r="J62" s="68"/>
      <c r="K62" s="2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 x14ac:dyDescent="0.2">
      <c r="A63" s="5"/>
      <c r="B63" s="103"/>
      <c r="C63" s="23"/>
      <c r="D63" s="68"/>
      <c r="E63" s="22"/>
      <c r="F63" s="20"/>
      <c r="G63" s="20"/>
      <c r="H63" s="20"/>
      <c r="I63" s="20"/>
      <c r="J63" s="68"/>
      <c r="K63" s="2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 x14ac:dyDescent="0.2">
      <c r="A64" s="5"/>
      <c r="B64" s="103"/>
      <c r="C64" s="68"/>
      <c r="D64" s="68"/>
      <c r="E64" s="22"/>
      <c r="F64" s="20"/>
      <c r="G64" s="20"/>
      <c r="H64" s="20"/>
      <c r="I64" s="20"/>
      <c r="J64" s="68"/>
      <c r="K64" s="2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 x14ac:dyDescent="0.2">
      <c r="A65" s="5"/>
      <c r="B65" s="103"/>
      <c r="C65" s="68"/>
      <c r="D65" s="21"/>
      <c r="E65" s="22"/>
      <c r="F65" s="20"/>
      <c r="G65" s="20"/>
      <c r="H65" s="20"/>
      <c r="I65" s="20"/>
      <c r="J65" s="68"/>
      <c r="K65" s="2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 x14ac:dyDescent="0.2">
      <c r="A66" s="5"/>
      <c r="B66" s="103"/>
      <c r="C66" s="68"/>
      <c r="D66" s="68"/>
      <c r="E66" s="22"/>
      <c r="F66" s="20"/>
      <c r="G66" s="20"/>
      <c r="H66" s="20"/>
      <c r="I66" s="20"/>
      <c r="J66" s="68"/>
      <c r="K66" s="2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 x14ac:dyDescent="0.2">
      <c r="A67" s="5"/>
      <c r="B67" s="103"/>
      <c r="C67" s="68"/>
      <c r="D67" s="68"/>
      <c r="E67" s="22"/>
      <c r="F67" s="20"/>
      <c r="G67" s="20"/>
      <c r="H67" s="20"/>
      <c r="I67" s="20"/>
      <c r="J67" s="68"/>
      <c r="K67" s="2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 x14ac:dyDescent="0.2">
      <c r="A68" s="5"/>
      <c r="B68" s="103"/>
      <c r="C68" s="68"/>
      <c r="D68" s="68"/>
      <c r="E68" s="22"/>
      <c r="F68" s="20"/>
      <c r="G68" s="20"/>
      <c r="H68" s="20"/>
      <c r="I68" s="20"/>
      <c r="J68" s="68"/>
      <c r="K68" s="2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 x14ac:dyDescent="0.2">
      <c r="A69" s="5"/>
      <c r="B69" s="103"/>
      <c r="C69" s="68"/>
      <c r="D69" s="68"/>
      <c r="E69" s="22"/>
      <c r="F69" s="20"/>
      <c r="G69" s="20"/>
      <c r="H69" s="20"/>
      <c r="I69" s="20"/>
      <c r="J69" s="68"/>
      <c r="K69" s="2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 x14ac:dyDescent="0.2">
      <c r="A70" s="5"/>
      <c r="B70" s="103"/>
      <c r="C70" s="68"/>
      <c r="D70" s="68"/>
      <c r="E70" s="22"/>
      <c r="F70" s="20"/>
      <c r="G70" s="20"/>
      <c r="H70" s="20"/>
      <c r="I70" s="20"/>
      <c r="J70" s="68"/>
      <c r="K70" s="2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 x14ac:dyDescent="0.2">
      <c r="A71" s="5"/>
      <c r="B71" s="103"/>
      <c r="C71" s="68"/>
      <c r="D71" s="68"/>
      <c r="E71" s="22"/>
      <c r="F71" s="20"/>
      <c r="G71" s="20"/>
      <c r="H71" s="20"/>
      <c r="I71" s="20"/>
      <c r="J71" s="68"/>
      <c r="K71" s="2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 x14ac:dyDescent="0.2">
      <c r="A72" s="5"/>
      <c r="B72" s="103"/>
      <c r="C72" s="68"/>
      <c r="D72" s="68"/>
      <c r="E72" s="22"/>
      <c r="F72" s="20"/>
      <c r="G72" s="20"/>
      <c r="H72" s="20"/>
      <c r="I72" s="20"/>
      <c r="J72" s="68"/>
      <c r="K72" s="2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 x14ac:dyDescent="0.2">
      <c r="A73" s="5"/>
      <c r="B73" s="103"/>
      <c r="C73" s="68"/>
      <c r="D73" s="68"/>
      <c r="E73" s="22"/>
      <c r="F73" s="20"/>
      <c r="G73" s="20"/>
      <c r="H73" s="20"/>
      <c r="I73" s="20"/>
      <c r="J73" s="68"/>
      <c r="K73" s="2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 x14ac:dyDescent="0.2">
      <c r="A74" s="5"/>
      <c r="B74" s="103"/>
      <c r="C74" s="68"/>
      <c r="D74" s="68"/>
      <c r="E74" s="22"/>
      <c r="F74" s="20"/>
      <c r="G74" s="20"/>
      <c r="H74" s="20"/>
      <c r="I74" s="20"/>
      <c r="J74" s="68"/>
      <c r="K74" s="2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 x14ac:dyDescent="0.2">
      <c r="A75" s="5"/>
      <c r="B75" s="103"/>
      <c r="C75" s="68"/>
      <c r="D75" s="68"/>
      <c r="E75" s="68"/>
      <c r="F75" s="20"/>
      <c r="G75" s="20"/>
      <c r="H75" s="20"/>
      <c r="I75" s="20"/>
      <c r="J75" s="68"/>
      <c r="K75" s="2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 x14ac:dyDescent="0.2">
      <c r="A76" s="5"/>
      <c r="B76" s="103"/>
      <c r="C76" s="68"/>
      <c r="D76" s="68"/>
      <c r="E76" s="68"/>
      <c r="F76" s="20"/>
      <c r="G76" s="20"/>
      <c r="H76" s="20"/>
      <c r="I76" s="20"/>
      <c r="J76" s="68"/>
      <c r="K76" s="2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 x14ac:dyDescent="0.2">
      <c r="A77" s="5"/>
      <c r="B77" s="103"/>
      <c r="C77" s="68"/>
      <c r="D77" s="68"/>
      <c r="E77" s="68"/>
      <c r="F77" s="20"/>
      <c r="G77" s="20"/>
      <c r="H77" s="20"/>
      <c r="I77" s="20"/>
      <c r="J77" s="68"/>
      <c r="K77" s="20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2.75" x14ac:dyDescent="0.2">
      <c r="A78" s="5"/>
      <c r="B78" s="103"/>
      <c r="C78" s="68"/>
      <c r="D78" s="68"/>
      <c r="E78" s="68"/>
      <c r="F78" s="20"/>
      <c r="G78" s="20"/>
      <c r="H78" s="20"/>
      <c r="I78" s="20"/>
      <c r="J78" s="68"/>
      <c r="K78" s="20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2.75" x14ac:dyDescent="0.2">
      <c r="A79" s="5"/>
      <c r="B79" s="103"/>
      <c r="C79" s="5"/>
      <c r="D79" s="5"/>
      <c r="E79" s="5"/>
      <c r="F79" s="7"/>
      <c r="G79" s="7"/>
      <c r="H79" s="7"/>
      <c r="I79" s="7"/>
      <c r="J79" s="5"/>
      <c r="K79" s="7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5.25" customHeight="1" x14ac:dyDescent="0.2">
      <c r="A80" s="5"/>
      <c r="B80" s="69"/>
      <c r="C80" s="5"/>
      <c r="D80" s="5"/>
      <c r="E80" s="5"/>
      <c r="F80" s="7"/>
      <c r="G80" s="7"/>
      <c r="H80" s="7"/>
      <c r="I80" s="7"/>
      <c r="J80" s="5"/>
      <c r="K80" s="7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22.5" customHeight="1" x14ac:dyDescent="0.2">
      <c r="A81" s="5"/>
      <c r="B81" s="5"/>
      <c r="C81" s="5"/>
      <c r="D81" s="5"/>
      <c r="E81" s="5"/>
      <c r="F81" s="5"/>
      <c r="G81" s="8"/>
      <c r="H81" s="8"/>
      <c r="I81" s="70"/>
      <c r="J81" s="70"/>
      <c r="K81" s="25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</row>
    <row r="82" spans="1:28" ht="6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75" customHeight="1" x14ac:dyDescent="0.2">
      <c r="A83" s="102"/>
      <c r="B83" s="103"/>
      <c r="C83" s="5"/>
      <c r="D83" s="102"/>
      <c r="E83" s="103"/>
      <c r="F83" s="103"/>
      <c r="G83" s="5"/>
      <c r="H83" s="102"/>
      <c r="I83" s="103"/>
      <c r="J83" s="103"/>
      <c r="K83" s="103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2.75" customHeight="1" x14ac:dyDescent="0.2">
      <c r="A84" s="102"/>
      <c r="B84" s="103"/>
      <c r="C84" s="5"/>
      <c r="D84" s="102"/>
      <c r="E84" s="103"/>
      <c r="F84" s="103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0.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2.75" customHeight="1" x14ac:dyDescent="0.2">
      <c r="A86" s="102"/>
      <c r="B86" s="103"/>
      <c r="C86" s="5"/>
      <c r="D86" s="102"/>
      <c r="E86" s="103"/>
      <c r="F86" s="103"/>
      <c r="G86" s="5"/>
      <c r="H86" s="102"/>
      <c r="I86" s="103"/>
      <c r="J86" s="103"/>
      <c r="K86" s="10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 customHeight="1" x14ac:dyDescent="0.2">
      <c r="A87" s="102"/>
      <c r="B87" s="103"/>
      <c r="C87" s="5"/>
      <c r="D87" s="102"/>
      <c r="E87" s="103"/>
      <c r="F87" s="103"/>
      <c r="G87" s="5"/>
      <c r="H87" s="102"/>
      <c r="I87" s="103"/>
      <c r="J87" s="103"/>
      <c r="K87" s="10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 customHeight="1" x14ac:dyDescent="0.2">
      <c r="A88" s="102"/>
      <c r="B88" s="103"/>
      <c r="C88" s="5"/>
      <c r="D88" s="102"/>
      <c r="E88" s="103"/>
      <c r="F88" s="103"/>
      <c r="G88" s="5"/>
      <c r="H88" s="102"/>
      <c r="I88" s="103"/>
      <c r="J88" s="103"/>
      <c r="K88" s="103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75" x14ac:dyDescent="0.2">
      <c r="A89" s="68"/>
      <c r="B89" s="107"/>
      <c r="C89" s="68"/>
      <c r="D89" s="68"/>
      <c r="E89" s="71"/>
      <c r="F89" s="20"/>
      <c r="G89" s="20"/>
      <c r="H89" s="20"/>
      <c r="I89" s="20"/>
      <c r="J89" s="68"/>
      <c r="K89" s="20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 x14ac:dyDescent="0.2">
      <c r="A90" s="5"/>
      <c r="B90" s="103"/>
      <c r="C90" s="68"/>
      <c r="D90" s="68"/>
      <c r="E90" s="71"/>
      <c r="F90" s="20"/>
      <c r="G90" s="20"/>
      <c r="H90" s="20"/>
      <c r="I90" s="20"/>
      <c r="J90" s="68"/>
      <c r="K90" s="2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 x14ac:dyDescent="0.2">
      <c r="A91" s="5"/>
      <c r="B91" s="103"/>
      <c r="C91" s="68"/>
      <c r="D91" s="21"/>
      <c r="E91" s="22"/>
      <c r="F91" s="20"/>
      <c r="G91" s="20"/>
      <c r="H91" s="20"/>
      <c r="I91" s="20"/>
      <c r="J91" s="68"/>
      <c r="K91" s="20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 x14ac:dyDescent="0.2">
      <c r="A92" s="5"/>
      <c r="B92" s="103"/>
      <c r="C92" s="68"/>
      <c r="D92" s="21"/>
      <c r="E92" s="22"/>
      <c r="F92" s="20"/>
      <c r="G92" s="20"/>
      <c r="H92" s="20"/>
      <c r="I92" s="20"/>
      <c r="J92" s="68"/>
      <c r="K92" s="20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 x14ac:dyDescent="0.2">
      <c r="A93" s="5"/>
      <c r="B93" s="103"/>
      <c r="C93" s="68"/>
      <c r="D93" s="68"/>
      <c r="E93" s="22"/>
      <c r="F93" s="20"/>
      <c r="G93" s="20"/>
      <c r="H93" s="20"/>
      <c r="I93" s="20"/>
      <c r="J93" s="68"/>
      <c r="K93" s="2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 x14ac:dyDescent="0.2">
      <c r="A94" s="5"/>
      <c r="B94" s="103"/>
      <c r="C94" s="68"/>
      <c r="D94" s="22"/>
      <c r="E94" s="22"/>
      <c r="F94" s="20"/>
      <c r="G94" s="20"/>
      <c r="H94" s="20"/>
      <c r="I94" s="20"/>
      <c r="J94" s="68"/>
      <c r="K94" s="2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 x14ac:dyDescent="0.2">
      <c r="A95" s="5"/>
      <c r="B95" s="103"/>
      <c r="C95" s="68"/>
      <c r="D95" s="68"/>
      <c r="E95" s="22"/>
      <c r="F95" s="20"/>
      <c r="G95" s="20"/>
      <c r="H95" s="20"/>
      <c r="I95" s="20"/>
      <c r="J95" s="68"/>
      <c r="K95" s="2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 x14ac:dyDescent="0.2">
      <c r="A96" s="5"/>
      <c r="B96" s="103"/>
      <c r="C96" s="71"/>
      <c r="D96" s="68"/>
      <c r="E96" s="22"/>
      <c r="F96" s="20"/>
      <c r="G96" s="20"/>
      <c r="H96" s="20"/>
      <c r="I96" s="20"/>
      <c r="J96" s="68"/>
      <c r="K96" s="2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 x14ac:dyDescent="0.2">
      <c r="A97" s="5"/>
      <c r="B97" s="103"/>
      <c r="C97" s="68"/>
      <c r="D97" s="68"/>
      <c r="E97" s="22"/>
      <c r="F97" s="20"/>
      <c r="G97" s="20"/>
      <c r="H97" s="20"/>
      <c r="I97" s="20"/>
      <c r="J97" s="68"/>
      <c r="K97" s="2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 x14ac:dyDescent="0.2">
      <c r="A98" s="5"/>
      <c r="B98" s="103"/>
      <c r="C98" s="68"/>
      <c r="D98" s="68"/>
      <c r="E98" s="22"/>
      <c r="F98" s="20"/>
      <c r="G98" s="20"/>
      <c r="H98" s="20"/>
      <c r="I98" s="20"/>
      <c r="J98" s="68"/>
      <c r="K98" s="2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 x14ac:dyDescent="0.2">
      <c r="A99" s="5"/>
      <c r="B99" s="103"/>
      <c r="C99" s="68"/>
      <c r="D99" s="68"/>
      <c r="E99" s="22"/>
      <c r="F99" s="20"/>
      <c r="G99" s="20"/>
      <c r="H99" s="20"/>
      <c r="I99" s="20"/>
      <c r="J99" s="68"/>
      <c r="K99" s="2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 x14ac:dyDescent="0.2">
      <c r="A100" s="5"/>
      <c r="B100" s="103"/>
      <c r="C100" s="23"/>
      <c r="D100" s="68"/>
      <c r="E100" s="22"/>
      <c r="F100" s="20"/>
      <c r="G100" s="20"/>
      <c r="H100" s="20"/>
      <c r="I100" s="20"/>
      <c r="J100" s="68"/>
      <c r="K100" s="2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 x14ac:dyDescent="0.2">
      <c r="A101" s="5"/>
      <c r="B101" s="103"/>
      <c r="C101" s="68"/>
      <c r="D101" s="68"/>
      <c r="E101" s="68"/>
      <c r="F101" s="20"/>
      <c r="G101" s="20"/>
      <c r="H101" s="20"/>
      <c r="I101" s="20"/>
      <c r="J101" s="68"/>
      <c r="K101" s="2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 x14ac:dyDescent="0.2">
      <c r="A102" s="5"/>
      <c r="B102" s="103"/>
      <c r="C102" s="68"/>
      <c r="D102" s="68"/>
      <c r="E102" s="22"/>
      <c r="F102" s="20"/>
      <c r="G102" s="20"/>
      <c r="H102" s="20"/>
      <c r="I102" s="20"/>
      <c r="J102" s="68"/>
      <c r="K102" s="2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 x14ac:dyDescent="0.2">
      <c r="A103" s="5"/>
      <c r="B103" s="103"/>
      <c r="C103" s="68"/>
      <c r="D103" s="68"/>
      <c r="E103" s="22"/>
      <c r="F103" s="20"/>
      <c r="G103" s="20"/>
      <c r="H103" s="20"/>
      <c r="I103" s="20"/>
      <c r="J103" s="68"/>
      <c r="K103" s="2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 x14ac:dyDescent="0.2">
      <c r="A104" s="5"/>
      <c r="B104" s="103"/>
      <c r="C104" s="23"/>
      <c r="D104" s="68"/>
      <c r="E104" s="22"/>
      <c r="F104" s="20"/>
      <c r="G104" s="20"/>
      <c r="H104" s="20"/>
      <c r="I104" s="20"/>
      <c r="J104" s="68"/>
      <c r="K104" s="2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 x14ac:dyDescent="0.2">
      <c r="A105" s="5"/>
      <c r="B105" s="103"/>
      <c r="C105" s="68"/>
      <c r="D105" s="68"/>
      <c r="E105" s="22"/>
      <c r="F105" s="20"/>
      <c r="G105" s="20"/>
      <c r="H105" s="20"/>
      <c r="I105" s="20"/>
      <c r="J105" s="68"/>
      <c r="K105" s="2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 x14ac:dyDescent="0.2">
      <c r="A106" s="5"/>
      <c r="B106" s="103"/>
      <c r="C106" s="68"/>
      <c r="D106" s="21"/>
      <c r="E106" s="22"/>
      <c r="F106" s="20"/>
      <c r="G106" s="20"/>
      <c r="H106" s="20"/>
      <c r="I106" s="20"/>
      <c r="J106" s="68"/>
      <c r="K106" s="2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 x14ac:dyDescent="0.2">
      <c r="A107" s="5"/>
      <c r="B107" s="103"/>
      <c r="C107" s="68"/>
      <c r="D107" s="68"/>
      <c r="E107" s="22"/>
      <c r="F107" s="20"/>
      <c r="G107" s="20"/>
      <c r="H107" s="20"/>
      <c r="I107" s="20"/>
      <c r="J107" s="68"/>
      <c r="K107" s="2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 x14ac:dyDescent="0.2">
      <c r="A108" s="5"/>
      <c r="B108" s="103"/>
      <c r="C108" s="68"/>
      <c r="D108" s="68"/>
      <c r="E108" s="22"/>
      <c r="F108" s="20"/>
      <c r="G108" s="20"/>
      <c r="H108" s="20"/>
      <c r="I108" s="20"/>
      <c r="J108" s="68"/>
      <c r="K108" s="2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 x14ac:dyDescent="0.2">
      <c r="A109" s="5"/>
      <c r="B109" s="103"/>
      <c r="C109" s="68"/>
      <c r="D109" s="68"/>
      <c r="E109" s="22"/>
      <c r="F109" s="20"/>
      <c r="G109" s="20"/>
      <c r="H109" s="20"/>
      <c r="I109" s="20"/>
      <c r="J109" s="68"/>
      <c r="K109" s="2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 x14ac:dyDescent="0.2">
      <c r="A110" s="5"/>
      <c r="B110" s="103"/>
      <c r="C110" s="68"/>
      <c r="D110" s="68"/>
      <c r="E110" s="22"/>
      <c r="F110" s="20"/>
      <c r="G110" s="20"/>
      <c r="H110" s="20"/>
      <c r="I110" s="20"/>
      <c r="J110" s="68"/>
      <c r="K110" s="2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 x14ac:dyDescent="0.2">
      <c r="A111" s="5"/>
      <c r="B111" s="103"/>
      <c r="C111" s="68"/>
      <c r="D111" s="68"/>
      <c r="E111" s="22"/>
      <c r="F111" s="20"/>
      <c r="G111" s="20"/>
      <c r="H111" s="20"/>
      <c r="I111" s="20"/>
      <c r="J111" s="68"/>
      <c r="K111" s="2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 x14ac:dyDescent="0.2">
      <c r="A112" s="5"/>
      <c r="B112" s="103"/>
      <c r="C112" s="68"/>
      <c r="D112" s="68"/>
      <c r="E112" s="22"/>
      <c r="F112" s="20"/>
      <c r="G112" s="20"/>
      <c r="H112" s="20"/>
      <c r="I112" s="20"/>
      <c r="J112" s="68"/>
      <c r="K112" s="2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 x14ac:dyDescent="0.2">
      <c r="A113" s="5"/>
      <c r="B113" s="103"/>
      <c r="C113" s="68"/>
      <c r="D113" s="68"/>
      <c r="E113" s="22"/>
      <c r="F113" s="20"/>
      <c r="G113" s="20"/>
      <c r="H113" s="20"/>
      <c r="I113" s="20"/>
      <c r="J113" s="68"/>
      <c r="K113" s="2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 x14ac:dyDescent="0.2">
      <c r="A114" s="5"/>
      <c r="B114" s="103"/>
      <c r="C114" s="68"/>
      <c r="D114" s="68"/>
      <c r="E114" s="22"/>
      <c r="F114" s="20"/>
      <c r="G114" s="20"/>
      <c r="H114" s="20"/>
      <c r="I114" s="20"/>
      <c r="J114" s="68"/>
      <c r="K114" s="2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 x14ac:dyDescent="0.2">
      <c r="A115" s="5"/>
      <c r="B115" s="103"/>
      <c r="C115" s="68"/>
      <c r="D115" s="68"/>
      <c r="E115" s="22"/>
      <c r="F115" s="20"/>
      <c r="G115" s="20"/>
      <c r="H115" s="20"/>
      <c r="I115" s="20"/>
      <c r="J115" s="68"/>
      <c r="K115" s="2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 x14ac:dyDescent="0.2">
      <c r="A116" s="5"/>
      <c r="B116" s="103"/>
      <c r="C116" s="68"/>
      <c r="D116" s="68"/>
      <c r="E116" s="68"/>
      <c r="F116" s="20"/>
      <c r="G116" s="20"/>
      <c r="H116" s="20"/>
      <c r="I116" s="20"/>
      <c r="J116" s="68"/>
      <c r="K116" s="2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 x14ac:dyDescent="0.2">
      <c r="A117" s="5"/>
      <c r="B117" s="103"/>
      <c r="C117" s="68"/>
      <c r="D117" s="68"/>
      <c r="E117" s="68"/>
      <c r="F117" s="20"/>
      <c r="G117" s="20"/>
      <c r="H117" s="20"/>
      <c r="I117" s="20"/>
      <c r="J117" s="68"/>
      <c r="K117" s="2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 x14ac:dyDescent="0.2">
      <c r="A118" s="5"/>
      <c r="B118" s="103"/>
      <c r="C118" s="68"/>
      <c r="D118" s="68"/>
      <c r="E118" s="68"/>
      <c r="F118" s="20"/>
      <c r="G118" s="20"/>
      <c r="H118" s="20"/>
      <c r="I118" s="20"/>
      <c r="J118" s="68"/>
      <c r="K118" s="2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75" x14ac:dyDescent="0.2">
      <c r="A119" s="5"/>
      <c r="B119" s="103"/>
      <c r="C119" s="68"/>
      <c r="D119" s="68"/>
      <c r="E119" s="68"/>
      <c r="F119" s="20"/>
      <c r="G119" s="20"/>
      <c r="H119" s="20"/>
      <c r="I119" s="20"/>
      <c r="J119" s="68"/>
      <c r="K119" s="20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2.75" x14ac:dyDescent="0.2">
      <c r="A120" s="5"/>
      <c r="B120" s="103"/>
      <c r="C120" s="5"/>
      <c r="D120" s="5"/>
      <c r="E120" s="5"/>
      <c r="F120" s="7"/>
      <c r="G120" s="7"/>
      <c r="H120" s="7"/>
      <c r="I120" s="7"/>
      <c r="J120" s="5"/>
      <c r="K120" s="7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4.5" customHeight="1" x14ac:dyDescent="0.2">
      <c r="A121" s="5"/>
      <c r="B121" s="69"/>
      <c r="C121" s="5"/>
      <c r="D121" s="5"/>
      <c r="E121" s="5"/>
      <c r="F121" s="7"/>
      <c r="G121" s="7"/>
      <c r="H121" s="7"/>
      <c r="I121" s="7"/>
      <c r="J121" s="5"/>
      <c r="K121" s="7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</row>
    <row r="122" spans="1:28" ht="22.5" customHeight="1" x14ac:dyDescent="0.2">
      <c r="A122" s="5"/>
      <c r="B122" s="5"/>
      <c r="C122" s="5"/>
      <c r="D122" s="5"/>
      <c r="E122" s="5"/>
      <c r="F122" s="5"/>
      <c r="G122" s="8"/>
      <c r="H122" s="8"/>
      <c r="I122" s="70"/>
      <c r="J122" s="70"/>
      <c r="K122" s="2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6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 customHeight="1" x14ac:dyDescent="0.2">
      <c r="A124" s="102"/>
      <c r="B124" s="103"/>
      <c r="C124" s="5"/>
      <c r="D124" s="102"/>
      <c r="E124" s="103"/>
      <c r="F124" s="103"/>
      <c r="G124" s="5"/>
      <c r="H124" s="102"/>
      <c r="I124" s="103"/>
      <c r="J124" s="103"/>
      <c r="K124" s="103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75" customHeight="1" x14ac:dyDescent="0.2">
      <c r="A125" s="102"/>
      <c r="B125" s="103"/>
      <c r="C125" s="5"/>
      <c r="D125" s="102"/>
      <c r="E125" s="103"/>
      <c r="F125" s="103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2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75" customHeight="1" x14ac:dyDescent="0.2">
      <c r="A127" s="102"/>
      <c r="B127" s="103"/>
      <c r="C127" s="5"/>
      <c r="D127" s="102"/>
      <c r="E127" s="103"/>
      <c r="F127" s="103"/>
      <c r="G127" s="5"/>
      <c r="H127" s="102"/>
      <c r="I127" s="103"/>
      <c r="J127" s="103"/>
      <c r="K127" s="10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 customHeight="1" x14ac:dyDescent="0.2">
      <c r="A128" s="102"/>
      <c r="B128" s="103"/>
      <c r="C128" s="5"/>
      <c r="D128" s="102"/>
      <c r="E128" s="103"/>
      <c r="F128" s="103"/>
      <c r="G128" s="5"/>
      <c r="H128" s="102"/>
      <c r="I128" s="103"/>
      <c r="J128" s="103"/>
      <c r="K128" s="10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75" customHeight="1" x14ac:dyDescent="0.2">
      <c r="A129" s="102"/>
      <c r="B129" s="103"/>
      <c r="C129" s="5"/>
      <c r="D129" s="102"/>
      <c r="E129" s="103"/>
      <c r="F129" s="103"/>
      <c r="G129" s="5"/>
      <c r="H129" s="102"/>
      <c r="I129" s="103"/>
      <c r="J129" s="103"/>
      <c r="K129" s="103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2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2.75" customHeight="1" x14ac:dyDescent="0.2">
      <c r="B131" s="5"/>
      <c r="H131" s="5"/>
      <c r="I131" s="5"/>
      <c r="J131" s="5"/>
    </row>
    <row r="132" spans="1:28" ht="12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28" ht="12.75" customHeight="1" x14ac:dyDescent="0.2">
      <c r="A133" s="5"/>
      <c r="B133" s="68"/>
      <c r="C133" s="5"/>
      <c r="D133" s="5"/>
      <c r="E133" s="5"/>
      <c r="F133" s="5"/>
      <c r="G133" s="5"/>
      <c r="H133" s="102"/>
      <c r="I133" s="103"/>
      <c r="J133" s="103"/>
      <c r="K133" s="5"/>
      <c r="L133" s="5"/>
    </row>
    <row r="134" spans="1:28" ht="12.75" customHeight="1" x14ac:dyDescent="0.2">
      <c r="A134" s="5"/>
      <c r="B134" s="68"/>
      <c r="C134" s="5"/>
      <c r="D134" s="5"/>
      <c r="E134" s="5"/>
      <c r="F134" s="5"/>
      <c r="G134" s="5"/>
      <c r="H134" s="102"/>
      <c r="I134" s="103"/>
      <c r="J134" s="103"/>
      <c r="K134" s="5"/>
      <c r="L134" s="5"/>
    </row>
    <row r="135" spans="1:28" ht="12.75" customHeight="1" x14ac:dyDescent="0.2">
      <c r="A135" s="5"/>
      <c r="B135" s="68"/>
      <c r="C135" s="5"/>
      <c r="D135" s="5"/>
      <c r="E135" s="5"/>
      <c r="F135" s="5"/>
      <c r="G135" s="5"/>
      <c r="H135" s="102"/>
      <c r="I135" s="103"/>
      <c r="J135" s="103"/>
      <c r="K135" s="5"/>
      <c r="L135" s="5"/>
    </row>
    <row r="136" spans="1:28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28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28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28" ht="12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28" ht="12.75" customHeight="1" x14ac:dyDescent="0.2"/>
    <row r="141" spans="1:28" ht="12.75" customHeight="1" x14ac:dyDescent="0.2"/>
    <row r="142" spans="1:28" ht="12.75" customHeight="1" x14ac:dyDescent="0.2"/>
    <row r="143" spans="1:28" ht="12.75" customHeight="1" x14ac:dyDescent="0.2"/>
    <row r="144" spans="1:28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</sheetData>
  <mergeCells count="73">
    <mergeCell ref="A1:C2"/>
    <mergeCell ref="B3:D3"/>
    <mergeCell ref="F3:I3"/>
    <mergeCell ref="J3:K3"/>
    <mergeCell ref="A4:A5"/>
    <mergeCell ref="B4:D5"/>
    <mergeCell ref="E4:E5"/>
    <mergeCell ref="F4:G5"/>
    <mergeCell ref="H4:H5"/>
    <mergeCell ref="I4:I5"/>
    <mergeCell ref="J4:K4"/>
    <mergeCell ref="J5:K5"/>
    <mergeCell ref="A6:B6"/>
    <mergeCell ref="C6:D7"/>
    <mergeCell ref="E6:H7"/>
    <mergeCell ref="A7:B7"/>
    <mergeCell ref="I8:I9"/>
    <mergeCell ref="J8:J9"/>
    <mergeCell ref="K8:K9"/>
    <mergeCell ref="D9:E9"/>
    <mergeCell ref="A10:E10"/>
    <mergeCell ref="F10:K10"/>
    <mergeCell ref="A8:A9"/>
    <mergeCell ref="B8:B9"/>
    <mergeCell ref="C8:E8"/>
    <mergeCell ref="F8:F9"/>
    <mergeCell ref="G8:G9"/>
    <mergeCell ref="H8:H9"/>
    <mergeCell ref="B11:B14"/>
    <mergeCell ref="A45:B45"/>
    <mergeCell ref="D45:G45"/>
    <mergeCell ref="I45:K45"/>
    <mergeCell ref="A46:B46"/>
    <mergeCell ref="D46:G46"/>
    <mergeCell ref="I46:K46"/>
    <mergeCell ref="E13:H14"/>
    <mergeCell ref="J11:J38"/>
    <mergeCell ref="A87:B87"/>
    <mergeCell ref="D87:F87"/>
    <mergeCell ref="H87:K87"/>
    <mergeCell ref="A47:B47"/>
    <mergeCell ref="D47:G47"/>
    <mergeCell ref="I47:K47"/>
    <mergeCell ref="B48:B79"/>
    <mergeCell ref="A83:B83"/>
    <mergeCell ref="D83:F83"/>
    <mergeCell ref="H83:K83"/>
    <mergeCell ref="A84:B84"/>
    <mergeCell ref="D84:F84"/>
    <mergeCell ref="A86:B86"/>
    <mergeCell ref="D86:F86"/>
    <mergeCell ref="H86:K86"/>
    <mergeCell ref="A88:B88"/>
    <mergeCell ref="D88:F88"/>
    <mergeCell ref="H88:K88"/>
    <mergeCell ref="B89:B120"/>
    <mergeCell ref="A124:B124"/>
    <mergeCell ref="D124:F124"/>
    <mergeCell ref="H124:K124"/>
    <mergeCell ref="H135:J135"/>
    <mergeCell ref="A125:B125"/>
    <mergeCell ref="D125:F125"/>
    <mergeCell ref="A127:B127"/>
    <mergeCell ref="D127:F127"/>
    <mergeCell ref="H127:K127"/>
    <mergeCell ref="A128:B128"/>
    <mergeCell ref="D128:F128"/>
    <mergeCell ref="H128:K128"/>
    <mergeCell ref="A129:B129"/>
    <mergeCell ref="D129:F129"/>
    <mergeCell ref="H129:K129"/>
    <mergeCell ref="H133:J133"/>
    <mergeCell ref="H134:J134"/>
  </mergeCells>
  <printOptions horizontalCentered="1"/>
  <pageMargins left="0.25" right="0.25" top="0.75" bottom="0.75" header="0.3" footer="0.3"/>
  <pageSetup scale="66" orientation="portrait" r:id="rId1"/>
  <rowBreaks count="2" manualBreakCount="2">
    <brk id="47" man="1"/>
    <brk id="88" man="1"/>
  </row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18B2F-E2E2-481E-8268-5540CC20AE6B}">
  <sheetPr>
    <pageSetUpPr fitToPage="1"/>
  </sheetPr>
  <dimension ref="A1:AB995"/>
  <sheetViews>
    <sheetView showGridLines="0" view="pageBreakPreview" zoomScale="130" zoomScaleNormal="140" zoomScaleSheetLayoutView="130" workbookViewId="0">
      <pane ySplit="9" topLeftCell="A10" activePane="bottomLeft" state="frozen"/>
      <selection pane="bottomLeft" activeCell="K11" sqref="K11"/>
    </sheetView>
  </sheetViews>
  <sheetFormatPr baseColWidth="10" defaultColWidth="14.42578125" defaultRowHeight="15" customHeight="1" x14ac:dyDescent="0.2"/>
  <cols>
    <col min="1" max="1" width="15.7109375" style="67" customWidth="1"/>
    <col min="2" max="2" width="45.7109375" style="67" customWidth="1"/>
    <col min="3" max="28" width="10.7109375" style="67" customWidth="1"/>
    <col min="29" max="16384" width="14.42578125" style="67"/>
  </cols>
  <sheetData>
    <row r="1" spans="1:28" ht="12.75" customHeight="1" x14ac:dyDescent="0.2">
      <c r="A1" s="152" t="s">
        <v>14</v>
      </c>
      <c r="B1" s="152"/>
      <c r="C1" s="152"/>
    </row>
    <row r="2" spans="1:28" ht="12.75" customHeight="1" thickBot="1" x14ac:dyDescent="0.25">
      <c r="A2" s="152"/>
      <c r="B2" s="152"/>
      <c r="C2" s="152"/>
    </row>
    <row r="3" spans="1:28" ht="26.25" customHeight="1" thickBot="1" x14ac:dyDescent="0.25">
      <c r="A3" s="35" t="str">
        <f>'PORTADA Y DATOS'!A7</f>
        <v>Contratista</v>
      </c>
      <c r="B3" s="138" t="str">
        <f>'PORTADA Y DATOS'!B7</f>
        <v>Luis Alberto Gamboa Ruelas</v>
      </c>
      <c r="C3" s="139"/>
      <c r="D3" s="140"/>
      <c r="E3" s="35" t="str">
        <f>'PORTADA Y DATOS'!A6</f>
        <v>Dirección</v>
      </c>
      <c r="F3" s="138" t="str">
        <f>'PORTADA Y DATOS'!B6</f>
        <v>Altata, Navolato, Sinaloa.</v>
      </c>
      <c r="G3" s="139"/>
      <c r="H3" s="139"/>
      <c r="I3" s="140"/>
      <c r="J3" s="141" t="str">
        <f>A1</f>
        <v>NÚMEROS GENERADORES ACERO</v>
      </c>
      <c r="K3" s="129"/>
    </row>
    <row r="4" spans="1:28" ht="26.25" customHeight="1" thickBot="1" x14ac:dyDescent="0.25">
      <c r="A4" s="126" t="str">
        <f>'PORTADA Y DATOS'!A5</f>
        <v>Obra</v>
      </c>
      <c r="B4" s="114" t="str">
        <f>'PORTADA Y DATOS'!B5</f>
        <v>Casa Altata</v>
      </c>
      <c r="C4" s="115"/>
      <c r="D4" s="116"/>
      <c r="E4" s="108" t="str">
        <f>'PORTADA Y DATOS'!A4</f>
        <v>Dependencia/Contratante/Cliente</v>
      </c>
      <c r="F4" s="110"/>
      <c r="G4" s="111"/>
      <c r="H4" s="145" t="s">
        <v>24</v>
      </c>
      <c r="I4" s="122"/>
      <c r="J4" s="124">
        <v>4</v>
      </c>
      <c r="K4" s="125"/>
    </row>
    <row r="5" spans="1:28" ht="18.75" customHeight="1" thickBot="1" x14ac:dyDescent="0.25">
      <c r="A5" s="127"/>
      <c r="B5" s="117"/>
      <c r="C5" s="118"/>
      <c r="D5" s="119"/>
      <c r="E5" s="109"/>
      <c r="F5" s="112"/>
      <c r="G5" s="113"/>
      <c r="H5" s="127"/>
      <c r="I5" s="123"/>
      <c r="J5" s="128" t="s">
        <v>25</v>
      </c>
      <c r="K5" s="153"/>
    </row>
    <row r="6" spans="1:28" ht="18.75" customHeight="1" thickBot="1" x14ac:dyDescent="0.25">
      <c r="A6" s="128" t="str">
        <f>'PORTADA Y DATOS'!A10</f>
        <v>Tipo de contrato</v>
      </c>
      <c r="B6" s="129"/>
      <c r="C6" s="130" t="s">
        <v>40</v>
      </c>
      <c r="D6" s="131"/>
      <c r="E6" s="114" t="s">
        <v>90</v>
      </c>
      <c r="F6" s="115"/>
      <c r="G6" s="115"/>
      <c r="H6" s="116"/>
      <c r="I6" s="36" t="s">
        <v>36</v>
      </c>
      <c r="J6" s="62" t="s">
        <v>38</v>
      </c>
      <c r="K6" s="63" t="s">
        <v>39</v>
      </c>
    </row>
    <row r="7" spans="1:28" ht="18.75" customHeight="1" thickBot="1" x14ac:dyDescent="0.25">
      <c r="A7" s="134" t="str">
        <f>'PORTADA Y DATOS'!B10</f>
        <v>Precio Unitario</v>
      </c>
      <c r="B7" s="135"/>
      <c r="C7" s="132"/>
      <c r="D7" s="133"/>
      <c r="E7" s="112"/>
      <c r="F7" s="146"/>
      <c r="G7" s="146"/>
      <c r="H7" s="113"/>
      <c r="I7" s="37" t="s">
        <v>37</v>
      </c>
      <c r="J7" s="38" t="str">
        <f>'PORTADA Y DATOS'!A9</f>
        <v>Fecha de inicio</v>
      </c>
      <c r="K7" s="64" t="str">
        <f>'PORTADA Y DATOS'!B9</f>
        <v>Sin definir por contratista</v>
      </c>
    </row>
    <row r="8" spans="1:28" ht="12.75" customHeight="1" x14ac:dyDescent="0.2">
      <c r="A8" s="120" t="s">
        <v>0</v>
      </c>
      <c r="B8" s="120" t="s">
        <v>1</v>
      </c>
      <c r="C8" s="142" t="s">
        <v>2</v>
      </c>
      <c r="D8" s="143"/>
      <c r="E8" s="144"/>
      <c r="F8" s="120" t="s">
        <v>3</v>
      </c>
      <c r="G8" s="120" t="s">
        <v>4</v>
      </c>
      <c r="H8" s="120" t="s">
        <v>5</v>
      </c>
      <c r="I8" s="120" t="s">
        <v>6</v>
      </c>
      <c r="J8" s="120" t="s">
        <v>7</v>
      </c>
      <c r="K8" s="136" t="s">
        <v>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thickBot="1" x14ac:dyDescent="0.25">
      <c r="A9" s="121"/>
      <c r="B9" s="121"/>
      <c r="C9" s="39" t="s">
        <v>9</v>
      </c>
      <c r="D9" s="150" t="s">
        <v>10</v>
      </c>
      <c r="E9" s="151"/>
      <c r="F9" s="121"/>
      <c r="G9" s="121"/>
      <c r="H9" s="121"/>
      <c r="I9" s="121"/>
      <c r="J9" s="121"/>
      <c r="K9" s="13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thickBot="1" x14ac:dyDescent="0.25">
      <c r="A10" s="154" t="s">
        <v>27</v>
      </c>
      <c r="B10" s="155"/>
      <c r="C10" s="155"/>
      <c r="D10" s="155"/>
      <c r="E10" s="156"/>
      <c r="F10" s="154" t="str">
        <f>'PORTADA Y DATOS'!B11</f>
        <v>Definido por parte contratante</v>
      </c>
      <c r="G10" s="155"/>
      <c r="H10" s="155"/>
      <c r="I10" s="155"/>
      <c r="J10" s="155"/>
      <c r="K10" s="15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4.95" customHeight="1" x14ac:dyDescent="0.2">
      <c r="A11" s="41" t="s">
        <v>98</v>
      </c>
      <c r="B11" s="157" t="s">
        <v>99</v>
      </c>
      <c r="C11" s="43" t="s">
        <v>49</v>
      </c>
      <c r="D11" s="43">
        <v>1</v>
      </c>
      <c r="E11" s="43">
        <v>8</v>
      </c>
      <c r="F11" s="44"/>
      <c r="G11" s="44"/>
      <c r="H11" s="44"/>
      <c r="I11" s="44"/>
      <c r="J11" s="147" t="s">
        <v>93</v>
      </c>
      <c r="K11" s="45">
        <f>66.42*0.08</f>
        <v>5.3136000000000001</v>
      </c>
    </row>
    <row r="12" spans="1:28" ht="24.95" customHeight="1" x14ac:dyDescent="0.2">
      <c r="A12" s="46"/>
      <c r="B12" s="158"/>
      <c r="C12" s="43"/>
      <c r="D12" s="43"/>
      <c r="E12" s="43"/>
      <c r="F12" s="44"/>
      <c r="G12" s="44"/>
      <c r="H12" s="44"/>
      <c r="I12" s="44"/>
      <c r="J12" s="148"/>
      <c r="K12" s="45"/>
    </row>
    <row r="13" spans="1:28" ht="24.95" customHeight="1" x14ac:dyDescent="0.2">
      <c r="A13" s="46"/>
      <c r="B13" s="158"/>
      <c r="C13" s="43"/>
      <c r="D13" s="43" t="s">
        <v>61</v>
      </c>
      <c r="E13" s="159" t="s">
        <v>97</v>
      </c>
      <c r="F13" s="160"/>
      <c r="G13" s="160"/>
      <c r="H13" s="161"/>
      <c r="I13" s="48"/>
      <c r="J13" s="148"/>
      <c r="K13" s="45"/>
    </row>
    <row r="14" spans="1:28" ht="24.95" customHeight="1" x14ac:dyDescent="0.2">
      <c r="A14" s="46"/>
      <c r="B14" s="158"/>
      <c r="C14" s="43"/>
      <c r="D14" s="43"/>
      <c r="E14" s="162"/>
      <c r="F14" s="163"/>
      <c r="G14" s="163"/>
      <c r="H14" s="164"/>
      <c r="I14" s="48"/>
      <c r="J14" s="148"/>
      <c r="K14" s="45"/>
    </row>
    <row r="15" spans="1:28" ht="24.95" customHeight="1" x14ac:dyDescent="0.2">
      <c r="A15" s="46"/>
      <c r="B15" s="42"/>
      <c r="C15" s="43"/>
      <c r="D15" s="43"/>
      <c r="E15" s="43"/>
      <c r="F15" s="43"/>
      <c r="G15" s="43"/>
      <c r="H15" s="43"/>
      <c r="I15" s="48"/>
      <c r="J15" s="148"/>
      <c r="K15" s="45"/>
    </row>
    <row r="16" spans="1:28" ht="24.95" customHeight="1" x14ac:dyDescent="0.2">
      <c r="A16" s="46"/>
      <c r="B16" s="42"/>
      <c r="C16" s="40"/>
      <c r="D16" s="40"/>
      <c r="E16" s="40"/>
      <c r="F16" s="44"/>
      <c r="G16" s="44"/>
      <c r="H16" s="48"/>
      <c r="I16" s="48"/>
      <c r="J16" s="148"/>
      <c r="K16" s="45"/>
    </row>
    <row r="17" spans="1:11" ht="24.95" customHeight="1" x14ac:dyDescent="0.2">
      <c r="A17" s="46"/>
      <c r="B17" s="47"/>
      <c r="C17" s="40"/>
      <c r="D17" s="40"/>
      <c r="E17" s="40"/>
      <c r="F17" s="44"/>
      <c r="G17" s="44"/>
      <c r="H17" s="48"/>
      <c r="I17" s="48"/>
      <c r="J17" s="148"/>
      <c r="K17" s="45"/>
    </row>
    <row r="18" spans="1:11" ht="24.95" customHeight="1" x14ac:dyDescent="0.2">
      <c r="A18" s="46"/>
      <c r="B18" s="47"/>
      <c r="C18" s="40"/>
      <c r="D18" s="40"/>
      <c r="E18" s="40"/>
      <c r="F18" s="44"/>
      <c r="G18" s="44"/>
      <c r="H18" s="48"/>
      <c r="I18" s="48"/>
      <c r="J18" s="148"/>
      <c r="K18" s="45"/>
    </row>
    <row r="19" spans="1:11" ht="24.95" customHeight="1" x14ac:dyDescent="0.2">
      <c r="A19" s="46"/>
      <c r="B19" s="47"/>
      <c r="C19" s="40"/>
      <c r="D19" s="40"/>
      <c r="E19" s="40"/>
      <c r="F19" s="48"/>
      <c r="G19" s="48"/>
      <c r="H19" s="48"/>
      <c r="I19" s="48"/>
      <c r="J19" s="148"/>
      <c r="K19" s="45"/>
    </row>
    <row r="20" spans="1:11" ht="24.95" customHeight="1" x14ac:dyDescent="0.2">
      <c r="A20" s="46"/>
      <c r="B20" s="47"/>
      <c r="C20" s="40"/>
      <c r="D20" s="40"/>
      <c r="E20" s="40"/>
      <c r="F20" s="48"/>
      <c r="G20" s="48"/>
      <c r="H20" s="48"/>
      <c r="I20" s="48"/>
      <c r="J20" s="148"/>
      <c r="K20" s="45"/>
    </row>
    <row r="21" spans="1:11" ht="24.95" customHeight="1" x14ac:dyDescent="0.2">
      <c r="A21" s="46"/>
      <c r="B21" s="47"/>
      <c r="C21" s="40"/>
      <c r="D21" s="40"/>
      <c r="E21" s="40"/>
      <c r="F21" s="48"/>
      <c r="G21" s="48"/>
      <c r="H21" s="48"/>
      <c r="I21" s="48"/>
      <c r="J21" s="148"/>
      <c r="K21" s="45"/>
    </row>
    <row r="22" spans="1:11" ht="24.95" customHeight="1" x14ac:dyDescent="0.2">
      <c r="A22" s="46"/>
      <c r="B22" s="47"/>
      <c r="C22" s="40"/>
      <c r="D22" s="40"/>
      <c r="E22" s="40"/>
      <c r="F22" s="48"/>
      <c r="G22" s="48"/>
      <c r="H22" s="48"/>
      <c r="I22" s="48"/>
      <c r="J22" s="148"/>
      <c r="K22" s="45"/>
    </row>
    <row r="23" spans="1:11" ht="24.95" customHeight="1" x14ac:dyDescent="0.2">
      <c r="A23" s="46"/>
      <c r="B23" s="47"/>
      <c r="C23" s="40"/>
      <c r="D23" s="40"/>
      <c r="E23" s="40"/>
      <c r="F23" s="48"/>
      <c r="G23" s="48"/>
      <c r="H23" s="48"/>
      <c r="I23" s="48"/>
      <c r="J23" s="148"/>
      <c r="K23" s="45"/>
    </row>
    <row r="24" spans="1:11" ht="24.95" customHeight="1" x14ac:dyDescent="0.2">
      <c r="A24" s="46"/>
      <c r="B24" s="47"/>
      <c r="C24" s="40"/>
      <c r="D24" s="40"/>
      <c r="E24" s="40"/>
      <c r="F24" s="48"/>
      <c r="G24" s="48"/>
      <c r="H24" s="48"/>
      <c r="I24" s="48"/>
      <c r="J24" s="148"/>
      <c r="K24" s="45"/>
    </row>
    <row r="25" spans="1:11" ht="24.95" customHeight="1" x14ac:dyDescent="0.2">
      <c r="A25" s="46"/>
      <c r="B25" s="47"/>
      <c r="C25" s="40"/>
      <c r="D25" s="40"/>
      <c r="E25" s="40"/>
      <c r="F25" s="48"/>
      <c r="G25" s="48"/>
      <c r="H25" s="48"/>
      <c r="I25" s="48"/>
      <c r="J25" s="148"/>
      <c r="K25" s="45"/>
    </row>
    <row r="26" spans="1:11" ht="24.95" customHeight="1" x14ac:dyDescent="0.2">
      <c r="A26" s="46"/>
      <c r="B26" s="47"/>
      <c r="C26" s="40"/>
      <c r="D26" s="40"/>
      <c r="E26" s="40"/>
      <c r="F26" s="48"/>
      <c r="G26" s="48"/>
      <c r="H26" s="48"/>
      <c r="I26" s="48"/>
      <c r="J26" s="148"/>
      <c r="K26" s="45"/>
    </row>
    <row r="27" spans="1:11" ht="24.95" customHeight="1" x14ac:dyDescent="0.2">
      <c r="A27" s="46"/>
      <c r="B27" s="47"/>
      <c r="C27" s="40"/>
      <c r="D27" s="40"/>
      <c r="E27" s="40"/>
      <c r="F27" s="48"/>
      <c r="G27" s="48"/>
      <c r="H27" s="48"/>
      <c r="I27" s="48"/>
      <c r="J27" s="148"/>
      <c r="K27" s="45"/>
    </row>
    <row r="28" spans="1:11" ht="24.95" customHeight="1" x14ac:dyDescent="0.2">
      <c r="A28" s="46"/>
      <c r="B28" s="47"/>
      <c r="C28" s="40"/>
      <c r="D28" s="40"/>
      <c r="E28" s="40"/>
      <c r="F28" s="48"/>
      <c r="G28" s="48"/>
      <c r="H28" s="48"/>
      <c r="I28" s="48"/>
      <c r="J28" s="148"/>
      <c r="K28" s="45"/>
    </row>
    <row r="29" spans="1:11" ht="24.95" customHeight="1" x14ac:dyDescent="0.2">
      <c r="A29" s="46"/>
      <c r="B29" s="47"/>
      <c r="C29" s="40"/>
      <c r="D29" s="40"/>
      <c r="E29" s="40"/>
      <c r="F29" s="48"/>
      <c r="G29" s="48"/>
      <c r="H29" s="48"/>
      <c r="I29" s="48"/>
      <c r="J29" s="148"/>
      <c r="K29" s="45"/>
    </row>
    <row r="30" spans="1:11" ht="24.95" customHeight="1" x14ac:dyDescent="0.2">
      <c r="A30" s="46"/>
      <c r="B30" s="47"/>
      <c r="C30" s="40"/>
      <c r="D30" s="40"/>
      <c r="E30" s="40"/>
      <c r="F30" s="48"/>
      <c r="G30" s="48"/>
      <c r="H30" s="48"/>
      <c r="I30" s="48"/>
      <c r="J30" s="148"/>
      <c r="K30" s="45"/>
    </row>
    <row r="31" spans="1:11" ht="24.95" customHeight="1" x14ac:dyDescent="0.2">
      <c r="A31" s="46"/>
      <c r="B31" s="47"/>
      <c r="C31" s="40"/>
      <c r="D31" s="40"/>
      <c r="E31" s="40"/>
      <c r="F31" s="48"/>
      <c r="G31" s="48"/>
      <c r="H31" s="48"/>
      <c r="I31" s="48"/>
      <c r="J31" s="148"/>
      <c r="K31" s="45"/>
    </row>
    <row r="32" spans="1:11" ht="24.95" customHeight="1" x14ac:dyDescent="0.2">
      <c r="A32" s="46"/>
      <c r="B32" s="47"/>
      <c r="C32" s="40"/>
      <c r="D32" s="40"/>
      <c r="E32" s="40"/>
      <c r="F32" s="48"/>
      <c r="G32" s="48"/>
      <c r="H32" s="48"/>
      <c r="I32" s="48"/>
      <c r="J32" s="148"/>
      <c r="K32" s="45"/>
    </row>
    <row r="33" spans="1:28" ht="24.95" customHeight="1" x14ac:dyDescent="0.2">
      <c r="A33" s="46"/>
      <c r="B33" s="47"/>
      <c r="C33" s="40"/>
      <c r="D33" s="40"/>
      <c r="E33" s="40"/>
      <c r="F33" s="48"/>
      <c r="G33" s="48"/>
      <c r="H33" s="48"/>
      <c r="I33" s="48"/>
      <c r="J33" s="148"/>
      <c r="K33" s="45"/>
    </row>
    <row r="34" spans="1:28" ht="24.95" customHeight="1" x14ac:dyDescent="0.2">
      <c r="A34" s="46"/>
      <c r="B34" s="47"/>
      <c r="C34" s="40"/>
      <c r="D34" s="40"/>
      <c r="E34" s="40"/>
      <c r="F34" s="48"/>
      <c r="G34" s="48"/>
      <c r="H34" s="48"/>
      <c r="I34" s="48"/>
      <c r="J34" s="148"/>
      <c r="K34" s="45"/>
    </row>
    <row r="35" spans="1:28" ht="24.95" customHeight="1" x14ac:dyDescent="0.2">
      <c r="A35" s="46"/>
      <c r="B35" s="47"/>
      <c r="C35" s="40"/>
      <c r="D35" s="40"/>
      <c r="E35" s="40"/>
      <c r="F35" s="48"/>
      <c r="G35" s="48"/>
      <c r="H35" s="48"/>
      <c r="I35" s="48"/>
      <c r="J35" s="148"/>
      <c r="K35" s="45"/>
    </row>
    <row r="36" spans="1:28" ht="24.95" customHeight="1" x14ac:dyDescent="0.2">
      <c r="A36" s="46"/>
      <c r="B36" s="47"/>
      <c r="C36" s="40"/>
      <c r="D36" s="40"/>
      <c r="E36" s="40"/>
      <c r="F36" s="48"/>
      <c r="G36" s="48"/>
      <c r="H36" s="48"/>
      <c r="I36" s="48"/>
      <c r="J36" s="148"/>
      <c r="K36" s="45"/>
    </row>
    <row r="37" spans="1:28" ht="24.95" customHeight="1" x14ac:dyDescent="0.2">
      <c r="A37" s="46"/>
      <c r="B37" s="47"/>
      <c r="C37" s="40"/>
      <c r="D37" s="40"/>
      <c r="E37" s="40"/>
      <c r="F37" s="48"/>
      <c r="G37" s="48"/>
      <c r="H37" s="48"/>
      <c r="I37" s="48"/>
      <c r="J37" s="148"/>
      <c r="K37" s="45"/>
    </row>
    <row r="38" spans="1:28" ht="24.95" customHeight="1" thickBot="1" x14ac:dyDescent="0.25">
      <c r="A38" s="50"/>
      <c r="B38" s="51"/>
      <c r="C38" s="52"/>
      <c r="D38" s="52"/>
      <c r="E38" s="52"/>
      <c r="F38" s="53"/>
      <c r="G38" s="53"/>
      <c r="H38" s="53"/>
      <c r="I38" s="53"/>
      <c r="J38" s="171"/>
      <c r="K38" s="54"/>
    </row>
    <row r="39" spans="1:28" ht="22.5" customHeight="1" thickBot="1" x14ac:dyDescent="0.25">
      <c r="A39" s="5"/>
      <c r="B39" s="5"/>
      <c r="C39" s="5"/>
      <c r="D39" s="5"/>
      <c r="E39" s="5"/>
      <c r="F39" s="5"/>
      <c r="G39" s="8"/>
      <c r="H39" s="8"/>
      <c r="I39" s="65" t="s">
        <v>41</v>
      </c>
      <c r="J39" s="9" t="str">
        <f>J11</f>
        <v>m3</v>
      </c>
      <c r="K39" s="10">
        <f>SUM(K11:K38)</f>
        <v>5.3136000000000001</v>
      </c>
    </row>
    <row r="40" spans="1:28" ht="6" customHeight="1" x14ac:dyDescent="0.2"/>
    <row r="41" spans="1:28" ht="12.75" customHeight="1" x14ac:dyDescent="0.2"/>
    <row r="42" spans="1:28" ht="12.75" customHeight="1" x14ac:dyDescent="0.2">
      <c r="A42" s="66"/>
      <c r="B42" s="12"/>
      <c r="C42" s="12"/>
      <c r="D42" s="12"/>
      <c r="E42" s="12"/>
      <c r="G42" s="12"/>
      <c r="H42" s="12"/>
      <c r="I42" s="12"/>
      <c r="J42" s="12"/>
      <c r="K42" s="12"/>
    </row>
    <row r="43" spans="1:28" ht="27.75" customHeight="1" x14ac:dyDescent="0.2">
      <c r="A43" s="13"/>
      <c r="B43" s="14"/>
      <c r="C43" s="14"/>
      <c r="D43" s="14"/>
      <c r="E43" s="14"/>
      <c r="G43" s="14"/>
      <c r="H43" s="14"/>
      <c r="I43" s="14"/>
      <c r="J43" s="14"/>
      <c r="K43" s="15"/>
    </row>
    <row r="44" spans="1:28" ht="12.75" customHeight="1" x14ac:dyDescent="0.2">
      <c r="A44" s="16"/>
      <c r="B44" s="17"/>
      <c r="C44" s="17"/>
      <c r="D44" s="17"/>
      <c r="E44" s="17"/>
      <c r="G44" s="17"/>
      <c r="H44" s="17"/>
      <c r="I44" s="17"/>
      <c r="J44" s="17"/>
      <c r="K44" s="12"/>
    </row>
    <row r="45" spans="1:28" ht="12.75" customHeight="1" x14ac:dyDescent="0.2">
      <c r="A45" s="104" t="s">
        <v>11</v>
      </c>
      <c r="B45" s="103"/>
      <c r="C45" s="12"/>
      <c r="D45" s="104" t="s">
        <v>12</v>
      </c>
      <c r="E45" s="103"/>
      <c r="F45" s="103"/>
      <c r="G45" s="103"/>
      <c r="H45" s="12"/>
      <c r="I45" s="104" t="s">
        <v>13</v>
      </c>
      <c r="J45" s="103"/>
      <c r="K45" s="103"/>
    </row>
    <row r="46" spans="1:28" ht="12.75" customHeight="1" x14ac:dyDescent="0.2">
      <c r="A46" s="105" t="str">
        <f>'PORTADA Y DATOS'!A11</f>
        <v>Supervisor</v>
      </c>
      <c r="B46" s="106"/>
      <c r="C46" s="18"/>
      <c r="D46" s="105" t="str">
        <f>'PORTADA Y DATOS'!A4</f>
        <v>Dependencia/Contratante/Cliente</v>
      </c>
      <c r="E46" s="106"/>
      <c r="F46" s="106"/>
      <c r="G46" s="106"/>
      <c r="H46" s="18"/>
      <c r="I46" s="105" t="str">
        <f>'PORTADA Y DATOS'!A7</f>
        <v>Contratista</v>
      </c>
      <c r="J46" s="106"/>
      <c r="K46" s="106"/>
      <c r="L46" s="5"/>
    </row>
    <row r="47" spans="1:28" ht="12.75" customHeight="1" x14ac:dyDescent="0.2">
      <c r="A47" s="104" t="str">
        <f>'PORTADA Y DATOS'!B11</f>
        <v>Definido por parte contratante</v>
      </c>
      <c r="B47" s="103"/>
      <c r="C47" s="12"/>
      <c r="D47" s="104" t="str">
        <f>'PORTADA Y DATOS'!C4</f>
        <v>Luis Alberto Gamboa Ruelas</v>
      </c>
      <c r="E47" s="103"/>
      <c r="F47" s="103"/>
      <c r="G47" s="103"/>
      <c r="H47" s="12"/>
      <c r="I47" s="104" t="str">
        <f>'PORTADA Y DATOS'!B7</f>
        <v>Luis Alberto Gamboa Ruelas</v>
      </c>
      <c r="J47" s="103"/>
      <c r="K47" s="103"/>
    </row>
    <row r="48" spans="1:28" ht="12.75" x14ac:dyDescent="0.2">
      <c r="A48" s="68"/>
      <c r="B48" s="107"/>
      <c r="C48" s="68"/>
      <c r="D48" s="68"/>
      <c r="E48" s="71"/>
      <c r="F48" s="20"/>
      <c r="G48" s="20"/>
      <c r="H48" s="20"/>
      <c r="I48" s="20"/>
      <c r="J48" s="68"/>
      <c r="K48" s="2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2.75" x14ac:dyDescent="0.2">
      <c r="A49" s="5"/>
      <c r="B49" s="103"/>
      <c r="C49" s="68"/>
      <c r="D49" s="68"/>
      <c r="E49" s="71"/>
      <c r="F49" s="20"/>
      <c r="G49" s="20"/>
      <c r="H49" s="20"/>
      <c r="I49" s="20"/>
      <c r="J49" s="68"/>
      <c r="K49" s="2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2.75" x14ac:dyDescent="0.2">
      <c r="A50" s="5"/>
      <c r="B50" s="103"/>
      <c r="C50" s="68"/>
      <c r="D50" s="21"/>
      <c r="E50" s="22"/>
      <c r="F50" s="20"/>
      <c r="G50" s="20"/>
      <c r="H50" s="20"/>
      <c r="I50" s="20"/>
      <c r="J50" s="68"/>
      <c r="K50" s="2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2.75" x14ac:dyDescent="0.2">
      <c r="A51" s="5"/>
      <c r="B51" s="103"/>
      <c r="C51" s="68"/>
      <c r="D51" s="21"/>
      <c r="E51" s="5"/>
      <c r="F51" s="5"/>
      <c r="G51" s="5"/>
      <c r="H51" s="5"/>
      <c r="I51" s="20"/>
      <c r="J51" s="68"/>
      <c r="K51" s="2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2.75" x14ac:dyDescent="0.2">
      <c r="A52" s="5"/>
      <c r="B52" s="103"/>
      <c r="C52" s="68"/>
      <c r="D52" s="68"/>
      <c r="E52" s="5"/>
      <c r="F52" s="5"/>
      <c r="G52" s="5"/>
      <c r="H52" s="5"/>
      <c r="I52" s="20"/>
      <c r="J52" s="68"/>
      <c r="K52" s="2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 x14ac:dyDescent="0.2">
      <c r="A53" s="5"/>
      <c r="B53" s="103"/>
      <c r="C53" s="68"/>
      <c r="D53" s="22"/>
      <c r="E53" s="5"/>
      <c r="F53" s="5"/>
      <c r="G53" s="5"/>
      <c r="H53" s="5"/>
      <c r="I53" s="20"/>
      <c r="J53" s="68"/>
      <c r="K53" s="2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 x14ac:dyDescent="0.2">
      <c r="A54" s="5"/>
      <c r="B54" s="103"/>
      <c r="C54" s="68"/>
      <c r="D54" s="68"/>
      <c r="E54" s="5"/>
      <c r="F54" s="5"/>
      <c r="G54" s="5"/>
      <c r="H54" s="5"/>
      <c r="I54" s="20"/>
      <c r="J54" s="68"/>
      <c r="K54" s="2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 x14ac:dyDescent="0.2">
      <c r="A55" s="5"/>
      <c r="B55" s="103"/>
      <c r="C55" s="71"/>
      <c r="D55" s="68"/>
      <c r="E55" s="5"/>
      <c r="F55" s="5"/>
      <c r="G55" s="5"/>
      <c r="H55" s="5"/>
      <c r="I55" s="20"/>
      <c r="J55" s="68"/>
      <c r="K55" s="2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 x14ac:dyDescent="0.2">
      <c r="A56" s="5"/>
      <c r="B56" s="103"/>
      <c r="C56" s="68"/>
      <c r="D56" s="68"/>
      <c r="E56" s="5"/>
      <c r="F56" s="5"/>
      <c r="G56" s="5"/>
      <c r="H56" s="5"/>
      <c r="I56" s="20"/>
      <c r="J56" s="68"/>
      <c r="K56" s="2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 x14ac:dyDescent="0.2">
      <c r="A57" s="5"/>
      <c r="B57" s="103"/>
      <c r="C57" s="68"/>
      <c r="D57" s="68"/>
      <c r="E57" s="5"/>
      <c r="F57" s="5"/>
      <c r="G57" s="5"/>
      <c r="H57" s="5"/>
      <c r="I57" s="20"/>
      <c r="J57" s="68"/>
      <c r="K57" s="2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 x14ac:dyDescent="0.2">
      <c r="A58" s="5"/>
      <c r="B58" s="103"/>
      <c r="C58" s="68"/>
      <c r="D58" s="68"/>
      <c r="E58" s="22"/>
      <c r="F58" s="20"/>
      <c r="G58" s="20"/>
      <c r="H58" s="20"/>
      <c r="I58" s="20"/>
      <c r="J58" s="68"/>
      <c r="K58" s="2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 x14ac:dyDescent="0.2">
      <c r="A59" s="5"/>
      <c r="B59" s="103"/>
      <c r="C59" s="23"/>
      <c r="D59" s="68"/>
      <c r="E59" s="22"/>
      <c r="F59" s="20"/>
      <c r="G59" s="20"/>
      <c r="H59" s="20"/>
      <c r="I59" s="20"/>
      <c r="J59" s="68"/>
      <c r="K59" s="2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 x14ac:dyDescent="0.2">
      <c r="A60" s="5"/>
      <c r="B60" s="103"/>
      <c r="C60" s="68"/>
      <c r="D60" s="68"/>
      <c r="E60" s="68"/>
      <c r="F60" s="20"/>
      <c r="G60" s="20"/>
      <c r="H60" s="20"/>
      <c r="I60" s="20"/>
      <c r="J60" s="68"/>
      <c r="K60" s="2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 x14ac:dyDescent="0.2">
      <c r="A61" s="5"/>
      <c r="B61" s="103"/>
      <c r="C61" s="68"/>
      <c r="D61" s="68"/>
      <c r="E61" s="22"/>
      <c r="F61" s="20"/>
      <c r="G61" s="20"/>
      <c r="H61" s="20"/>
      <c r="I61" s="20"/>
      <c r="J61" s="68"/>
      <c r="K61" s="2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 x14ac:dyDescent="0.2">
      <c r="A62" s="5"/>
      <c r="B62" s="103"/>
      <c r="C62" s="68"/>
      <c r="D62" s="68"/>
      <c r="E62" s="22"/>
      <c r="F62" s="20"/>
      <c r="G62" s="20"/>
      <c r="H62" s="20"/>
      <c r="I62" s="20"/>
      <c r="J62" s="68"/>
      <c r="K62" s="2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 x14ac:dyDescent="0.2">
      <c r="A63" s="5"/>
      <c r="B63" s="103"/>
      <c r="C63" s="23"/>
      <c r="D63" s="68"/>
      <c r="E63" s="22"/>
      <c r="F63" s="20"/>
      <c r="G63" s="20"/>
      <c r="H63" s="20"/>
      <c r="I63" s="20"/>
      <c r="J63" s="68"/>
      <c r="K63" s="2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 x14ac:dyDescent="0.2">
      <c r="A64" s="5"/>
      <c r="B64" s="103"/>
      <c r="C64" s="68"/>
      <c r="D64" s="68"/>
      <c r="E64" s="22"/>
      <c r="F64" s="20"/>
      <c r="G64" s="20"/>
      <c r="H64" s="20"/>
      <c r="I64" s="20"/>
      <c r="J64" s="68"/>
      <c r="K64" s="2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 x14ac:dyDescent="0.2">
      <c r="A65" s="5"/>
      <c r="B65" s="103"/>
      <c r="C65" s="68"/>
      <c r="D65" s="21"/>
      <c r="E65" s="22"/>
      <c r="F65" s="20"/>
      <c r="G65" s="20"/>
      <c r="H65" s="20"/>
      <c r="I65" s="20"/>
      <c r="J65" s="68"/>
      <c r="K65" s="2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 x14ac:dyDescent="0.2">
      <c r="A66" s="5"/>
      <c r="B66" s="103"/>
      <c r="C66" s="68"/>
      <c r="D66" s="68"/>
      <c r="E66" s="22"/>
      <c r="F66" s="20"/>
      <c r="G66" s="20"/>
      <c r="H66" s="20"/>
      <c r="I66" s="20"/>
      <c r="J66" s="68"/>
      <c r="K66" s="2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 x14ac:dyDescent="0.2">
      <c r="A67" s="5"/>
      <c r="B67" s="103"/>
      <c r="C67" s="68"/>
      <c r="D67" s="68"/>
      <c r="E67" s="22"/>
      <c r="F67" s="20"/>
      <c r="G67" s="20"/>
      <c r="H67" s="20"/>
      <c r="I67" s="20"/>
      <c r="J67" s="68"/>
      <c r="K67" s="2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 x14ac:dyDescent="0.2">
      <c r="A68" s="5"/>
      <c r="B68" s="103"/>
      <c r="C68" s="68"/>
      <c r="D68" s="68"/>
      <c r="E68" s="22"/>
      <c r="F68" s="20"/>
      <c r="G68" s="20"/>
      <c r="H68" s="20"/>
      <c r="I68" s="20"/>
      <c r="J68" s="68"/>
      <c r="K68" s="2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 x14ac:dyDescent="0.2">
      <c r="A69" s="5"/>
      <c r="B69" s="103"/>
      <c r="C69" s="68"/>
      <c r="D69" s="68"/>
      <c r="E69" s="22"/>
      <c r="F69" s="20"/>
      <c r="G69" s="20"/>
      <c r="H69" s="20"/>
      <c r="I69" s="20"/>
      <c r="J69" s="68"/>
      <c r="K69" s="2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 x14ac:dyDescent="0.2">
      <c r="A70" s="5"/>
      <c r="B70" s="103"/>
      <c r="C70" s="68"/>
      <c r="D70" s="68"/>
      <c r="E70" s="22"/>
      <c r="F70" s="20"/>
      <c r="G70" s="20"/>
      <c r="H70" s="20"/>
      <c r="I70" s="20"/>
      <c r="J70" s="68"/>
      <c r="K70" s="2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 x14ac:dyDescent="0.2">
      <c r="A71" s="5"/>
      <c r="B71" s="103"/>
      <c r="C71" s="68"/>
      <c r="D71" s="68"/>
      <c r="E71" s="22"/>
      <c r="F71" s="20"/>
      <c r="G71" s="20"/>
      <c r="H71" s="20"/>
      <c r="I71" s="20"/>
      <c r="J71" s="68"/>
      <c r="K71" s="2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 x14ac:dyDescent="0.2">
      <c r="A72" s="5"/>
      <c r="B72" s="103"/>
      <c r="C72" s="68"/>
      <c r="D72" s="68"/>
      <c r="E72" s="22"/>
      <c r="F72" s="20"/>
      <c r="G72" s="20"/>
      <c r="H72" s="20"/>
      <c r="I72" s="20"/>
      <c r="J72" s="68"/>
      <c r="K72" s="2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 x14ac:dyDescent="0.2">
      <c r="A73" s="5"/>
      <c r="B73" s="103"/>
      <c r="C73" s="68"/>
      <c r="D73" s="68"/>
      <c r="E73" s="22"/>
      <c r="F73" s="20"/>
      <c r="G73" s="20"/>
      <c r="H73" s="20"/>
      <c r="I73" s="20"/>
      <c r="J73" s="68"/>
      <c r="K73" s="2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 x14ac:dyDescent="0.2">
      <c r="A74" s="5"/>
      <c r="B74" s="103"/>
      <c r="C74" s="68"/>
      <c r="D74" s="68"/>
      <c r="E74" s="22"/>
      <c r="F74" s="20"/>
      <c r="G74" s="20"/>
      <c r="H74" s="20"/>
      <c r="I74" s="20"/>
      <c r="J74" s="68"/>
      <c r="K74" s="2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 x14ac:dyDescent="0.2">
      <c r="A75" s="5"/>
      <c r="B75" s="103"/>
      <c r="C75" s="68"/>
      <c r="D75" s="68"/>
      <c r="E75" s="68"/>
      <c r="F75" s="20"/>
      <c r="G75" s="20"/>
      <c r="H75" s="20"/>
      <c r="I75" s="20"/>
      <c r="J75" s="68"/>
      <c r="K75" s="2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 x14ac:dyDescent="0.2">
      <c r="A76" s="5"/>
      <c r="B76" s="103"/>
      <c r="C76" s="68"/>
      <c r="D76" s="68"/>
      <c r="E76" s="68"/>
      <c r="F76" s="20"/>
      <c r="G76" s="20"/>
      <c r="H76" s="20"/>
      <c r="I76" s="20"/>
      <c r="J76" s="68"/>
      <c r="K76" s="2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 x14ac:dyDescent="0.2">
      <c r="A77" s="5"/>
      <c r="B77" s="103"/>
      <c r="C77" s="68"/>
      <c r="D77" s="68"/>
      <c r="E77" s="68"/>
      <c r="F77" s="20"/>
      <c r="G77" s="20"/>
      <c r="H77" s="20"/>
      <c r="I77" s="20"/>
      <c r="J77" s="68"/>
      <c r="K77" s="20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2.75" x14ac:dyDescent="0.2">
      <c r="A78" s="5"/>
      <c r="B78" s="103"/>
      <c r="C78" s="68"/>
      <c r="D78" s="68"/>
      <c r="E78" s="68"/>
      <c r="F78" s="20"/>
      <c r="G78" s="20"/>
      <c r="H78" s="20"/>
      <c r="I78" s="20"/>
      <c r="J78" s="68"/>
      <c r="K78" s="20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2.75" x14ac:dyDescent="0.2">
      <c r="A79" s="5"/>
      <c r="B79" s="103"/>
      <c r="C79" s="5"/>
      <c r="D79" s="5"/>
      <c r="E79" s="5"/>
      <c r="F79" s="7"/>
      <c r="G79" s="7"/>
      <c r="H79" s="7"/>
      <c r="I79" s="7"/>
      <c r="J79" s="5"/>
      <c r="K79" s="7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5.25" customHeight="1" x14ac:dyDescent="0.2">
      <c r="A80" s="5"/>
      <c r="B80" s="69"/>
      <c r="C80" s="5"/>
      <c r="D80" s="5"/>
      <c r="E80" s="5"/>
      <c r="F80" s="7"/>
      <c r="G80" s="7"/>
      <c r="H80" s="7"/>
      <c r="I80" s="7"/>
      <c r="J80" s="5"/>
      <c r="K80" s="7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22.5" customHeight="1" x14ac:dyDescent="0.2">
      <c r="A81" s="5"/>
      <c r="B81" s="5"/>
      <c r="C81" s="5"/>
      <c r="D81" s="5"/>
      <c r="E81" s="5"/>
      <c r="F81" s="5"/>
      <c r="G81" s="8"/>
      <c r="H81" s="8"/>
      <c r="I81" s="70"/>
      <c r="J81" s="70"/>
      <c r="K81" s="25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</row>
    <row r="82" spans="1:28" ht="6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75" customHeight="1" x14ac:dyDescent="0.2">
      <c r="A83" s="102"/>
      <c r="B83" s="103"/>
      <c r="C83" s="5"/>
      <c r="D83" s="102"/>
      <c r="E83" s="103"/>
      <c r="F83" s="103"/>
      <c r="G83" s="5"/>
      <c r="H83" s="102"/>
      <c r="I83" s="103"/>
      <c r="J83" s="103"/>
      <c r="K83" s="103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2.75" customHeight="1" x14ac:dyDescent="0.2">
      <c r="A84" s="102"/>
      <c r="B84" s="103"/>
      <c r="C84" s="5"/>
      <c r="D84" s="102"/>
      <c r="E84" s="103"/>
      <c r="F84" s="103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0.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2.75" customHeight="1" x14ac:dyDescent="0.2">
      <c r="A86" s="102"/>
      <c r="B86" s="103"/>
      <c r="C86" s="5"/>
      <c r="D86" s="102"/>
      <c r="E86" s="103"/>
      <c r="F86" s="103"/>
      <c r="G86" s="5"/>
      <c r="H86" s="102"/>
      <c r="I86" s="103"/>
      <c r="J86" s="103"/>
      <c r="K86" s="10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 customHeight="1" x14ac:dyDescent="0.2">
      <c r="A87" s="102"/>
      <c r="B87" s="103"/>
      <c r="C87" s="5"/>
      <c r="D87" s="102"/>
      <c r="E87" s="103"/>
      <c r="F87" s="103"/>
      <c r="G87" s="5"/>
      <c r="H87" s="102"/>
      <c r="I87" s="103"/>
      <c r="J87" s="103"/>
      <c r="K87" s="10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 customHeight="1" x14ac:dyDescent="0.2">
      <c r="A88" s="102"/>
      <c r="B88" s="103"/>
      <c r="C88" s="5"/>
      <c r="D88" s="102"/>
      <c r="E88" s="103"/>
      <c r="F88" s="103"/>
      <c r="G88" s="5"/>
      <c r="H88" s="102"/>
      <c r="I88" s="103"/>
      <c r="J88" s="103"/>
      <c r="K88" s="103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75" x14ac:dyDescent="0.2">
      <c r="A89" s="68"/>
      <c r="B89" s="107"/>
      <c r="C89" s="68"/>
      <c r="D89" s="68"/>
      <c r="E89" s="71"/>
      <c r="F89" s="20"/>
      <c r="G89" s="20"/>
      <c r="H89" s="20"/>
      <c r="I89" s="20"/>
      <c r="J89" s="68"/>
      <c r="K89" s="20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 x14ac:dyDescent="0.2">
      <c r="A90" s="5"/>
      <c r="B90" s="103"/>
      <c r="C90" s="68"/>
      <c r="D90" s="68"/>
      <c r="E90" s="71"/>
      <c r="F90" s="20"/>
      <c r="G90" s="20"/>
      <c r="H90" s="20"/>
      <c r="I90" s="20"/>
      <c r="J90" s="68"/>
      <c r="K90" s="2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 x14ac:dyDescent="0.2">
      <c r="A91" s="5"/>
      <c r="B91" s="103"/>
      <c r="C91" s="68"/>
      <c r="D91" s="21"/>
      <c r="E91" s="22"/>
      <c r="F91" s="20"/>
      <c r="G91" s="20"/>
      <c r="H91" s="20"/>
      <c r="I91" s="20"/>
      <c r="J91" s="68"/>
      <c r="K91" s="20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 x14ac:dyDescent="0.2">
      <c r="A92" s="5"/>
      <c r="B92" s="103"/>
      <c r="C92" s="68"/>
      <c r="D92" s="21"/>
      <c r="E92" s="22"/>
      <c r="F92" s="20"/>
      <c r="G92" s="20"/>
      <c r="H92" s="20"/>
      <c r="I92" s="20"/>
      <c r="J92" s="68"/>
      <c r="K92" s="20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 x14ac:dyDescent="0.2">
      <c r="A93" s="5"/>
      <c r="B93" s="103"/>
      <c r="C93" s="68"/>
      <c r="D93" s="68"/>
      <c r="E93" s="22"/>
      <c r="F93" s="20"/>
      <c r="G93" s="20"/>
      <c r="H93" s="20"/>
      <c r="I93" s="20"/>
      <c r="J93" s="68"/>
      <c r="K93" s="2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 x14ac:dyDescent="0.2">
      <c r="A94" s="5"/>
      <c r="B94" s="103"/>
      <c r="C94" s="68"/>
      <c r="D94" s="22"/>
      <c r="E94" s="22"/>
      <c r="F94" s="20"/>
      <c r="G94" s="20"/>
      <c r="H94" s="20"/>
      <c r="I94" s="20"/>
      <c r="J94" s="68"/>
      <c r="K94" s="2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 x14ac:dyDescent="0.2">
      <c r="A95" s="5"/>
      <c r="B95" s="103"/>
      <c r="C95" s="68"/>
      <c r="D95" s="68"/>
      <c r="E95" s="22"/>
      <c r="F95" s="20"/>
      <c r="G95" s="20"/>
      <c r="H95" s="20"/>
      <c r="I95" s="20"/>
      <c r="J95" s="68"/>
      <c r="K95" s="2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 x14ac:dyDescent="0.2">
      <c r="A96" s="5"/>
      <c r="B96" s="103"/>
      <c r="C96" s="71"/>
      <c r="D96" s="68"/>
      <c r="E96" s="22"/>
      <c r="F96" s="20"/>
      <c r="G96" s="20"/>
      <c r="H96" s="20"/>
      <c r="I96" s="20"/>
      <c r="J96" s="68"/>
      <c r="K96" s="2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 x14ac:dyDescent="0.2">
      <c r="A97" s="5"/>
      <c r="B97" s="103"/>
      <c r="C97" s="68"/>
      <c r="D97" s="68"/>
      <c r="E97" s="22"/>
      <c r="F97" s="20"/>
      <c r="G97" s="20"/>
      <c r="H97" s="20"/>
      <c r="I97" s="20"/>
      <c r="J97" s="68"/>
      <c r="K97" s="2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 x14ac:dyDescent="0.2">
      <c r="A98" s="5"/>
      <c r="B98" s="103"/>
      <c r="C98" s="68"/>
      <c r="D98" s="68"/>
      <c r="E98" s="22"/>
      <c r="F98" s="20"/>
      <c r="G98" s="20"/>
      <c r="H98" s="20"/>
      <c r="I98" s="20"/>
      <c r="J98" s="68"/>
      <c r="K98" s="2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 x14ac:dyDescent="0.2">
      <c r="A99" s="5"/>
      <c r="B99" s="103"/>
      <c r="C99" s="68"/>
      <c r="D99" s="68"/>
      <c r="E99" s="22"/>
      <c r="F99" s="20"/>
      <c r="G99" s="20"/>
      <c r="H99" s="20"/>
      <c r="I99" s="20"/>
      <c r="J99" s="68"/>
      <c r="K99" s="2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 x14ac:dyDescent="0.2">
      <c r="A100" s="5"/>
      <c r="B100" s="103"/>
      <c r="C100" s="23"/>
      <c r="D100" s="68"/>
      <c r="E100" s="22"/>
      <c r="F100" s="20"/>
      <c r="G100" s="20"/>
      <c r="H100" s="20"/>
      <c r="I100" s="20"/>
      <c r="J100" s="68"/>
      <c r="K100" s="2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 x14ac:dyDescent="0.2">
      <c r="A101" s="5"/>
      <c r="B101" s="103"/>
      <c r="C101" s="68"/>
      <c r="D101" s="68"/>
      <c r="E101" s="68"/>
      <c r="F101" s="20"/>
      <c r="G101" s="20"/>
      <c r="H101" s="20"/>
      <c r="I101" s="20"/>
      <c r="J101" s="68"/>
      <c r="K101" s="2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 x14ac:dyDescent="0.2">
      <c r="A102" s="5"/>
      <c r="B102" s="103"/>
      <c r="C102" s="68"/>
      <c r="D102" s="68"/>
      <c r="E102" s="22"/>
      <c r="F102" s="20"/>
      <c r="G102" s="20"/>
      <c r="H102" s="20"/>
      <c r="I102" s="20"/>
      <c r="J102" s="68"/>
      <c r="K102" s="2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 x14ac:dyDescent="0.2">
      <c r="A103" s="5"/>
      <c r="B103" s="103"/>
      <c r="C103" s="68"/>
      <c r="D103" s="68"/>
      <c r="E103" s="22"/>
      <c r="F103" s="20"/>
      <c r="G103" s="20"/>
      <c r="H103" s="20"/>
      <c r="I103" s="20"/>
      <c r="J103" s="68"/>
      <c r="K103" s="2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 x14ac:dyDescent="0.2">
      <c r="A104" s="5"/>
      <c r="B104" s="103"/>
      <c r="C104" s="23"/>
      <c r="D104" s="68"/>
      <c r="E104" s="22"/>
      <c r="F104" s="20"/>
      <c r="G104" s="20"/>
      <c r="H104" s="20"/>
      <c r="I104" s="20"/>
      <c r="J104" s="68"/>
      <c r="K104" s="2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 x14ac:dyDescent="0.2">
      <c r="A105" s="5"/>
      <c r="B105" s="103"/>
      <c r="C105" s="68"/>
      <c r="D105" s="68"/>
      <c r="E105" s="22"/>
      <c r="F105" s="20"/>
      <c r="G105" s="20"/>
      <c r="H105" s="20"/>
      <c r="I105" s="20"/>
      <c r="J105" s="68"/>
      <c r="K105" s="2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 x14ac:dyDescent="0.2">
      <c r="A106" s="5"/>
      <c r="B106" s="103"/>
      <c r="C106" s="68"/>
      <c r="D106" s="21"/>
      <c r="E106" s="22"/>
      <c r="F106" s="20"/>
      <c r="G106" s="20"/>
      <c r="H106" s="20"/>
      <c r="I106" s="20"/>
      <c r="J106" s="68"/>
      <c r="K106" s="2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 x14ac:dyDescent="0.2">
      <c r="A107" s="5"/>
      <c r="B107" s="103"/>
      <c r="C107" s="68"/>
      <c r="D107" s="68"/>
      <c r="E107" s="22"/>
      <c r="F107" s="20"/>
      <c r="G107" s="20"/>
      <c r="H107" s="20"/>
      <c r="I107" s="20"/>
      <c r="J107" s="68"/>
      <c r="K107" s="2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 x14ac:dyDescent="0.2">
      <c r="A108" s="5"/>
      <c r="B108" s="103"/>
      <c r="C108" s="68"/>
      <c r="D108" s="68"/>
      <c r="E108" s="22"/>
      <c r="F108" s="20"/>
      <c r="G108" s="20"/>
      <c r="H108" s="20"/>
      <c r="I108" s="20"/>
      <c r="J108" s="68"/>
      <c r="K108" s="2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 x14ac:dyDescent="0.2">
      <c r="A109" s="5"/>
      <c r="B109" s="103"/>
      <c r="C109" s="68"/>
      <c r="D109" s="68"/>
      <c r="E109" s="22"/>
      <c r="F109" s="20"/>
      <c r="G109" s="20"/>
      <c r="H109" s="20"/>
      <c r="I109" s="20"/>
      <c r="J109" s="68"/>
      <c r="K109" s="2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 x14ac:dyDescent="0.2">
      <c r="A110" s="5"/>
      <c r="B110" s="103"/>
      <c r="C110" s="68"/>
      <c r="D110" s="68"/>
      <c r="E110" s="22"/>
      <c r="F110" s="20"/>
      <c r="G110" s="20"/>
      <c r="H110" s="20"/>
      <c r="I110" s="20"/>
      <c r="J110" s="68"/>
      <c r="K110" s="2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 x14ac:dyDescent="0.2">
      <c r="A111" s="5"/>
      <c r="B111" s="103"/>
      <c r="C111" s="68"/>
      <c r="D111" s="68"/>
      <c r="E111" s="22"/>
      <c r="F111" s="20"/>
      <c r="G111" s="20"/>
      <c r="H111" s="20"/>
      <c r="I111" s="20"/>
      <c r="J111" s="68"/>
      <c r="K111" s="2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 x14ac:dyDescent="0.2">
      <c r="A112" s="5"/>
      <c r="B112" s="103"/>
      <c r="C112" s="68"/>
      <c r="D112" s="68"/>
      <c r="E112" s="22"/>
      <c r="F112" s="20"/>
      <c r="G112" s="20"/>
      <c r="H112" s="20"/>
      <c r="I112" s="20"/>
      <c r="J112" s="68"/>
      <c r="K112" s="2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 x14ac:dyDescent="0.2">
      <c r="A113" s="5"/>
      <c r="B113" s="103"/>
      <c r="C113" s="68"/>
      <c r="D113" s="68"/>
      <c r="E113" s="22"/>
      <c r="F113" s="20"/>
      <c r="G113" s="20"/>
      <c r="H113" s="20"/>
      <c r="I113" s="20"/>
      <c r="J113" s="68"/>
      <c r="K113" s="2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 x14ac:dyDescent="0.2">
      <c r="A114" s="5"/>
      <c r="B114" s="103"/>
      <c r="C114" s="68"/>
      <c r="D114" s="68"/>
      <c r="E114" s="22"/>
      <c r="F114" s="20"/>
      <c r="G114" s="20"/>
      <c r="H114" s="20"/>
      <c r="I114" s="20"/>
      <c r="J114" s="68"/>
      <c r="K114" s="2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 x14ac:dyDescent="0.2">
      <c r="A115" s="5"/>
      <c r="B115" s="103"/>
      <c r="C115" s="68"/>
      <c r="D115" s="68"/>
      <c r="E115" s="22"/>
      <c r="F115" s="20"/>
      <c r="G115" s="20"/>
      <c r="H115" s="20"/>
      <c r="I115" s="20"/>
      <c r="J115" s="68"/>
      <c r="K115" s="2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 x14ac:dyDescent="0.2">
      <c r="A116" s="5"/>
      <c r="B116" s="103"/>
      <c r="C116" s="68"/>
      <c r="D116" s="68"/>
      <c r="E116" s="68"/>
      <c r="F116" s="20"/>
      <c r="G116" s="20"/>
      <c r="H116" s="20"/>
      <c r="I116" s="20"/>
      <c r="J116" s="68"/>
      <c r="K116" s="2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 x14ac:dyDescent="0.2">
      <c r="A117" s="5"/>
      <c r="B117" s="103"/>
      <c r="C117" s="68"/>
      <c r="D117" s="68"/>
      <c r="E117" s="68"/>
      <c r="F117" s="20"/>
      <c r="G117" s="20"/>
      <c r="H117" s="20"/>
      <c r="I117" s="20"/>
      <c r="J117" s="68"/>
      <c r="K117" s="2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 x14ac:dyDescent="0.2">
      <c r="A118" s="5"/>
      <c r="B118" s="103"/>
      <c r="C118" s="68"/>
      <c r="D118" s="68"/>
      <c r="E118" s="68"/>
      <c r="F118" s="20"/>
      <c r="G118" s="20"/>
      <c r="H118" s="20"/>
      <c r="I118" s="20"/>
      <c r="J118" s="68"/>
      <c r="K118" s="2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75" x14ac:dyDescent="0.2">
      <c r="A119" s="5"/>
      <c r="B119" s="103"/>
      <c r="C119" s="68"/>
      <c r="D119" s="68"/>
      <c r="E119" s="68"/>
      <c r="F119" s="20"/>
      <c r="G119" s="20"/>
      <c r="H119" s="20"/>
      <c r="I119" s="20"/>
      <c r="J119" s="68"/>
      <c r="K119" s="20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2.75" x14ac:dyDescent="0.2">
      <c r="A120" s="5"/>
      <c r="B120" s="103"/>
      <c r="C120" s="5"/>
      <c r="D120" s="5"/>
      <c r="E120" s="5"/>
      <c r="F120" s="7"/>
      <c r="G120" s="7"/>
      <c r="H120" s="7"/>
      <c r="I120" s="7"/>
      <c r="J120" s="5"/>
      <c r="K120" s="7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4.5" customHeight="1" x14ac:dyDescent="0.2">
      <c r="A121" s="5"/>
      <c r="B121" s="69"/>
      <c r="C121" s="5"/>
      <c r="D121" s="5"/>
      <c r="E121" s="5"/>
      <c r="F121" s="7"/>
      <c r="G121" s="7"/>
      <c r="H121" s="7"/>
      <c r="I121" s="7"/>
      <c r="J121" s="5"/>
      <c r="K121" s="7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</row>
    <row r="122" spans="1:28" ht="22.5" customHeight="1" x14ac:dyDescent="0.2">
      <c r="A122" s="5"/>
      <c r="B122" s="5"/>
      <c r="C122" s="5"/>
      <c r="D122" s="5"/>
      <c r="E122" s="5"/>
      <c r="F122" s="5"/>
      <c r="G122" s="8"/>
      <c r="H122" s="8"/>
      <c r="I122" s="70"/>
      <c r="J122" s="70"/>
      <c r="K122" s="2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6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 customHeight="1" x14ac:dyDescent="0.2">
      <c r="A124" s="102"/>
      <c r="B124" s="103"/>
      <c r="C124" s="5"/>
      <c r="D124" s="102"/>
      <c r="E124" s="103"/>
      <c r="F124" s="103"/>
      <c r="G124" s="5"/>
      <c r="H124" s="102"/>
      <c r="I124" s="103"/>
      <c r="J124" s="103"/>
      <c r="K124" s="103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75" customHeight="1" x14ac:dyDescent="0.2">
      <c r="A125" s="102"/>
      <c r="B125" s="103"/>
      <c r="C125" s="5"/>
      <c r="D125" s="102"/>
      <c r="E125" s="103"/>
      <c r="F125" s="103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2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75" customHeight="1" x14ac:dyDescent="0.2">
      <c r="A127" s="102"/>
      <c r="B127" s="103"/>
      <c r="C127" s="5"/>
      <c r="D127" s="102"/>
      <c r="E127" s="103"/>
      <c r="F127" s="103"/>
      <c r="G127" s="5"/>
      <c r="H127" s="102"/>
      <c r="I127" s="103"/>
      <c r="J127" s="103"/>
      <c r="K127" s="10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 customHeight="1" x14ac:dyDescent="0.2">
      <c r="A128" s="102"/>
      <c r="B128" s="103"/>
      <c r="C128" s="5"/>
      <c r="D128" s="102"/>
      <c r="E128" s="103"/>
      <c r="F128" s="103"/>
      <c r="G128" s="5"/>
      <c r="H128" s="102"/>
      <c r="I128" s="103"/>
      <c r="J128" s="103"/>
      <c r="K128" s="10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75" customHeight="1" x14ac:dyDescent="0.2">
      <c r="A129" s="102"/>
      <c r="B129" s="103"/>
      <c r="C129" s="5"/>
      <c r="D129" s="102"/>
      <c r="E129" s="103"/>
      <c r="F129" s="103"/>
      <c r="G129" s="5"/>
      <c r="H129" s="102"/>
      <c r="I129" s="103"/>
      <c r="J129" s="103"/>
      <c r="K129" s="103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2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2.75" customHeight="1" x14ac:dyDescent="0.2">
      <c r="B131" s="5"/>
      <c r="H131" s="5"/>
      <c r="I131" s="5"/>
      <c r="J131" s="5"/>
    </row>
    <row r="132" spans="1:28" ht="12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28" ht="12.75" customHeight="1" x14ac:dyDescent="0.2">
      <c r="A133" s="5"/>
      <c r="B133" s="68"/>
      <c r="C133" s="5"/>
      <c r="D133" s="5"/>
      <c r="E133" s="5"/>
      <c r="F133" s="5"/>
      <c r="G133" s="5"/>
      <c r="H133" s="102"/>
      <c r="I133" s="103"/>
      <c r="J133" s="103"/>
      <c r="K133" s="5"/>
      <c r="L133" s="5"/>
    </row>
    <row r="134" spans="1:28" ht="12.75" customHeight="1" x14ac:dyDescent="0.2">
      <c r="A134" s="5"/>
      <c r="B134" s="68"/>
      <c r="C134" s="5"/>
      <c r="D134" s="5"/>
      <c r="E134" s="5"/>
      <c r="F134" s="5"/>
      <c r="G134" s="5"/>
      <c r="H134" s="102"/>
      <c r="I134" s="103"/>
      <c r="J134" s="103"/>
      <c r="K134" s="5"/>
      <c r="L134" s="5"/>
    </row>
    <row r="135" spans="1:28" ht="12.75" customHeight="1" x14ac:dyDescent="0.2">
      <c r="A135" s="5"/>
      <c r="B135" s="68"/>
      <c r="C135" s="5"/>
      <c r="D135" s="5"/>
      <c r="E135" s="5"/>
      <c r="F135" s="5"/>
      <c r="G135" s="5"/>
      <c r="H135" s="102"/>
      <c r="I135" s="103"/>
      <c r="J135" s="103"/>
      <c r="K135" s="5"/>
      <c r="L135" s="5"/>
    </row>
    <row r="136" spans="1:28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28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28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28" ht="12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28" ht="12.75" customHeight="1" x14ac:dyDescent="0.2"/>
    <row r="141" spans="1:28" ht="12.75" customHeight="1" x14ac:dyDescent="0.2"/>
    <row r="142" spans="1:28" ht="12.75" customHeight="1" x14ac:dyDescent="0.2"/>
    <row r="143" spans="1:28" ht="12.75" customHeight="1" x14ac:dyDescent="0.2"/>
    <row r="144" spans="1:28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</sheetData>
  <mergeCells count="73">
    <mergeCell ref="A1:C2"/>
    <mergeCell ref="B3:D3"/>
    <mergeCell ref="F3:I3"/>
    <mergeCell ref="J3:K3"/>
    <mergeCell ref="A4:A5"/>
    <mergeCell ref="B4:D5"/>
    <mergeCell ref="E4:E5"/>
    <mergeCell ref="F4:G5"/>
    <mergeCell ref="H4:H5"/>
    <mergeCell ref="I4:I5"/>
    <mergeCell ref="J4:K4"/>
    <mergeCell ref="J5:K5"/>
    <mergeCell ref="A6:B6"/>
    <mergeCell ref="C6:D7"/>
    <mergeCell ref="E6:H7"/>
    <mergeCell ref="A7:B7"/>
    <mergeCell ref="I8:I9"/>
    <mergeCell ref="J8:J9"/>
    <mergeCell ref="K8:K9"/>
    <mergeCell ref="D9:E9"/>
    <mergeCell ref="A10:E10"/>
    <mergeCell ref="F10:K10"/>
    <mergeCell ref="A8:A9"/>
    <mergeCell ref="B8:B9"/>
    <mergeCell ref="C8:E8"/>
    <mergeCell ref="F8:F9"/>
    <mergeCell ref="G8:G9"/>
    <mergeCell ref="H8:H9"/>
    <mergeCell ref="B11:B14"/>
    <mergeCell ref="J11:J38"/>
    <mergeCell ref="E13:H14"/>
    <mergeCell ref="A45:B45"/>
    <mergeCell ref="D45:G45"/>
    <mergeCell ref="I45:K45"/>
    <mergeCell ref="A46:B46"/>
    <mergeCell ref="D46:G46"/>
    <mergeCell ref="I46:K46"/>
    <mergeCell ref="A47:B47"/>
    <mergeCell ref="D47:G47"/>
    <mergeCell ref="I47:K47"/>
    <mergeCell ref="B48:B79"/>
    <mergeCell ref="A83:B83"/>
    <mergeCell ref="D83:F83"/>
    <mergeCell ref="H83:K83"/>
    <mergeCell ref="A84:B84"/>
    <mergeCell ref="D84:F84"/>
    <mergeCell ref="A86:B86"/>
    <mergeCell ref="D86:F86"/>
    <mergeCell ref="H86:K86"/>
    <mergeCell ref="A87:B87"/>
    <mergeCell ref="D87:F87"/>
    <mergeCell ref="H87:K87"/>
    <mergeCell ref="A88:B88"/>
    <mergeCell ref="D88:F88"/>
    <mergeCell ref="H88:K88"/>
    <mergeCell ref="B89:B120"/>
    <mergeCell ref="A124:B124"/>
    <mergeCell ref="D124:F124"/>
    <mergeCell ref="H124:K124"/>
    <mergeCell ref="H135:J135"/>
    <mergeCell ref="A125:B125"/>
    <mergeCell ref="D125:F125"/>
    <mergeCell ref="A127:B127"/>
    <mergeCell ref="D127:F127"/>
    <mergeCell ref="H127:K127"/>
    <mergeCell ref="A128:B128"/>
    <mergeCell ref="D128:F128"/>
    <mergeCell ref="H128:K128"/>
    <mergeCell ref="A129:B129"/>
    <mergeCell ref="D129:F129"/>
    <mergeCell ref="H129:K129"/>
    <mergeCell ref="H133:J133"/>
    <mergeCell ref="H134:J134"/>
  </mergeCells>
  <printOptions horizontalCentered="1"/>
  <pageMargins left="0.25" right="0.25" top="0.75" bottom="0.75" header="0.3" footer="0.3"/>
  <pageSetup scale="66" orientation="portrait" r:id="rId1"/>
  <rowBreaks count="2" manualBreakCount="2">
    <brk id="47" man="1"/>
    <brk id="88" man="1"/>
  </row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4E7F4-34C8-40B4-9861-265879AFECA3}">
  <sheetPr>
    <pageSetUpPr fitToPage="1"/>
  </sheetPr>
  <dimension ref="A1:AB995"/>
  <sheetViews>
    <sheetView showGridLines="0" view="pageBreakPreview" zoomScale="130" zoomScaleNormal="140" zoomScaleSheetLayoutView="130" workbookViewId="0">
      <pane ySplit="9" topLeftCell="A10" activePane="bottomLeft" state="frozen"/>
      <selection pane="bottomLeft" activeCell="L17" sqref="L17"/>
    </sheetView>
  </sheetViews>
  <sheetFormatPr baseColWidth="10" defaultColWidth="14.42578125" defaultRowHeight="15" customHeight="1" x14ac:dyDescent="0.2"/>
  <cols>
    <col min="1" max="1" width="15.7109375" style="67" customWidth="1"/>
    <col min="2" max="2" width="45.7109375" style="67" customWidth="1"/>
    <col min="3" max="28" width="10.7109375" style="67" customWidth="1"/>
    <col min="29" max="16384" width="14.42578125" style="67"/>
  </cols>
  <sheetData>
    <row r="1" spans="1:28" ht="12.75" customHeight="1" x14ac:dyDescent="0.2">
      <c r="A1" s="152" t="s">
        <v>14</v>
      </c>
      <c r="B1" s="152"/>
      <c r="C1" s="152"/>
    </row>
    <row r="2" spans="1:28" ht="12.75" customHeight="1" thickBot="1" x14ac:dyDescent="0.25">
      <c r="A2" s="152"/>
      <c r="B2" s="152"/>
      <c r="C2" s="152"/>
    </row>
    <row r="3" spans="1:28" ht="26.25" customHeight="1" thickBot="1" x14ac:dyDescent="0.25">
      <c r="A3" s="35" t="str">
        <f>'PORTADA Y DATOS'!A7</f>
        <v>Contratista</v>
      </c>
      <c r="B3" s="138" t="str">
        <f>'PORTADA Y DATOS'!B7</f>
        <v>Luis Alberto Gamboa Ruelas</v>
      </c>
      <c r="C3" s="139"/>
      <c r="D3" s="140"/>
      <c r="E3" s="35" t="str">
        <f>'PORTADA Y DATOS'!A6</f>
        <v>Dirección</v>
      </c>
      <c r="F3" s="138" t="str">
        <f>'PORTADA Y DATOS'!B6</f>
        <v>Altata, Navolato, Sinaloa.</v>
      </c>
      <c r="G3" s="139"/>
      <c r="H3" s="139"/>
      <c r="I3" s="140"/>
      <c r="J3" s="141" t="str">
        <f>A1</f>
        <v>NÚMEROS GENERADORES ACERO</v>
      </c>
      <c r="K3" s="129"/>
    </row>
    <row r="4" spans="1:28" ht="26.25" customHeight="1" thickBot="1" x14ac:dyDescent="0.25">
      <c r="A4" s="126" t="str">
        <f>'PORTADA Y DATOS'!A5</f>
        <v>Obra</v>
      </c>
      <c r="B4" s="114" t="str">
        <f>'PORTADA Y DATOS'!B5</f>
        <v>Casa Altata</v>
      </c>
      <c r="C4" s="115"/>
      <c r="D4" s="116"/>
      <c r="E4" s="108" t="str">
        <f>'PORTADA Y DATOS'!A4</f>
        <v>Dependencia/Contratante/Cliente</v>
      </c>
      <c r="F4" s="110"/>
      <c r="G4" s="111"/>
      <c r="H4" s="145" t="s">
        <v>24</v>
      </c>
      <c r="I4" s="122"/>
      <c r="J4" s="124">
        <v>4</v>
      </c>
      <c r="K4" s="125"/>
    </row>
    <row r="5" spans="1:28" ht="18.75" customHeight="1" thickBot="1" x14ac:dyDescent="0.25">
      <c r="A5" s="127"/>
      <c r="B5" s="117"/>
      <c r="C5" s="118"/>
      <c r="D5" s="119"/>
      <c r="E5" s="109"/>
      <c r="F5" s="112"/>
      <c r="G5" s="113"/>
      <c r="H5" s="127"/>
      <c r="I5" s="123"/>
      <c r="J5" s="128" t="s">
        <v>25</v>
      </c>
      <c r="K5" s="153"/>
    </row>
    <row r="6" spans="1:28" ht="18.75" customHeight="1" thickBot="1" x14ac:dyDescent="0.25">
      <c r="A6" s="128" t="str">
        <f>'PORTADA Y DATOS'!A10</f>
        <v>Tipo de contrato</v>
      </c>
      <c r="B6" s="129"/>
      <c r="C6" s="130" t="s">
        <v>40</v>
      </c>
      <c r="D6" s="131"/>
      <c r="E6" s="114" t="s">
        <v>102</v>
      </c>
      <c r="F6" s="115"/>
      <c r="G6" s="115"/>
      <c r="H6" s="116"/>
      <c r="I6" s="36" t="s">
        <v>36</v>
      </c>
      <c r="J6" s="62" t="s">
        <v>38</v>
      </c>
      <c r="K6" s="63" t="s">
        <v>39</v>
      </c>
    </row>
    <row r="7" spans="1:28" ht="18.75" customHeight="1" thickBot="1" x14ac:dyDescent="0.25">
      <c r="A7" s="134" t="str">
        <f>'PORTADA Y DATOS'!B10</f>
        <v>Precio Unitario</v>
      </c>
      <c r="B7" s="135"/>
      <c r="C7" s="132"/>
      <c r="D7" s="133"/>
      <c r="E7" s="112"/>
      <c r="F7" s="146"/>
      <c r="G7" s="146"/>
      <c r="H7" s="113"/>
      <c r="I7" s="37" t="s">
        <v>37</v>
      </c>
      <c r="J7" s="38" t="str">
        <f>'PORTADA Y DATOS'!A9</f>
        <v>Fecha de inicio</v>
      </c>
      <c r="K7" s="64" t="str">
        <f>'PORTADA Y DATOS'!B9</f>
        <v>Sin definir por contratista</v>
      </c>
    </row>
    <row r="8" spans="1:28" ht="12.75" customHeight="1" x14ac:dyDescent="0.2">
      <c r="A8" s="120" t="s">
        <v>0</v>
      </c>
      <c r="B8" s="120" t="s">
        <v>1</v>
      </c>
      <c r="C8" s="142" t="s">
        <v>2</v>
      </c>
      <c r="D8" s="143"/>
      <c r="E8" s="144"/>
      <c r="F8" s="120" t="s">
        <v>3</v>
      </c>
      <c r="G8" s="120" t="s">
        <v>4</v>
      </c>
      <c r="H8" s="120" t="s">
        <v>5</v>
      </c>
      <c r="I8" s="120" t="s">
        <v>6</v>
      </c>
      <c r="J8" s="120" t="s">
        <v>7</v>
      </c>
      <c r="K8" s="136" t="s">
        <v>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thickBot="1" x14ac:dyDescent="0.25">
      <c r="A9" s="121"/>
      <c r="B9" s="121"/>
      <c r="C9" s="39" t="s">
        <v>9</v>
      </c>
      <c r="D9" s="150" t="s">
        <v>10</v>
      </c>
      <c r="E9" s="151"/>
      <c r="F9" s="121"/>
      <c r="G9" s="121"/>
      <c r="H9" s="121"/>
      <c r="I9" s="121"/>
      <c r="J9" s="121"/>
      <c r="K9" s="13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thickBot="1" x14ac:dyDescent="0.25">
      <c r="A10" s="154" t="s">
        <v>27</v>
      </c>
      <c r="B10" s="155"/>
      <c r="C10" s="155"/>
      <c r="D10" s="155"/>
      <c r="E10" s="156"/>
      <c r="F10" s="154" t="str">
        <f>'PORTADA Y DATOS'!B11</f>
        <v>Definido por parte contratante</v>
      </c>
      <c r="G10" s="155"/>
      <c r="H10" s="155"/>
      <c r="I10" s="155"/>
      <c r="J10" s="155"/>
      <c r="K10" s="15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4.95" customHeight="1" x14ac:dyDescent="0.2">
      <c r="A11" s="41" t="s">
        <v>100</v>
      </c>
      <c r="B11" s="157" t="s">
        <v>101</v>
      </c>
      <c r="C11" s="43" t="s">
        <v>49</v>
      </c>
      <c r="D11" s="43">
        <v>1</v>
      </c>
      <c r="E11" s="43">
        <v>8</v>
      </c>
      <c r="F11" s="44"/>
      <c r="G11" s="44"/>
      <c r="H11" s="44"/>
      <c r="I11" s="44"/>
      <c r="J11" s="147" t="s">
        <v>93</v>
      </c>
      <c r="K11" s="45">
        <f>66.42</f>
        <v>66.42</v>
      </c>
    </row>
    <row r="12" spans="1:28" ht="24.95" customHeight="1" x14ac:dyDescent="0.2">
      <c r="A12" s="46"/>
      <c r="B12" s="158"/>
      <c r="C12" s="43"/>
      <c r="D12" s="43"/>
      <c r="E12" s="43"/>
      <c r="F12" s="44"/>
      <c r="G12" s="44"/>
      <c r="H12" s="44"/>
      <c r="I12" s="44"/>
      <c r="J12" s="148"/>
      <c r="K12" s="45"/>
    </row>
    <row r="13" spans="1:28" ht="24.95" customHeight="1" x14ac:dyDescent="0.2">
      <c r="A13" s="46"/>
      <c r="B13" s="158"/>
      <c r="C13" s="43"/>
      <c r="D13" s="43" t="s">
        <v>61</v>
      </c>
      <c r="E13" s="159" t="s">
        <v>97</v>
      </c>
      <c r="F13" s="160"/>
      <c r="G13" s="160"/>
      <c r="H13" s="161"/>
      <c r="I13" s="48"/>
      <c r="J13" s="148"/>
      <c r="K13" s="45"/>
    </row>
    <row r="14" spans="1:28" ht="24.95" customHeight="1" x14ac:dyDescent="0.2">
      <c r="A14" s="46"/>
      <c r="B14" s="158"/>
      <c r="C14" s="43"/>
      <c r="D14" s="43"/>
      <c r="E14" s="162"/>
      <c r="F14" s="163"/>
      <c r="G14" s="163"/>
      <c r="H14" s="164"/>
      <c r="I14" s="48"/>
      <c r="J14" s="148"/>
      <c r="K14" s="45"/>
    </row>
    <row r="15" spans="1:28" ht="24.95" customHeight="1" x14ac:dyDescent="0.2">
      <c r="A15" s="46"/>
      <c r="B15" s="42"/>
      <c r="C15" s="43"/>
      <c r="D15" s="43"/>
      <c r="E15" s="43"/>
      <c r="F15" s="43"/>
      <c r="G15" s="43"/>
      <c r="H15" s="43"/>
      <c r="I15" s="48"/>
      <c r="J15" s="148"/>
      <c r="K15" s="45"/>
    </row>
    <row r="16" spans="1:28" ht="24.95" customHeight="1" x14ac:dyDescent="0.2">
      <c r="A16" s="46"/>
      <c r="B16" s="42"/>
      <c r="C16" s="40"/>
      <c r="D16" s="40"/>
      <c r="E16" s="40"/>
      <c r="F16" s="44"/>
      <c r="G16" s="44"/>
      <c r="H16" s="48"/>
      <c r="I16" s="48"/>
      <c r="J16" s="148"/>
      <c r="K16" s="45"/>
    </row>
    <row r="17" spans="1:11" ht="24.95" customHeight="1" x14ac:dyDescent="0.2">
      <c r="A17" s="46"/>
      <c r="B17" s="47"/>
      <c r="C17" s="40"/>
      <c r="D17" s="40"/>
      <c r="E17" s="40"/>
      <c r="F17" s="44"/>
      <c r="G17" s="44"/>
      <c r="H17" s="48"/>
      <c r="I17" s="48"/>
      <c r="J17" s="148"/>
      <c r="K17" s="45"/>
    </row>
    <row r="18" spans="1:11" ht="24.95" customHeight="1" x14ac:dyDescent="0.2">
      <c r="A18" s="46"/>
      <c r="B18" s="47"/>
      <c r="C18" s="40"/>
      <c r="D18" s="40"/>
      <c r="E18" s="40"/>
      <c r="F18" s="44"/>
      <c r="G18" s="44"/>
      <c r="H18" s="48"/>
      <c r="I18" s="48"/>
      <c r="J18" s="148"/>
      <c r="K18" s="45"/>
    </row>
    <row r="19" spans="1:11" ht="24.95" customHeight="1" x14ac:dyDescent="0.2">
      <c r="A19" s="46"/>
      <c r="B19" s="47"/>
      <c r="C19" s="40"/>
      <c r="D19" s="40"/>
      <c r="E19" s="40"/>
      <c r="F19" s="48"/>
      <c r="G19" s="48"/>
      <c r="H19" s="48"/>
      <c r="I19" s="48"/>
      <c r="J19" s="148"/>
      <c r="K19" s="45"/>
    </row>
    <row r="20" spans="1:11" ht="24.95" customHeight="1" x14ac:dyDescent="0.2">
      <c r="A20" s="46"/>
      <c r="B20" s="47"/>
      <c r="C20" s="40"/>
      <c r="D20" s="40"/>
      <c r="E20" s="40"/>
      <c r="F20" s="48"/>
      <c r="G20" s="48"/>
      <c r="H20" s="48"/>
      <c r="I20" s="48"/>
      <c r="J20" s="148"/>
      <c r="K20" s="45"/>
    </row>
    <row r="21" spans="1:11" ht="24.95" customHeight="1" x14ac:dyDescent="0.2">
      <c r="A21" s="46"/>
      <c r="B21" s="47"/>
      <c r="C21" s="40"/>
      <c r="D21" s="40"/>
      <c r="E21" s="40"/>
      <c r="F21" s="48"/>
      <c r="G21" s="48"/>
      <c r="H21" s="48"/>
      <c r="I21" s="48"/>
      <c r="J21" s="148"/>
      <c r="K21" s="45"/>
    </row>
    <row r="22" spans="1:11" ht="24.95" customHeight="1" x14ac:dyDescent="0.2">
      <c r="A22" s="46"/>
      <c r="B22" s="47"/>
      <c r="C22" s="40"/>
      <c r="D22" s="40"/>
      <c r="E22" s="40"/>
      <c r="F22" s="48"/>
      <c r="G22" s="48"/>
      <c r="H22" s="48"/>
      <c r="I22" s="48"/>
      <c r="J22" s="148"/>
      <c r="K22" s="45"/>
    </row>
    <row r="23" spans="1:11" ht="24.95" customHeight="1" x14ac:dyDescent="0.2">
      <c r="A23" s="46"/>
      <c r="B23" s="47"/>
      <c r="C23" s="40"/>
      <c r="D23" s="40"/>
      <c r="E23" s="40"/>
      <c r="F23" s="48"/>
      <c r="G23" s="48"/>
      <c r="H23" s="48"/>
      <c r="I23" s="48"/>
      <c r="J23" s="148"/>
      <c r="K23" s="45"/>
    </row>
    <row r="24" spans="1:11" ht="24.95" customHeight="1" x14ac:dyDescent="0.2">
      <c r="A24" s="46"/>
      <c r="B24" s="47"/>
      <c r="C24" s="40"/>
      <c r="D24" s="40"/>
      <c r="E24" s="40"/>
      <c r="F24" s="48"/>
      <c r="G24" s="48"/>
      <c r="H24" s="48"/>
      <c r="I24" s="48"/>
      <c r="J24" s="148"/>
      <c r="K24" s="45"/>
    </row>
    <row r="25" spans="1:11" ht="24.95" customHeight="1" x14ac:dyDescent="0.2">
      <c r="A25" s="46"/>
      <c r="B25" s="47"/>
      <c r="C25" s="40"/>
      <c r="D25" s="40"/>
      <c r="E25" s="40"/>
      <c r="F25" s="48"/>
      <c r="G25" s="48"/>
      <c r="H25" s="48"/>
      <c r="I25" s="48"/>
      <c r="J25" s="148"/>
      <c r="K25" s="45"/>
    </row>
    <row r="26" spans="1:11" ht="24.95" customHeight="1" x14ac:dyDescent="0.2">
      <c r="A26" s="46"/>
      <c r="B26" s="47"/>
      <c r="C26" s="40"/>
      <c r="D26" s="40"/>
      <c r="E26" s="40"/>
      <c r="F26" s="48"/>
      <c r="G26" s="48"/>
      <c r="H26" s="48"/>
      <c r="I26" s="48"/>
      <c r="J26" s="148"/>
      <c r="K26" s="45"/>
    </row>
    <row r="27" spans="1:11" ht="24.95" customHeight="1" x14ac:dyDescent="0.2">
      <c r="A27" s="46"/>
      <c r="B27" s="47"/>
      <c r="C27" s="40"/>
      <c r="D27" s="40"/>
      <c r="E27" s="40"/>
      <c r="F27" s="48"/>
      <c r="G27" s="48"/>
      <c r="H27" s="48"/>
      <c r="I27" s="48"/>
      <c r="J27" s="148"/>
      <c r="K27" s="45"/>
    </row>
    <row r="28" spans="1:11" ht="24.95" customHeight="1" x14ac:dyDescent="0.2">
      <c r="A28" s="46"/>
      <c r="B28" s="47"/>
      <c r="C28" s="40"/>
      <c r="D28" s="40"/>
      <c r="E28" s="40"/>
      <c r="F28" s="48"/>
      <c r="G28" s="48"/>
      <c r="H28" s="48"/>
      <c r="I28" s="48"/>
      <c r="J28" s="148"/>
      <c r="K28" s="45"/>
    </row>
    <row r="29" spans="1:11" ht="24.95" customHeight="1" x14ac:dyDescent="0.2">
      <c r="A29" s="46"/>
      <c r="B29" s="47"/>
      <c r="C29" s="40"/>
      <c r="D29" s="40"/>
      <c r="E29" s="40"/>
      <c r="F29" s="48"/>
      <c r="G29" s="48"/>
      <c r="H29" s="48"/>
      <c r="I29" s="48"/>
      <c r="J29" s="148"/>
      <c r="K29" s="45"/>
    </row>
    <row r="30" spans="1:11" ht="24.95" customHeight="1" x14ac:dyDescent="0.2">
      <c r="A30" s="46"/>
      <c r="B30" s="47"/>
      <c r="C30" s="40"/>
      <c r="D30" s="40"/>
      <c r="E30" s="40"/>
      <c r="F30" s="48"/>
      <c r="G30" s="48"/>
      <c r="H30" s="48"/>
      <c r="I30" s="48"/>
      <c r="J30" s="148"/>
      <c r="K30" s="45"/>
    </row>
    <row r="31" spans="1:11" ht="24.95" customHeight="1" x14ac:dyDescent="0.2">
      <c r="A31" s="46"/>
      <c r="B31" s="47"/>
      <c r="C31" s="40"/>
      <c r="D31" s="40"/>
      <c r="E31" s="40"/>
      <c r="F31" s="48"/>
      <c r="G31" s="48"/>
      <c r="H31" s="48"/>
      <c r="I31" s="48"/>
      <c r="J31" s="148"/>
      <c r="K31" s="45"/>
    </row>
    <row r="32" spans="1:11" ht="24.95" customHeight="1" x14ac:dyDescent="0.2">
      <c r="A32" s="46"/>
      <c r="B32" s="47"/>
      <c r="C32" s="40"/>
      <c r="D32" s="40"/>
      <c r="E32" s="40"/>
      <c r="F32" s="48"/>
      <c r="G32" s="48"/>
      <c r="H32" s="48"/>
      <c r="I32" s="48"/>
      <c r="J32" s="148"/>
      <c r="K32" s="45"/>
    </row>
    <row r="33" spans="1:28" ht="24.95" customHeight="1" x14ac:dyDescent="0.2">
      <c r="A33" s="46"/>
      <c r="B33" s="47"/>
      <c r="C33" s="40"/>
      <c r="D33" s="40"/>
      <c r="E33" s="40"/>
      <c r="F33" s="48"/>
      <c r="G33" s="48"/>
      <c r="H33" s="48"/>
      <c r="I33" s="48"/>
      <c r="J33" s="148"/>
      <c r="K33" s="45"/>
    </row>
    <row r="34" spans="1:28" ht="24.95" customHeight="1" x14ac:dyDescent="0.2">
      <c r="A34" s="46"/>
      <c r="B34" s="47"/>
      <c r="C34" s="40"/>
      <c r="D34" s="40"/>
      <c r="E34" s="40"/>
      <c r="F34" s="48"/>
      <c r="G34" s="48"/>
      <c r="H34" s="48"/>
      <c r="I34" s="48"/>
      <c r="J34" s="148"/>
      <c r="K34" s="45"/>
    </row>
    <row r="35" spans="1:28" ht="24.95" customHeight="1" x14ac:dyDescent="0.2">
      <c r="A35" s="46"/>
      <c r="B35" s="47"/>
      <c r="C35" s="40"/>
      <c r="D35" s="40"/>
      <c r="E35" s="40"/>
      <c r="F35" s="48"/>
      <c r="G35" s="48"/>
      <c r="H35" s="48"/>
      <c r="I35" s="48"/>
      <c r="J35" s="148"/>
      <c r="K35" s="45"/>
    </row>
    <row r="36" spans="1:28" ht="24.95" customHeight="1" x14ac:dyDescent="0.2">
      <c r="A36" s="46"/>
      <c r="B36" s="47"/>
      <c r="C36" s="40"/>
      <c r="D36" s="40"/>
      <c r="E36" s="40"/>
      <c r="F36" s="48"/>
      <c r="G36" s="48"/>
      <c r="H36" s="48"/>
      <c r="I36" s="48"/>
      <c r="J36" s="148"/>
      <c r="K36" s="45"/>
    </row>
    <row r="37" spans="1:28" ht="24.95" customHeight="1" x14ac:dyDescent="0.2">
      <c r="A37" s="46"/>
      <c r="B37" s="47"/>
      <c r="C37" s="40"/>
      <c r="D37" s="40"/>
      <c r="E37" s="40"/>
      <c r="F37" s="48"/>
      <c r="G37" s="48"/>
      <c r="H37" s="48"/>
      <c r="I37" s="48"/>
      <c r="J37" s="148"/>
      <c r="K37" s="45"/>
    </row>
    <row r="38" spans="1:28" ht="24.95" customHeight="1" thickBot="1" x14ac:dyDescent="0.25">
      <c r="A38" s="50"/>
      <c r="B38" s="51"/>
      <c r="C38" s="52"/>
      <c r="D38" s="52"/>
      <c r="E38" s="52"/>
      <c r="F38" s="53"/>
      <c r="G38" s="53"/>
      <c r="H38" s="53"/>
      <c r="I38" s="53"/>
      <c r="J38" s="171"/>
      <c r="K38" s="54"/>
    </row>
    <row r="39" spans="1:28" ht="22.5" customHeight="1" thickBot="1" x14ac:dyDescent="0.25">
      <c r="A39" s="5"/>
      <c r="B39" s="5"/>
      <c r="C39" s="5"/>
      <c r="D39" s="5"/>
      <c r="E39" s="5"/>
      <c r="F39" s="5"/>
      <c r="G39" s="8"/>
      <c r="H39" s="8"/>
      <c r="I39" s="65" t="s">
        <v>41</v>
      </c>
      <c r="J39" s="9" t="str">
        <f>J11</f>
        <v>m3</v>
      </c>
      <c r="K39" s="10">
        <f>SUM(K11:K38)</f>
        <v>66.42</v>
      </c>
    </row>
    <row r="40" spans="1:28" ht="6" customHeight="1" x14ac:dyDescent="0.2"/>
    <row r="41" spans="1:28" ht="12.75" customHeight="1" x14ac:dyDescent="0.2"/>
    <row r="42" spans="1:28" ht="12.75" customHeight="1" x14ac:dyDescent="0.2">
      <c r="A42" s="66"/>
      <c r="B42" s="12"/>
      <c r="C42" s="12"/>
      <c r="D42" s="12"/>
      <c r="E42" s="12"/>
      <c r="G42" s="12"/>
      <c r="H42" s="12"/>
      <c r="I42" s="12"/>
      <c r="J42" s="12"/>
      <c r="K42" s="12"/>
    </row>
    <row r="43" spans="1:28" ht="27.75" customHeight="1" x14ac:dyDescent="0.2">
      <c r="A43" s="13"/>
      <c r="B43" s="14"/>
      <c r="C43" s="14"/>
      <c r="D43" s="14"/>
      <c r="E43" s="14"/>
      <c r="G43" s="14"/>
      <c r="H43" s="14"/>
      <c r="I43" s="14"/>
      <c r="J43" s="14"/>
      <c r="K43" s="15"/>
    </row>
    <row r="44" spans="1:28" ht="12.75" customHeight="1" x14ac:dyDescent="0.2">
      <c r="A44" s="16"/>
      <c r="B44" s="17"/>
      <c r="C44" s="17"/>
      <c r="D44" s="17"/>
      <c r="E44" s="17"/>
      <c r="G44" s="17"/>
      <c r="H44" s="17"/>
      <c r="I44" s="17"/>
      <c r="J44" s="17"/>
      <c r="K44" s="12"/>
    </row>
    <row r="45" spans="1:28" ht="12.75" customHeight="1" x14ac:dyDescent="0.2">
      <c r="A45" s="104" t="s">
        <v>11</v>
      </c>
      <c r="B45" s="103"/>
      <c r="C45" s="12"/>
      <c r="D45" s="104" t="s">
        <v>12</v>
      </c>
      <c r="E45" s="103"/>
      <c r="F45" s="103"/>
      <c r="G45" s="103"/>
      <c r="H45" s="12"/>
      <c r="I45" s="104" t="s">
        <v>13</v>
      </c>
      <c r="J45" s="103"/>
      <c r="K45" s="103"/>
    </row>
    <row r="46" spans="1:28" ht="12.75" customHeight="1" x14ac:dyDescent="0.2">
      <c r="A46" s="105" t="str">
        <f>'PORTADA Y DATOS'!A11</f>
        <v>Supervisor</v>
      </c>
      <c r="B46" s="106"/>
      <c r="C46" s="18"/>
      <c r="D46" s="105" t="str">
        <f>'PORTADA Y DATOS'!A4</f>
        <v>Dependencia/Contratante/Cliente</v>
      </c>
      <c r="E46" s="106"/>
      <c r="F46" s="106"/>
      <c r="G46" s="106"/>
      <c r="H46" s="18"/>
      <c r="I46" s="105" t="str">
        <f>'PORTADA Y DATOS'!A7</f>
        <v>Contratista</v>
      </c>
      <c r="J46" s="106"/>
      <c r="K46" s="106"/>
      <c r="L46" s="5"/>
    </row>
    <row r="47" spans="1:28" ht="12.75" customHeight="1" x14ac:dyDescent="0.2">
      <c r="A47" s="104" t="str">
        <f>'PORTADA Y DATOS'!B11</f>
        <v>Definido por parte contratante</v>
      </c>
      <c r="B47" s="103"/>
      <c r="C47" s="12"/>
      <c r="D47" s="104" t="str">
        <f>'PORTADA Y DATOS'!C4</f>
        <v>Luis Alberto Gamboa Ruelas</v>
      </c>
      <c r="E47" s="103"/>
      <c r="F47" s="103"/>
      <c r="G47" s="103"/>
      <c r="H47" s="12"/>
      <c r="I47" s="104" t="str">
        <f>'PORTADA Y DATOS'!B7</f>
        <v>Luis Alberto Gamboa Ruelas</v>
      </c>
      <c r="J47" s="103"/>
      <c r="K47" s="103"/>
    </row>
    <row r="48" spans="1:28" ht="12.75" x14ac:dyDescent="0.2">
      <c r="A48" s="68"/>
      <c r="B48" s="107"/>
      <c r="C48" s="68"/>
      <c r="D48" s="68"/>
      <c r="E48" s="71"/>
      <c r="F48" s="20"/>
      <c r="G48" s="20"/>
      <c r="H48" s="20"/>
      <c r="I48" s="20"/>
      <c r="J48" s="68"/>
      <c r="K48" s="2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2.75" x14ac:dyDescent="0.2">
      <c r="A49" s="5"/>
      <c r="B49" s="103"/>
      <c r="C49" s="68"/>
      <c r="D49" s="68"/>
      <c r="E49" s="71"/>
      <c r="F49" s="20"/>
      <c r="G49" s="20"/>
      <c r="H49" s="20"/>
      <c r="I49" s="20"/>
      <c r="J49" s="68"/>
      <c r="K49" s="2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2.75" x14ac:dyDescent="0.2">
      <c r="A50" s="5"/>
      <c r="B50" s="103"/>
      <c r="C50" s="68"/>
      <c r="D50" s="21"/>
      <c r="E50" s="22"/>
      <c r="F50" s="20"/>
      <c r="G50" s="20"/>
      <c r="H50" s="20"/>
      <c r="I50" s="20"/>
      <c r="J50" s="68"/>
      <c r="K50" s="2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2.75" x14ac:dyDescent="0.2">
      <c r="A51" s="5"/>
      <c r="B51" s="103"/>
      <c r="C51" s="68"/>
      <c r="D51" s="21"/>
      <c r="E51" s="5"/>
      <c r="F51" s="5"/>
      <c r="G51" s="5"/>
      <c r="H51" s="5"/>
      <c r="I51" s="20"/>
      <c r="J51" s="68"/>
      <c r="K51" s="2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2.75" x14ac:dyDescent="0.2">
      <c r="A52" s="5"/>
      <c r="B52" s="103"/>
      <c r="C52" s="68"/>
      <c r="D52" s="68"/>
      <c r="E52" s="5"/>
      <c r="F52" s="5"/>
      <c r="G52" s="5"/>
      <c r="H52" s="5"/>
      <c r="I52" s="20"/>
      <c r="J52" s="68"/>
      <c r="K52" s="2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 x14ac:dyDescent="0.2">
      <c r="A53" s="5"/>
      <c r="B53" s="103"/>
      <c r="C53" s="68"/>
      <c r="D53" s="22"/>
      <c r="E53" s="5"/>
      <c r="F53" s="5"/>
      <c r="G53" s="5"/>
      <c r="H53" s="5"/>
      <c r="I53" s="20"/>
      <c r="J53" s="68"/>
      <c r="K53" s="2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 x14ac:dyDescent="0.2">
      <c r="A54" s="5"/>
      <c r="B54" s="103"/>
      <c r="C54" s="68"/>
      <c r="D54" s="68"/>
      <c r="E54" s="5"/>
      <c r="F54" s="5"/>
      <c r="G54" s="5"/>
      <c r="H54" s="5"/>
      <c r="I54" s="20"/>
      <c r="J54" s="68"/>
      <c r="K54" s="2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 x14ac:dyDescent="0.2">
      <c r="A55" s="5"/>
      <c r="B55" s="103"/>
      <c r="C55" s="71"/>
      <c r="D55" s="68"/>
      <c r="E55" s="5"/>
      <c r="F55" s="5"/>
      <c r="G55" s="5"/>
      <c r="H55" s="5"/>
      <c r="I55" s="20"/>
      <c r="J55" s="68"/>
      <c r="K55" s="2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 x14ac:dyDescent="0.2">
      <c r="A56" s="5"/>
      <c r="B56" s="103"/>
      <c r="C56" s="68"/>
      <c r="D56" s="68"/>
      <c r="E56" s="5"/>
      <c r="F56" s="5"/>
      <c r="G56" s="5"/>
      <c r="H56" s="5"/>
      <c r="I56" s="20"/>
      <c r="J56" s="68"/>
      <c r="K56" s="2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 x14ac:dyDescent="0.2">
      <c r="A57" s="5"/>
      <c r="B57" s="103"/>
      <c r="C57" s="68"/>
      <c r="D57" s="68"/>
      <c r="E57" s="5"/>
      <c r="F57" s="5"/>
      <c r="G57" s="5"/>
      <c r="H57" s="5"/>
      <c r="I57" s="20"/>
      <c r="J57" s="68"/>
      <c r="K57" s="2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 x14ac:dyDescent="0.2">
      <c r="A58" s="5"/>
      <c r="B58" s="103"/>
      <c r="C58" s="68"/>
      <c r="D58" s="68"/>
      <c r="E58" s="22"/>
      <c r="F58" s="20"/>
      <c r="G58" s="20"/>
      <c r="H58" s="20"/>
      <c r="I58" s="20"/>
      <c r="J58" s="68"/>
      <c r="K58" s="2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 x14ac:dyDescent="0.2">
      <c r="A59" s="5"/>
      <c r="B59" s="103"/>
      <c r="C59" s="23"/>
      <c r="D59" s="68"/>
      <c r="E59" s="22"/>
      <c r="F59" s="20"/>
      <c r="G59" s="20"/>
      <c r="H59" s="20"/>
      <c r="I59" s="20"/>
      <c r="J59" s="68"/>
      <c r="K59" s="2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 x14ac:dyDescent="0.2">
      <c r="A60" s="5"/>
      <c r="B60" s="103"/>
      <c r="C60" s="68"/>
      <c r="D60" s="68"/>
      <c r="E60" s="68"/>
      <c r="F60" s="20"/>
      <c r="G60" s="20"/>
      <c r="H60" s="20"/>
      <c r="I60" s="20"/>
      <c r="J60" s="68"/>
      <c r="K60" s="2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 x14ac:dyDescent="0.2">
      <c r="A61" s="5"/>
      <c r="B61" s="103"/>
      <c r="C61" s="68"/>
      <c r="D61" s="68"/>
      <c r="E61" s="22"/>
      <c r="F61" s="20"/>
      <c r="G61" s="20"/>
      <c r="H61" s="20"/>
      <c r="I61" s="20"/>
      <c r="J61" s="68"/>
      <c r="K61" s="2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 x14ac:dyDescent="0.2">
      <c r="A62" s="5"/>
      <c r="B62" s="103"/>
      <c r="C62" s="68"/>
      <c r="D62" s="68"/>
      <c r="E62" s="22"/>
      <c r="F62" s="20"/>
      <c r="G62" s="20"/>
      <c r="H62" s="20"/>
      <c r="I62" s="20"/>
      <c r="J62" s="68"/>
      <c r="K62" s="2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 x14ac:dyDescent="0.2">
      <c r="A63" s="5"/>
      <c r="B63" s="103"/>
      <c r="C63" s="23"/>
      <c r="D63" s="68"/>
      <c r="E63" s="22"/>
      <c r="F63" s="20"/>
      <c r="G63" s="20"/>
      <c r="H63" s="20"/>
      <c r="I63" s="20"/>
      <c r="J63" s="68"/>
      <c r="K63" s="2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 x14ac:dyDescent="0.2">
      <c r="A64" s="5"/>
      <c r="B64" s="103"/>
      <c r="C64" s="68"/>
      <c r="D64" s="68"/>
      <c r="E64" s="22"/>
      <c r="F64" s="20"/>
      <c r="G64" s="20"/>
      <c r="H64" s="20"/>
      <c r="I64" s="20"/>
      <c r="J64" s="68"/>
      <c r="K64" s="2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 x14ac:dyDescent="0.2">
      <c r="A65" s="5"/>
      <c r="B65" s="103"/>
      <c r="C65" s="68"/>
      <c r="D65" s="21"/>
      <c r="E65" s="22"/>
      <c r="F65" s="20"/>
      <c r="G65" s="20"/>
      <c r="H65" s="20"/>
      <c r="I65" s="20"/>
      <c r="J65" s="68"/>
      <c r="K65" s="2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 x14ac:dyDescent="0.2">
      <c r="A66" s="5"/>
      <c r="B66" s="103"/>
      <c r="C66" s="68"/>
      <c r="D66" s="68"/>
      <c r="E66" s="22"/>
      <c r="F66" s="20"/>
      <c r="G66" s="20"/>
      <c r="H66" s="20"/>
      <c r="I66" s="20"/>
      <c r="J66" s="68"/>
      <c r="K66" s="2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 x14ac:dyDescent="0.2">
      <c r="A67" s="5"/>
      <c r="B67" s="103"/>
      <c r="C67" s="68"/>
      <c r="D67" s="68"/>
      <c r="E67" s="22"/>
      <c r="F67" s="20"/>
      <c r="G67" s="20"/>
      <c r="H67" s="20"/>
      <c r="I67" s="20"/>
      <c r="J67" s="68"/>
      <c r="K67" s="2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 x14ac:dyDescent="0.2">
      <c r="A68" s="5"/>
      <c r="B68" s="103"/>
      <c r="C68" s="68"/>
      <c r="D68" s="68"/>
      <c r="E68" s="22"/>
      <c r="F68" s="20"/>
      <c r="G68" s="20"/>
      <c r="H68" s="20"/>
      <c r="I68" s="20"/>
      <c r="J68" s="68"/>
      <c r="K68" s="2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 x14ac:dyDescent="0.2">
      <c r="A69" s="5"/>
      <c r="B69" s="103"/>
      <c r="C69" s="68"/>
      <c r="D69" s="68"/>
      <c r="E69" s="22"/>
      <c r="F69" s="20"/>
      <c r="G69" s="20"/>
      <c r="H69" s="20"/>
      <c r="I69" s="20"/>
      <c r="J69" s="68"/>
      <c r="K69" s="2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 x14ac:dyDescent="0.2">
      <c r="A70" s="5"/>
      <c r="B70" s="103"/>
      <c r="C70" s="68"/>
      <c r="D70" s="68"/>
      <c r="E70" s="22"/>
      <c r="F70" s="20"/>
      <c r="G70" s="20"/>
      <c r="H70" s="20"/>
      <c r="I70" s="20"/>
      <c r="J70" s="68"/>
      <c r="K70" s="2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 x14ac:dyDescent="0.2">
      <c r="A71" s="5"/>
      <c r="B71" s="103"/>
      <c r="C71" s="68"/>
      <c r="D71" s="68"/>
      <c r="E71" s="22"/>
      <c r="F71" s="20"/>
      <c r="G71" s="20"/>
      <c r="H71" s="20"/>
      <c r="I71" s="20"/>
      <c r="J71" s="68"/>
      <c r="K71" s="2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 x14ac:dyDescent="0.2">
      <c r="A72" s="5"/>
      <c r="B72" s="103"/>
      <c r="C72" s="68"/>
      <c r="D72" s="68"/>
      <c r="E72" s="22"/>
      <c r="F72" s="20"/>
      <c r="G72" s="20"/>
      <c r="H72" s="20"/>
      <c r="I72" s="20"/>
      <c r="J72" s="68"/>
      <c r="K72" s="2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 x14ac:dyDescent="0.2">
      <c r="A73" s="5"/>
      <c r="B73" s="103"/>
      <c r="C73" s="68"/>
      <c r="D73" s="68"/>
      <c r="E73" s="22"/>
      <c r="F73" s="20"/>
      <c r="G73" s="20"/>
      <c r="H73" s="20"/>
      <c r="I73" s="20"/>
      <c r="J73" s="68"/>
      <c r="K73" s="2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 x14ac:dyDescent="0.2">
      <c r="A74" s="5"/>
      <c r="B74" s="103"/>
      <c r="C74" s="68"/>
      <c r="D74" s="68"/>
      <c r="E74" s="22"/>
      <c r="F74" s="20"/>
      <c r="G74" s="20"/>
      <c r="H74" s="20"/>
      <c r="I74" s="20"/>
      <c r="J74" s="68"/>
      <c r="K74" s="2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 x14ac:dyDescent="0.2">
      <c r="A75" s="5"/>
      <c r="B75" s="103"/>
      <c r="C75" s="68"/>
      <c r="D75" s="68"/>
      <c r="E75" s="68"/>
      <c r="F75" s="20"/>
      <c r="G75" s="20"/>
      <c r="H75" s="20"/>
      <c r="I75" s="20"/>
      <c r="J75" s="68"/>
      <c r="K75" s="2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 x14ac:dyDescent="0.2">
      <c r="A76" s="5"/>
      <c r="B76" s="103"/>
      <c r="C76" s="68"/>
      <c r="D76" s="68"/>
      <c r="E76" s="68"/>
      <c r="F76" s="20"/>
      <c r="G76" s="20"/>
      <c r="H76" s="20"/>
      <c r="I76" s="20"/>
      <c r="J76" s="68"/>
      <c r="K76" s="2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 x14ac:dyDescent="0.2">
      <c r="A77" s="5"/>
      <c r="B77" s="103"/>
      <c r="C77" s="68"/>
      <c r="D77" s="68"/>
      <c r="E77" s="68"/>
      <c r="F77" s="20"/>
      <c r="G77" s="20"/>
      <c r="H77" s="20"/>
      <c r="I77" s="20"/>
      <c r="J77" s="68"/>
      <c r="K77" s="20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2.75" x14ac:dyDescent="0.2">
      <c r="A78" s="5"/>
      <c r="B78" s="103"/>
      <c r="C78" s="68"/>
      <c r="D78" s="68"/>
      <c r="E78" s="68"/>
      <c r="F78" s="20"/>
      <c r="G78" s="20"/>
      <c r="H78" s="20"/>
      <c r="I78" s="20"/>
      <c r="J78" s="68"/>
      <c r="K78" s="20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2.75" x14ac:dyDescent="0.2">
      <c r="A79" s="5"/>
      <c r="B79" s="103"/>
      <c r="C79" s="5"/>
      <c r="D79" s="5"/>
      <c r="E79" s="5"/>
      <c r="F79" s="7"/>
      <c r="G79" s="7"/>
      <c r="H79" s="7"/>
      <c r="I79" s="7"/>
      <c r="J79" s="5"/>
      <c r="K79" s="7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5.25" customHeight="1" x14ac:dyDescent="0.2">
      <c r="A80" s="5"/>
      <c r="B80" s="69"/>
      <c r="C80" s="5"/>
      <c r="D80" s="5"/>
      <c r="E80" s="5"/>
      <c r="F80" s="7"/>
      <c r="G80" s="7"/>
      <c r="H80" s="7"/>
      <c r="I80" s="7"/>
      <c r="J80" s="5"/>
      <c r="K80" s="7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22.5" customHeight="1" x14ac:dyDescent="0.2">
      <c r="A81" s="5"/>
      <c r="B81" s="5"/>
      <c r="C81" s="5"/>
      <c r="D81" s="5"/>
      <c r="E81" s="5"/>
      <c r="F81" s="5"/>
      <c r="G81" s="8"/>
      <c r="H81" s="8"/>
      <c r="I81" s="70"/>
      <c r="J81" s="70"/>
      <c r="K81" s="25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</row>
    <row r="82" spans="1:28" ht="6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75" customHeight="1" x14ac:dyDescent="0.2">
      <c r="A83" s="102"/>
      <c r="B83" s="103"/>
      <c r="C83" s="5"/>
      <c r="D83" s="102"/>
      <c r="E83" s="103"/>
      <c r="F83" s="103"/>
      <c r="G83" s="5"/>
      <c r="H83" s="102"/>
      <c r="I83" s="103"/>
      <c r="J83" s="103"/>
      <c r="K83" s="103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2.75" customHeight="1" x14ac:dyDescent="0.2">
      <c r="A84" s="102"/>
      <c r="B84" s="103"/>
      <c r="C84" s="5"/>
      <c r="D84" s="102"/>
      <c r="E84" s="103"/>
      <c r="F84" s="103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0.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2.75" customHeight="1" x14ac:dyDescent="0.2">
      <c r="A86" s="102"/>
      <c r="B86" s="103"/>
      <c r="C86" s="5"/>
      <c r="D86" s="102"/>
      <c r="E86" s="103"/>
      <c r="F86" s="103"/>
      <c r="G86" s="5"/>
      <c r="H86" s="102"/>
      <c r="I86" s="103"/>
      <c r="J86" s="103"/>
      <c r="K86" s="10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 customHeight="1" x14ac:dyDescent="0.2">
      <c r="A87" s="102"/>
      <c r="B87" s="103"/>
      <c r="C87" s="5"/>
      <c r="D87" s="102"/>
      <c r="E87" s="103"/>
      <c r="F87" s="103"/>
      <c r="G87" s="5"/>
      <c r="H87" s="102"/>
      <c r="I87" s="103"/>
      <c r="J87" s="103"/>
      <c r="K87" s="10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 customHeight="1" x14ac:dyDescent="0.2">
      <c r="A88" s="102"/>
      <c r="B88" s="103"/>
      <c r="C88" s="5"/>
      <c r="D88" s="102"/>
      <c r="E88" s="103"/>
      <c r="F88" s="103"/>
      <c r="G88" s="5"/>
      <c r="H88" s="102"/>
      <c r="I88" s="103"/>
      <c r="J88" s="103"/>
      <c r="K88" s="103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75" x14ac:dyDescent="0.2">
      <c r="A89" s="68"/>
      <c r="B89" s="107"/>
      <c r="C89" s="68"/>
      <c r="D89" s="68"/>
      <c r="E89" s="71"/>
      <c r="F89" s="20"/>
      <c r="G89" s="20"/>
      <c r="H89" s="20"/>
      <c r="I89" s="20"/>
      <c r="J89" s="68"/>
      <c r="K89" s="20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 x14ac:dyDescent="0.2">
      <c r="A90" s="5"/>
      <c r="B90" s="103"/>
      <c r="C90" s="68"/>
      <c r="D90" s="68"/>
      <c r="E90" s="71"/>
      <c r="F90" s="20"/>
      <c r="G90" s="20"/>
      <c r="H90" s="20"/>
      <c r="I90" s="20"/>
      <c r="J90" s="68"/>
      <c r="K90" s="2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 x14ac:dyDescent="0.2">
      <c r="A91" s="5"/>
      <c r="B91" s="103"/>
      <c r="C91" s="68"/>
      <c r="D91" s="21"/>
      <c r="E91" s="22"/>
      <c r="F91" s="20"/>
      <c r="G91" s="20"/>
      <c r="H91" s="20"/>
      <c r="I91" s="20"/>
      <c r="J91" s="68"/>
      <c r="K91" s="20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 x14ac:dyDescent="0.2">
      <c r="A92" s="5"/>
      <c r="B92" s="103"/>
      <c r="C92" s="68"/>
      <c r="D92" s="21"/>
      <c r="E92" s="22"/>
      <c r="F92" s="20"/>
      <c r="G92" s="20"/>
      <c r="H92" s="20"/>
      <c r="I92" s="20"/>
      <c r="J92" s="68"/>
      <c r="K92" s="20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 x14ac:dyDescent="0.2">
      <c r="A93" s="5"/>
      <c r="B93" s="103"/>
      <c r="C93" s="68"/>
      <c r="D93" s="68"/>
      <c r="E93" s="22"/>
      <c r="F93" s="20"/>
      <c r="G93" s="20"/>
      <c r="H93" s="20"/>
      <c r="I93" s="20"/>
      <c r="J93" s="68"/>
      <c r="K93" s="2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 x14ac:dyDescent="0.2">
      <c r="A94" s="5"/>
      <c r="B94" s="103"/>
      <c r="C94" s="68"/>
      <c r="D94" s="22"/>
      <c r="E94" s="22"/>
      <c r="F94" s="20"/>
      <c r="G94" s="20"/>
      <c r="H94" s="20"/>
      <c r="I94" s="20"/>
      <c r="J94" s="68"/>
      <c r="K94" s="2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 x14ac:dyDescent="0.2">
      <c r="A95" s="5"/>
      <c r="B95" s="103"/>
      <c r="C95" s="68"/>
      <c r="D95" s="68"/>
      <c r="E95" s="22"/>
      <c r="F95" s="20"/>
      <c r="G95" s="20"/>
      <c r="H95" s="20"/>
      <c r="I95" s="20"/>
      <c r="J95" s="68"/>
      <c r="K95" s="2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 x14ac:dyDescent="0.2">
      <c r="A96" s="5"/>
      <c r="B96" s="103"/>
      <c r="C96" s="71"/>
      <c r="D96" s="68"/>
      <c r="E96" s="22"/>
      <c r="F96" s="20"/>
      <c r="G96" s="20"/>
      <c r="H96" s="20"/>
      <c r="I96" s="20"/>
      <c r="J96" s="68"/>
      <c r="K96" s="2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 x14ac:dyDescent="0.2">
      <c r="A97" s="5"/>
      <c r="B97" s="103"/>
      <c r="C97" s="68"/>
      <c r="D97" s="68"/>
      <c r="E97" s="22"/>
      <c r="F97" s="20"/>
      <c r="G97" s="20"/>
      <c r="H97" s="20"/>
      <c r="I97" s="20"/>
      <c r="J97" s="68"/>
      <c r="K97" s="2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 x14ac:dyDescent="0.2">
      <c r="A98" s="5"/>
      <c r="B98" s="103"/>
      <c r="C98" s="68"/>
      <c r="D98" s="68"/>
      <c r="E98" s="22"/>
      <c r="F98" s="20"/>
      <c r="G98" s="20"/>
      <c r="H98" s="20"/>
      <c r="I98" s="20"/>
      <c r="J98" s="68"/>
      <c r="K98" s="2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 x14ac:dyDescent="0.2">
      <c r="A99" s="5"/>
      <c r="B99" s="103"/>
      <c r="C99" s="68"/>
      <c r="D99" s="68"/>
      <c r="E99" s="22"/>
      <c r="F99" s="20"/>
      <c r="G99" s="20"/>
      <c r="H99" s="20"/>
      <c r="I99" s="20"/>
      <c r="J99" s="68"/>
      <c r="K99" s="2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 x14ac:dyDescent="0.2">
      <c r="A100" s="5"/>
      <c r="B100" s="103"/>
      <c r="C100" s="23"/>
      <c r="D100" s="68"/>
      <c r="E100" s="22"/>
      <c r="F100" s="20"/>
      <c r="G100" s="20"/>
      <c r="H100" s="20"/>
      <c r="I100" s="20"/>
      <c r="J100" s="68"/>
      <c r="K100" s="2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 x14ac:dyDescent="0.2">
      <c r="A101" s="5"/>
      <c r="B101" s="103"/>
      <c r="C101" s="68"/>
      <c r="D101" s="68"/>
      <c r="E101" s="68"/>
      <c r="F101" s="20"/>
      <c r="G101" s="20"/>
      <c r="H101" s="20"/>
      <c r="I101" s="20"/>
      <c r="J101" s="68"/>
      <c r="K101" s="2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 x14ac:dyDescent="0.2">
      <c r="A102" s="5"/>
      <c r="B102" s="103"/>
      <c r="C102" s="68"/>
      <c r="D102" s="68"/>
      <c r="E102" s="22"/>
      <c r="F102" s="20"/>
      <c r="G102" s="20"/>
      <c r="H102" s="20"/>
      <c r="I102" s="20"/>
      <c r="J102" s="68"/>
      <c r="K102" s="2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 x14ac:dyDescent="0.2">
      <c r="A103" s="5"/>
      <c r="B103" s="103"/>
      <c r="C103" s="68"/>
      <c r="D103" s="68"/>
      <c r="E103" s="22"/>
      <c r="F103" s="20"/>
      <c r="G103" s="20"/>
      <c r="H103" s="20"/>
      <c r="I103" s="20"/>
      <c r="J103" s="68"/>
      <c r="K103" s="2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 x14ac:dyDescent="0.2">
      <c r="A104" s="5"/>
      <c r="B104" s="103"/>
      <c r="C104" s="23"/>
      <c r="D104" s="68"/>
      <c r="E104" s="22"/>
      <c r="F104" s="20"/>
      <c r="G104" s="20"/>
      <c r="H104" s="20"/>
      <c r="I104" s="20"/>
      <c r="J104" s="68"/>
      <c r="K104" s="2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 x14ac:dyDescent="0.2">
      <c r="A105" s="5"/>
      <c r="B105" s="103"/>
      <c r="C105" s="68"/>
      <c r="D105" s="68"/>
      <c r="E105" s="22"/>
      <c r="F105" s="20"/>
      <c r="G105" s="20"/>
      <c r="H105" s="20"/>
      <c r="I105" s="20"/>
      <c r="J105" s="68"/>
      <c r="K105" s="2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 x14ac:dyDescent="0.2">
      <c r="A106" s="5"/>
      <c r="B106" s="103"/>
      <c r="C106" s="68"/>
      <c r="D106" s="21"/>
      <c r="E106" s="22"/>
      <c r="F106" s="20"/>
      <c r="G106" s="20"/>
      <c r="H106" s="20"/>
      <c r="I106" s="20"/>
      <c r="J106" s="68"/>
      <c r="K106" s="2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 x14ac:dyDescent="0.2">
      <c r="A107" s="5"/>
      <c r="B107" s="103"/>
      <c r="C107" s="68"/>
      <c r="D107" s="68"/>
      <c r="E107" s="22"/>
      <c r="F107" s="20"/>
      <c r="G107" s="20"/>
      <c r="H107" s="20"/>
      <c r="I107" s="20"/>
      <c r="J107" s="68"/>
      <c r="K107" s="2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 x14ac:dyDescent="0.2">
      <c r="A108" s="5"/>
      <c r="B108" s="103"/>
      <c r="C108" s="68"/>
      <c r="D108" s="68"/>
      <c r="E108" s="22"/>
      <c r="F108" s="20"/>
      <c r="G108" s="20"/>
      <c r="H108" s="20"/>
      <c r="I108" s="20"/>
      <c r="J108" s="68"/>
      <c r="K108" s="2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 x14ac:dyDescent="0.2">
      <c r="A109" s="5"/>
      <c r="B109" s="103"/>
      <c r="C109" s="68"/>
      <c r="D109" s="68"/>
      <c r="E109" s="22"/>
      <c r="F109" s="20"/>
      <c r="G109" s="20"/>
      <c r="H109" s="20"/>
      <c r="I109" s="20"/>
      <c r="J109" s="68"/>
      <c r="K109" s="2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 x14ac:dyDescent="0.2">
      <c r="A110" s="5"/>
      <c r="B110" s="103"/>
      <c r="C110" s="68"/>
      <c r="D110" s="68"/>
      <c r="E110" s="22"/>
      <c r="F110" s="20"/>
      <c r="G110" s="20"/>
      <c r="H110" s="20"/>
      <c r="I110" s="20"/>
      <c r="J110" s="68"/>
      <c r="K110" s="2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 x14ac:dyDescent="0.2">
      <c r="A111" s="5"/>
      <c r="B111" s="103"/>
      <c r="C111" s="68"/>
      <c r="D111" s="68"/>
      <c r="E111" s="22"/>
      <c r="F111" s="20"/>
      <c r="G111" s="20"/>
      <c r="H111" s="20"/>
      <c r="I111" s="20"/>
      <c r="J111" s="68"/>
      <c r="K111" s="2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 x14ac:dyDescent="0.2">
      <c r="A112" s="5"/>
      <c r="B112" s="103"/>
      <c r="C112" s="68"/>
      <c r="D112" s="68"/>
      <c r="E112" s="22"/>
      <c r="F112" s="20"/>
      <c r="G112" s="20"/>
      <c r="H112" s="20"/>
      <c r="I112" s="20"/>
      <c r="J112" s="68"/>
      <c r="K112" s="2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 x14ac:dyDescent="0.2">
      <c r="A113" s="5"/>
      <c r="B113" s="103"/>
      <c r="C113" s="68"/>
      <c r="D113" s="68"/>
      <c r="E113" s="22"/>
      <c r="F113" s="20"/>
      <c r="G113" s="20"/>
      <c r="H113" s="20"/>
      <c r="I113" s="20"/>
      <c r="J113" s="68"/>
      <c r="K113" s="2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 x14ac:dyDescent="0.2">
      <c r="A114" s="5"/>
      <c r="B114" s="103"/>
      <c r="C114" s="68"/>
      <c r="D114" s="68"/>
      <c r="E114" s="22"/>
      <c r="F114" s="20"/>
      <c r="G114" s="20"/>
      <c r="H114" s="20"/>
      <c r="I114" s="20"/>
      <c r="J114" s="68"/>
      <c r="K114" s="2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 x14ac:dyDescent="0.2">
      <c r="A115" s="5"/>
      <c r="B115" s="103"/>
      <c r="C115" s="68"/>
      <c r="D115" s="68"/>
      <c r="E115" s="22"/>
      <c r="F115" s="20"/>
      <c r="G115" s="20"/>
      <c r="H115" s="20"/>
      <c r="I115" s="20"/>
      <c r="J115" s="68"/>
      <c r="K115" s="2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 x14ac:dyDescent="0.2">
      <c r="A116" s="5"/>
      <c r="B116" s="103"/>
      <c r="C116" s="68"/>
      <c r="D116" s="68"/>
      <c r="E116" s="68"/>
      <c r="F116" s="20"/>
      <c r="G116" s="20"/>
      <c r="H116" s="20"/>
      <c r="I116" s="20"/>
      <c r="J116" s="68"/>
      <c r="K116" s="2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 x14ac:dyDescent="0.2">
      <c r="A117" s="5"/>
      <c r="B117" s="103"/>
      <c r="C117" s="68"/>
      <c r="D117" s="68"/>
      <c r="E117" s="68"/>
      <c r="F117" s="20"/>
      <c r="G117" s="20"/>
      <c r="H117" s="20"/>
      <c r="I117" s="20"/>
      <c r="J117" s="68"/>
      <c r="K117" s="2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 x14ac:dyDescent="0.2">
      <c r="A118" s="5"/>
      <c r="B118" s="103"/>
      <c r="C118" s="68"/>
      <c r="D118" s="68"/>
      <c r="E118" s="68"/>
      <c r="F118" s="20"/>
      <c r="G118" s="20"/>
      <c r="H118" s="20"/>
      <c r="I118" s="20"/>
      <c r="J118" s="68"/>
      <c r="K118" s="2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75" x14ac:dyDescent="0.2">
      <c r="A119" s="5"/>
      <c r="B119" s="103"/>
      <c r="C119" s="68"/>
      <c r="D119" s="68"/>
      <c r="E119" s="68"/>
      <c r="F119" s="20"/>
      <c r="G119" s="20"/>
      <c r="H119" s="20"/>
      <c r="I119" s="20"/>
      <c r="J119" s="68"/>
      <c r="K119" s="20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2.75" x14ac:dyDescent="0.2">
      <c r="A120" s="5"/>
      <c r="B120" s="103"/>
      <c r="C120" s="5"/>
      <c r="D120" s="5"/>
      <c r="E120" s="5"/>
      <c r="F120" s="7"/>
      <c r="G120" s="7"/>
      <c r="H120" s="7"/>
      <c r="I120" s="7"/>
      <c r="J120" s="5"/>
      <c r="K120" s="7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4.5" customHeight="1" x14ac:dyDescent="0.2">
      <c r="A121" s="5"/>
      <c r="B121" s="69"/>
      <c r="C121" s="5"/>
      <c r="D121" s="5"/>
      <c r="E121" s="5"/>
      <c r="F121" s="7"/>
      <c r="G121" s="7"/>
      <c r="H121" s="7"/>
      <c r="I121" s="7"/>
      <c r="J121" s="5"/>
      <c r="K121" s="7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</row>
    <row r="122" spans="1:28" ht="22.5" customHeight="1" x14ac:dyDescent="0.2">
      <c r="A122" s="5"/>
      <c r="B122" s="5"/>
      <c r="C122" s="5"/>
      <c r="D122" s="5"/>
      <c r="E122" s="5"/>
      <c r="F122" s="5"/>
      <c r="G122" s="8"/>
      <c r="H122" s="8"/>
      <c r="I122" s="70"/>
      <c r="J122" s="70"/>
      <c r="K122" s="2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6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 customHeight="1" x14ac:dyDescent="0.2">
      <c r="A124" s="102"/>
      <c r="B124" s="103"/>
      <c r="C124" s="5"/>
      <c r="D124" s="102"/>
      <c r="E124" s="103"/>
      <c r="F124" s="103"/>
      <c r="G124" s="5"/>
      <c r="H124" s="102"/>
      <c r="I124" s="103"/>
      <c r="J124" s="103"/>
      <c r="K124" s="103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75" customHeight="1" x14ac:dyDescent="0.2">
      <c r="A125" s="102"/>
      <c r="B125" s="103"/>
      <c r="C125" s="5"/>
      <c r="D125" s="102"/>
      <c r="E125" s="103"/>
      <c r="F125" s="103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2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75" customHeight="1" x14ac:dyDescent="0.2">
      <c r="A127" s="102"/>
      <c r="B127" s="103"/>
      <c r="C127" s="5"/>
      <c r="D127" s="102"/>
      <c r="E127" s="103"/>
      <c r="F127" s="103"/>
      <c r="G127" s="5"/>
      <c r="H127" s="102"/>
      <c r="I127" s="103"/>
      <c r="J127" s="103"/>
      <c r="K127" s="10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 customHeight="1" x14ac:dyDescent="0.2">
      <c r="A128" s="102"/>
      <c r="B128" s="103"/>
      <c r="C128" s="5"/>
      <c r="D128" s="102"/>
      <c r="E128" s="103"/>
      <c r="F128" s="103"/>
      <c r="G128" s="5"/>
      <c r="H128" s="102"/>
      <c r="I128" s="103"/>
      <c r="J128" s="103"/>
      <c r="K128" s="10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75" customHeight="1" x14ac:dyDescent="0.2">
      <c r="A129" s="102"/>
      <c r="B129" s="103"/>
      <c r="C129" s="5"/>
      <c r="D129" s="102"/>
      <c r="E129" s="103"/>
      <c r="F129" s="103"/>
      <c r="G129" s="5"/>
      <c r="H129" s="102"/>
      <c r="I129" s="103"/>
      <c r="J129" s="103"/>
      <c r="K129" s="103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2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2.75" customHeight="1" x14ac:dyDescent="0.2">
      <c r="B131" s="5"/>
      <c r="H131" s="5"/>
      <c r="I131" s="5"/>
      <c r="J131" s="5"/>
    </row>
    <row r="132" spans="1:28" ht="12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28" ht="12.75" customHeight="1" x14ac:dyDescent="0.2">
      <c r="A133" s="5"/>
      <c r="B133" s="68"/>
      <c r="C133" s="5"/>
      <c r="D133" s="5"/>
      <c r="E133" s="5"/>
      <c r="F133" s="5"/>
      <c r="G133" s="5"/>
      <c r="H133" s="102"/>
      <c r="I133" s="103"/>
      <c r="J133" s="103"/>
      <c r="K133" s="5"/>
      <c r="L133" s="5"/>
    </row>
    <row r="134" spans="1:28" ht="12.75" customHeight="1" x14ac:dyDescent="0.2">
      <c r="A134" s="5"/>
      <c r="B134" s="68"/>
      <c r="C134" s="5"/>
      <c r="D134" s="5"/>
      <c r="E134" s="5"/>
      <c r="F134" s="5"/>
      <c r="G134" s="5"/>
      <c r="H134" s="102"/>
      <c r="I134" s="103"/>
      <c r="J134" s="103"/>
      <c r="K134" s="5"/>
      <c r="L134" s="5"/>
    </row>
    <row r="135" spans="1:28" ht="12.75" customHeight="1" x14ac:dyDescent="0.2">
      <c r="A135" s="5"/>
      <c r="B135" s="68"/>
      <c r="C135" s="5"/>
      <c r="D135" s="5"/>
      <c r="E135" s="5"/>
      <c r="F135" s="5"/>
      <c r="G135" s="5"/>
      <c r="H135" s="102"/>
      <c r="I135" s="103"/>
      <c r="J135" s="103"/>
      <c r="K135" s="5"/>
      <c r="L135" s="5"/>
    </row>
    <row r="136" spans="1:28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28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28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28" ht="12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28" ht="12.75" customHeight="1" x14ac:dyDescent="0.2"/>
    <row r="141" spans="1:28" ht="12.75" customHeight="1" x14ac:dyDescent="0.2"/>
    <row r="142" spans="1:28" ht="12.75" customHeight="1" x14ac:dyDescent="0.2"/>
    <row r="143" spans="1:28" ht="12.75" customHeight="1" x14ac:dyDescent="0.2"/>
    <row r="144" spans="1:28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</sheetData>
  <mergeCells count="73">
    <mergeCell ref="A1:C2"/>
    <mergeCell ref="B3:D3"/>
    <mergeCell ref="F3:I3"/>
    <mergeCell ref="J3:K3"/>
    <mergeCell ref="A4:A5"/>
    <mergeCell ref="B4:D5"/>
    <mergeCell ref="E4:E5"/>
    <mergeCell ref="F4:G5"/>
    <mergeCell ref="H4:H5"/>
    <mergeCell ref="I4:I5"/>
    <mergeCell ref="J4:K4"/>
    <mergeCell ref="J5:K5"/>
    <mergeCell ref="A6:B6"/>
    <mergeCell ref="C6:D7"/>
    <mergeCell ref="E6:H7"/>
    <mergeCell ref="A7:B7"/>
    <mergeCell ref="I8:I9"/>
    <mergeCell ref="J8:J9"/>
    <mergeCell ref="K8:K9"/>
    <mergeCell ref="D9:E9"/>
    <mergeCell ref="A10:E10"/>
    <mergeCell ref="F10:K10"/>
    <mergeCell ref="A8:A9"/>
    <mergeCell ref="B8:B9"/>
    <mergeCell ref="C8:E8"/>
    <mergeCell ref="F8:F9"/>
    <mergeCell ref="G8:G9"/>
    <mergeCell ref="H8:H9"/>
    <mergeCell ref="B11:B14"/>
    <mergeCell ref="J11:J38"/>
    <mergeCell ref="E13:H14"/>
    <mergeCell ref="A45:B45"/>
    <mergeCell ref="D45:G45"/>
    <mergeCell ref="I45:K45"/>
    <mergeCell ref="A46:B46"/>
    <mergeCell ref="D46:G46"/>
    <mergeCell ref="I46:K46"/>
    <mergeCell ref="A47:B47"/>
    <mergeCell ref="D47:G47"/>
    <mergeCell ref="I47:K47"/>
    <mergeCell ref="B48:B79"/>
    <mergeCell ref="A83:B83"/>
    <mergeCell ref="D83:F83"/>
    <mergeCell ref="H83:K83"/>
    <mergeCell ref="A84:B84"/>
    <mergeCell ref="D84:F84"/>
    <mergeCell ref="A86:B86"/>
    <mergeCell ref="D86:F86"/>
    <mergeCell ref="H86:K86"/>
    <mergeCell ref="A87:B87"/>
    <mergeCell ref="D87:F87"/>
    <mergeCell ref="H87:K87"/>
    <mergeCell ref="A88:B88"/>
    <mergeCell ref="D88:F88"/>
    <mergeCell ref="H88:K88"/>
    <mergeCell ref="B89:B120"/>
    <mergeCell ref="A124:B124"/>
    <mergeCell ref="D124:F124"/>
    <mergeCell ref="H124:K124"/>
    <mergeCell ref="H135:J135"/>
    <mergeCell ref="A125:B125"/>
    <mergeCell ref="D125:F125"/>
    <mergeCell ref="A127:B127"/>
    <mergeCell ref="D127:F127"/>
    <mergeCell ref="H127:K127"/>
    <mergeCell ref="A128:B128"/>
    <mergeCell ref="D128:F128"/>
    <mergeCell ref="H128:K128"/>
    <mergeCell ref="A129:B129"/>
    <mergeCell ref="D129:F129"/>
    <mergeCell ref="H129:K129"/>
    <mergeCell ref="H133:J133"/>
    <mergeCell ref="H134:J134"/>
  </mergeCells>
  <printOptions horizontalCentered="1"/>
  <pageMargins left="0.25" right="0.25" top="0.75" bottom="0.75" header="0.3" footer="0.3"/>
  <pageSetup scale="66" orientation="portrait" r:id="rId1"/>
  <rowBreaks count="2" manualBreakCount="2">
    <brk id="47" man="1"/>
    <brk id="88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61709-9A7D-478D-A600-947774BEFE08}">
  <sheetPr>
    <pageSetUpPr fitToPage="1"/>
  </sheetPr>
  <dimension ref="A1:AB995"/>
  <sheetViews>
    <sheetView showGridLines="0" view="pageBreakPreview" zoomScale="130" zoomScaleNormal="140" zoomScaleSheetLayoutView="130" workbookViewId="0">
      <pane ySplit="9" topLeftCell="A10" activePane="bottomLeft" state="frozen"/>
      <selection pane="bottomLeft" activeCell="M17" sqref="M17"/>
    </sheetView>
  </sheetViews>
  <sheetFormatPr baseColWidth="10" defaultColWidth="14.42578125" defaultRowHeight="15" customHeight="1" x14ac:dyDescent="0.2"/>
  <cols>
    <col min="1" max="1" width="15.7109375" style="67" customWidth="1"/>
    <col min="2" max="2" width="45.7109375" style="67" customWidth="1"/>
    <col min="3" max="28" width="10.7109375" style="67" customWidth="1"/>
    <col min="29" max="16384" width="14.42578125" style="67"/>
  </cols>
  <sheetData>
    <row r="1" spans="1:28" ht="12.75" customHeight="1" x14ac:dyDescent="0.2">
      <c r="A1" s="152" t="s">
        <v>14</v>
      </c>
      <c r="B1" s="152"/>
      <c r="C1" s="152"/>
    </row>
    <row r="2" spans="1:28" ht="12.75" customHeight="1" thickBot="1" x14ac:dyDescent="0.25">
      <c r="A2" s="152"/>
      <c r="B2" s="152"/>
      <c r="C2" s="152"/>
    </row>
    <row r="3" spans="1:28" ht="26.25" customHeight="1" thickBot="1" x14ac:dyDescent="0.25">
      <c r="A3" s="35" t="str">
        <f>'PORTADA Y DATOS'!A7</f>
        <v>Contratista</v>
      </c>
      <c r="B3" s="138" t="str">
        <f>'PORTADA Y DATOS'!B7</f>
        <v>Luis Alberto Gamboa Ruelas</v>
      </c>
      <c r="C3" s="139"/>
      <c r="D3" s="140"/>
      <c r="E3" s="35" t="str">
        <f>'PORTADA Y DATOS'!A6</f>
        <v>Dirección</v>
      </c>
      <c r="F3" s="138" t="str">
        <f>'PORTADA Y DATOS'!B6</f>
        <v>Altata, Navolato, Sinaloa.</v>
      </c>
      <c r="G3" s="139"/>
      <c r="H3" s="139"/>
      <c r="I3" s="140"/>
      <c r="J3" s="141" t="str">
        <f>A1</f>
        <v>NÚMEROS GENERADORES ACERO</v>
      </c>
      <c r="K3" s="129"/>
    </row>
    <row r="4" spans="1:28" ht="26.25" customHeight="1" thickBot="1" x14ac:dyDescent="0.25">
      <c r="A4" s="126" t="str">
        <f>'PORTADA Y DATOS'!A5</f>
        <v>Obra</v>
      </c>
      <c r="B4" s="114" t="str">
        <f>'PORTADA Y DATOS'!B5</f>
        <v>Casa Altata</v>
      </c>
      <c r="C4" s="115"/>
      <c r="D4" s="116"/>
      <c r="E4" s="108" t="str">
        <f>'PORTADA Y DATOS'!A4</f>
        <v>Dependencia/Contratante/Cliente</v>
      </c>
      <c r="F4" s="110"/>
      <c r="G4" s="111"/>
      <c r="H4" s="145" t="s">
        <v>24</v>
      </c>
      <c r="I4" s="122"/>
      <c r="J4" s="124">
        <v>4</v>
      </c>
      <c r="K4" s="125"/>
    </row>
    <row r="5" spans="1:28" ht="18.75" customHeight="1" thickBot="1" x14ac:dyDescent="0.25">
      <c r="A5" s="127"/>
      <c r="B5" s="117"/>
      <c r="C5" s="118"/>
      <c r="D5" s="119"/>
      <c r="E5" s="109"/>
      <c r="F5" s="112"/>
      <c r="G5" s="113"/>
      <c r="H5" s="127"/>
      <c r="I5" s="123"/>
      <c r="J5" s="128" t="s">
        <v>25</v>
      </c>
      <c r="K5" s="153"/>
    </row>
    <row r="6" spans="1:28" ht="18.75" customHeight="1" thickBot="1" x14ac:dyDescent="0.25">
      <c r="A6" s="128" t="str">
        <f>'PORTADA Y DATOS'!A10</f>
        <v>Tipo de contrato</v>
      </c>
      <c r="B6" s="129"/>
      <c r="C6" s="130" t="s">
        <v>40</v>
      </c>
      <c r="D6" s="131"/>
      <c r="E6" s="114" t="s">
        <v>102</v>
      </c>
      <c r="F6" s="115"/>
      <c r="G6" s="115"/>
      <c r="H6" s="116"/>
      <c r="I6" s="36" t="s">
        <v>36</v>
      </c>
      <c r="J6" s="62" t="s">
        <v>38</v>
      </c>
      <c r="K6" s="63" t="s">
        <v>39</v>
      </c>
    </row>
    <row r="7" spans="1:28" ht="18.75" customHeight="1" thickBot="1" x14ac:dyDescent="0.25">
      <c r="A7" s="134" t="str">
        <f>'PORTADA Y DATOS'!B10</f>
        <v>Precio Unitario</v>
      </c>
      <c r="B7" s="135"/>
      <c r="C7" s="132"/>
      <c r="D7" s="133"/>
      <c r="E7" s="112"/>
      <c r="F7" s="146"/>
      <c r="G7" s="146"/>
      <c r="H7" s="113"/>
      <c r="I7" s="37" t="s">
        <v>37</v>
      </c>
      <c r="J7" s="38" t="str">
        <f>'PORTADA Y DATOS'!A9</f>
        <v>Fecha de inicio</v>
      </c>
      <c r="K7" s="64" t="str">
        <f>'PORTADA Y DATOS'!B9</f>
        <v>Sin definir por contratista</v>
      </c>
    </row>
    <row r="8" spans="1:28" ht="12.75" customHeight="1" x14ac:dyDescent="0.2">
      <c r="A8" s="120" t="s">
        <v>0</v>
      </c>
      <c r="B8" s="120" t="s">
        <v>1</v>
      </c>
      <c r="C8" s="142" t="s">
        <v>2</v>
      </c>
      <c r="D8" s="143"/>
      <c r="E8" s="144"/>
      <c r="F8" s="120" t="s">
        <v>3</v>
      </c>
      <c r="G8" s="120" t="s">
        <v>4</v>
      </c>
      <c r="H8" s="120" t="s">
        <v>5</v>
      </c>
      <c r="I8" s="120" t="s">
        <v>6</v>
      </c>
      <c r="J8" s="120" t="s">
        <v>7</v>
      </c>
      <c r="K8" s="136" t="s">
        <v>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thickBot="1" x14ac:dyDescent="0.25">
      <c r="A9" s="121"/>
      <c r="B9" s="121"/>
      <c r="C9" s="39" t="s">
        <v>9</v>
      </c>
      <c r="D9" s="150" t="s">
        <v>10</v>
      </c>
      <c r="E9" s="151"/>
      <c r="F9" s="121"/>
      <c r="G9" s="121"/>
      <c r="H9" s="121"/>
      <c r="I9" s="121"/>
      <c r="J9" s="121"/>
      <c r="K9" s="13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thickBot="1" x14ac:dyDescent="0.25">
      <c r="A10" s="154" t="s">
        <v>27</v>
      </c>
      <c r="B10" s="155"/>
      <c r="C10" s="155"/>
      <c r="D10" s="155"/>
      <c r="E10" s="156"/>
      <c r="F10" s="154" t="str">
        <f>'PORTADA Y DATOS'!B11</f>
        <v>Definido por parte contratante</v>
      </c>
      <c r="G10" s="155"/>
      <c r="H10" s="155"/>
      <c r="I10" s="155"/>
      <c r="J10" s="155"/>
      <c r="K10" s="15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4.95" customHeight="1" x14ac:dyDescent="0.2">
      <c r="A11" s="41" t="s">
        <v>103</v>
      </c>
      <c r="B11" s="157" t="s">
        <v>104</v>
      </c>
      <c r="C11" s="43" t="s">
        <v>29</v>
      </c>
      <c r="D11" s="43">
        <v>1</v>
      </c>
      <c r="E11" s="43">
        <v>3</v>
      </c>
      <c r="F11" s="44">
        <v>2.3199999999999998</v>
      </c>
      <c r="G11" s="44">
        <v>0.75</v>
      </c>
      <c r="H11" s="44"/>
      <c r="I11" s="44"/>
      <c r="J11" s="147" t="s">
        <v>32</v>
      </c>
      <c r="K11" s="45">
        <f>(F11*G11)</f>
        <v>1.7399999999999998</v>
      </c>
    </row>
    <row r="12" spans="1:28" ht="24.95" customHeight="1" x14ac:dyDescent="0.2">
      <c r="A12" s="46"/>
      <c r="B12" s="158"/>
      <c r="C12" s="43">
        <v>1</v>
      </c>
      <c r="D12" s="43" t="s">
        <v>29</v>
      </c>
      <c r="E12" s="43" t="s">
        <v>33</v>
      </c>
      <c r="F12" s="44">
        <v>4.92</v>
      </c>
      <c r="G12" s="44">
        <v>0.75</v>
      </c>
      <c r="H12" s="44"/>
      <c r="I12" s="44"/>
      <c r="J12" s="148"/>
      <c r="K12" s="45">
        <f>(F12*G12)</f>
        <v>3.69</v>
      </c>
    </row>
    <row r="13" spans="1:28" ht="24.95" customHeight="1" x14ac:dyDescent="0.2">
      <c r="A13" s="46"/>
      <c r="B13" s="158"/>
      <c r="C13" s="43"/>
      <c r="D13" s="43"/>
      <c r="E13" s="81"/>
      <c r="F13" s="82"/>
      <c r="G13" s="82"/>
      <c r="H13" s="83"/>
      <c r="I13" s="48"/>
      <c r="J13" s="148"/>
      <c r="K13" s="45"/>
    </row>
    <row r="14" spans="1:28" ht="24.95" customHeight="1" x14ac:dyDescent="0.2">
      <c r="A14" s="46"/>
      <c r="B14" s="158"/>
      <c r="C14" s="43"/>
      <c r="D14" s="43"/>
      <c r="E14" s="84"/>
      <c r="F14" s="85"/>
      <c r="G14" s="85"/>
      <c r="H14" s="86"/>
      <c r="I14" s="48"/>
      <c r="J14" s="148"/>
      <c r="K14" s="45"/>
    </row>
    <row r="15" spans="1:28" ht="24.95" customHeight="1" x14ac:dyDescent="0.2">
      <c r="A15" s="46"/>
      <c r="B15" s="42"/>
      <c r="C15" s="43"/>
      <c r="D15" s="43"/>
      <c r="E15" s="43"/>
      <c r="F15" s="43"/>
      <c r="G15" s="43"/>
      <c r="H15" s="43"/>
      <c r="I15" s="48"/>
      <c r="J15" s="148"/>
      <c r="K15" s="45"/>
    </row>
    <row r="16" spans="1:28" ht="24.95" customHeight="1" x14ac:dyDescent="0.2">
      <c r="A16" s="46"/>
      <c r="B16" s="42"/>
      <c r="C16" s="40"/>
      <c r="D16" s="40"/>
      <c r="E16" s="40"/>
      <c r="F16" s="44"/>
      <c r="G16" s="44"/>
      <c r="H16" s="48"/>
      <c r="I16" s="48"/>
      <c r="J16" s="148"/>
      <c r="K16" s="45"/>
    </row>
    <row r="17" spans="1:11" ht="24.95" customHeight="1" x14ac:dyDescent="0.2">
      <c r="A17" s="46"/>
      <c r="B17" s="47"/>
      <c r="C17" s="40"/>
      <c r="D17" s="40"/>
      <c r="E17" s="40"/>
      <c r="F17" s="44"/>
      <c r="G17" s="44"/>
      <c r="H17" s="48"/>
      <c r="I17" s="48"/>
      <c r="J17" s="148"/>
      <c r="K17" s="45"/>
    </row>
    <row r="18" spans="1:11" ht="24.95" customHeight="1" x14ac:dyDescent="0.2">
      <c r="A18" s="46"/>
      <c r="B18" s="47"/>
      <c r="C18" s="40"/>
      <c r="D18" s="40"/>
      <c r="E18" s="40"/>
      <c r="F18" s="44"/>
      <c r="G18" s="44"/>
      <c r="H18" s="48"/>
      <c r="I18" s="48"/>
      <c r="J18" s="148"/>
      <c r="K18" s="45"/>
    </row>
    <row r="19" spans="1:11" ht="24.95" customHeight="1" x14ac:dyDescent="0.2">
      <c r="A19" s="46"/>
      <c r="B19" s="47"/>
      <c r="C19" s="40"/>
      <c r="D19" s="40"/>
      <c r="E19" s="40"/>
      <c r="F19" s="48"/>
      <c r="G19" s="48"/>
      <c r="H19" s="48"/>
      <c r="I19" s="48"/>
      <c r="J19" s="148"/>
      <c r="K19" s="45"/>
    </row>
    <row r="20" spans="1:11" ht="24.95" customHeight="1" x14ac:dyDescent="0.2">
      <c r="A20" s="46"/>
      <c r="B20" s="47"/>
      <c r="C20" s="40"/>
      <c r="D20" s="40"/>
      <c r="E20" s="40"/>
      <c r="F20" s="48"/>
      <c r="G20" s="48"/>
      <c r="H20" s="48"/>
      <c r="I20" s="48"/>
      <c r="J20" s="148"/>
      <c r="K20" s="45"/>
    </row>
    <row r="21" spans="1:11" ht="24.95" customHeight="1" x14ac:dyDescent="0.2">
      <c r="A21" s="46"/>
      <c r="B21" s="47"/>
      <c r="C21" s="40"/>
      <c r="D21" s="40"/>
      <c r="E21" s="40"/>
      <c r="F21" s="48"/>
      <c r="G21" s="48"/>
      <c r="H21" s="48"/>
      <c r="I21" s="48"/>
      <c r="J21" s="148"/>
      <c r="K21" s="45"/>
    </row>
    <row r="22" spans="1:11" ht="24.95" customHeight="1" x14ac:dyDescent="0.2">
      <c r="A22" s="46"/>
      <c r="B22" s="47"/>
      <c r="C22" s="40"/>
      <c r="D22" s="40"/>
      <c r="E22" s="40"/>
      <c r="F22" s="48"/>
      <c r="G22" s="48"/>
      <c r="H22" s="48"/>
      <c r="I22" s="48"/>
      <c r="J22" s="148"/>
      <c r="K22" s="45"/>
    </row>
    <row r="23" spans="1:11" ht="24.95" customHeight="1" x14ac:dyDescent="0.2">
      <c r="A23" s="46"/>
      <c r="B23" s="47"/>
      <c r="C23" s="40"/>
      <c r="D23" s="40"/>
      <c r="E23" s="40"/>
      <c r="F23" s="48"/>
      <c r="G23" s="48"/>
      <c r="H23" s="48"/>
      <c r="I23" s="48"/>
      <c r="J23" s="148"/>
      <c r="K23" s="45"/>
    </row>
    <row r="24" spans="1:11" ht="24.95" customHeight="1" x14ac:dyDescent="0.2">
      <c r="A24" s="46"/>
      <c r="B24" s="47"/>
      <c r="C24" s="40"/>
      <c r="D24" s="40"/>
      <c r="E24" s="40"/>
      <c r="F24" s="48"/>
      <c r="G24" s="48"/>
      <c r="H24" s="48"/>
      <c r="I24" s="48"/>
      <c r="J24" s="148"/>
      <c r="K24" s="45"/>
    </row>
    <row r="25" spans="1:11" ht="24.95" customHeight="1" x14ac:dyDescent="0.2">
      <c r="A25" s="46"/>
      <c r="B25" s="47"/>
      <c r="C25" s="40"/>
      <c r="D25" s="40"/>
      <c r="E25" s="40"/>
      <c r="F25" s="48"/>
      <c r="G25" s="48"/>
      <c r="H25" s="48"/>
      <c r="I25" s="48"/>
      <c r="J25" s="148"/>
      <c r="K25" s="45"/>
    </row>
    <row r="26" spans="1:11" ht="24.95" customHeight="1" x14ac:dyDescent="0.2">
      <c r="A26" s="46"/>
      <c r="B26" s="47"/>
      <c r="C26" s="40"/>
      <c r="D26" s="40"/>
      <c r="E26" s="40"/>
      <c r="F26" s="48"/>
      <c r="G26" s="48"/>
      <c r="H26" s="48"/>
      <c r="I26" s="48"/>
      <c r="J26" s="148"/>
      <c r="K26" s="45"/>
    </row>
    <row r="27" spans="1:11" ht="24.95" customHeight="1" x14ac:dyDescent="0.2">
      <c r="A27" s="46"/>
      <c r="B27" s="47"/>
      <c r="C27" s="40"/>
      <c r="D27" s="40"/>
      <c r="E27" s="40"/>
      <c r="F27" s="48"/>
      <c r="G27" s="48"/>
      <c r="H27" s="48"/>
      <c r="I27" s="48"/>
      <c r="J27" s="148"/>
      <c r="K27" s="45"/>
    </row>
    <row r="28" spans="1:11" ht="24.95" customHeight="1" x14ac:dyDescent="0.2">
      <c r="A28" s="46"/>
      <c r="B28" s="47"/>
      <c r="C28" s="40"/>
      <c r="D28" s="40"/>
      <c r="E28" s="40"/>
      <c r="F28" s="48"/>
      <c r="G28" s="48"/>
      <c r="H28" s="48"/>
      <c r="I28" s="48"/>
      <c r="J28" s="148"/>
      <c r="K28" s="45"/>
    </row>
    <row r="29" spans="1:11" ht="24.95" customHeight="1" x14ac:dyDescent="0.2">
      <c r="A29" s="46"/>
      <c r="B29" s="47"/>
      <c r="C29" s="40"/>
      <c r="D29" s="40"/>
      <c r="E29" s="40"/>
      <c r="F29" s="48"/>
      <c r="G29" s="48"/>
      <c r="H29" s="48"/>
      <c r="I29" s="48"/>
      <c r="J29" s="148"/>
      <c r="K29" s="45"/>
    </row>
    <row r="30" spans="1:11" ht="24.95" customHeight="1" x14ac:dyDescent="0.2">
      <c r="A30" s="46"/>
      <c r="B30" s="47"/>
      <c r="C30" s="40"/>
      <c r="D30" s="40"/>
      <c r="E30" s="40"/>
      <c r="F30" s="48"/>
      <c r="G30" s="48"/>
      <c r="H30" s="48"/>
      <c r="I30" s="48"/>
      <c r="J30" s="148"/>
      <c r="K30" s="45"/>
    </row>
    <row r="31" spans="1:11" ht="24.95" customHeight="1" x14ac:dyDescent="0.2">
      <c r="A31" s="46"/>
      <c r="B31" s="47"/>
      <c r="C31" s="40"/>
      <c r="D31" s="40"/>
      <c r="E31" s="40"/>
      <c r="F31" s="48"/>
      <c r="G31" s="48"/>
      <c r="H31" s="48"/>
      <c r="I31" s="48"/>
      <c r="J31" s="148"/>
      <c r="K31" s="45"/>
    </row>
    <row r="32" spans="1:11" ht="24.95" customHeight="1" x14ac:dyDescent="0.2">
      <c r="A32" s="46"/>
      <c r="B32" s="47"/>
      <c r="C32" s="40"/>
      <c r="D32" s="40"/>
      <c r="E32" s="40"/>
      <c r="F32" s="48"/>
      <c r="G32" s="48"/>
      <c r="H32" s="48"/>
      <c r="I32" s="48"/>
      <c r="J32" s="148"/>
      <c r="K32" s="45"/>
    </row>
    <row r="33" spans="1:28" ht="24.95" customHeight="1" x14ac:dyDescent="0.2">
      <c r="A33" s="46"/>
      <c r="B33" s="47"/>
      <c r="C33" s="40"/>
      <c r="D33" s="40"/>
      <c r="E33" s="40"/>
      <c r="F33" s="48"/>
      <c r="G33" s="48"/>
      <c r="H33" s="48"/>
      <c r="I33" s="48"/>
      <c r="J33" s="148"/>
      <c r="K33" s="45"/>
    </row>
    <row r="34" spans="1:28" ht="24.95" customHeight="1" x14ac:dyDescent="0.2">
      <c r="A34" s="46"/>
      <c r="B34" s="47"/>
      <c r="C34" s="40"/>
      <c r="D34" s="40"/>
      <c r="E34" s="40"/>
      <c r="F34" s="48"/>
      <c r="G34" s="48"/>
      <c r="H34" s="48"/>
      <c r="I34" s="48"/>
      <c r="J34" s="148"/>
      <c r="K34" s="45"/>
    </row>
    <row r="35" spans="1:28" ht="24.95" customHeight="1" x14ac:dyDescent="0.2">
      <c r="A35" s="46"/>
      <c r="B35" s="47"/>
      <c r="C35" s="40"/>
      <c r="D35" s="40"/>
      <c r="E35" s="40"/>
      <c r="F35" s="48"/>
      <c r="G35" s="48"/>
      <c r="H35" s="48"/>
      <c r="I35" s="48"/>
      <c r="J35" s="148"/>
      <c r="K35" s="45"/>
    </row>
    <row r="36" spans="1:28" ht="24.95" customHeight="1" x14ac:dyDescent="0.2">
      <c r="A36" s="46"/>
      <c r="B36" s="47"/>
      <c r="C36" s="40"/>
      <c r="D36" s="40"/>
      <c r="E36" s="40"/>
      <c r="F36" s="48"/>
      <c r="G36" s="48"/>
      <c r="H36" s="48"/>
      <c r="I36" s="48"/>
      <c r="J36" s="148"/>
      <c r="K36" s="45"/>
    </row>
    <row r="37" spans="1:28" ht="24.95" customHeight="1" x14ac:dyDescent="0.2">
      <c r="A37" s="46"/>
      <c r="B37" s="47"/>
      <c r="C37" s="40"/>
      <c r="D37" s="40"/>
      <c r="E37" s="40"/>
      <c r="F37" s="48"/>
      <c r="G37" s="48"/>
      <c r="H37" s="48"/>
      <c r="I37" s="48"/>
      <c r="J37" s="148"/>
      <c r="K37" s="45"/>
    </row>
    <row r="38" spans="1:28" ht="24.95" customHeight="1" thickBot="1" x14ac:dyDescent="0.25">
      <c r="A38" s="50"/>
      <c r="B38" s="51"/>
      <c r="C38" s="52"/>
      <c r="D38" s="52"/>
      <c r="E38" s="52"/>
      <c r="F38" s="53"/>
      <c r="G38" s="53"/>
      <c r="H38" s="53"/>
      <c r="I38" s="53"/>
      <c r="J38" s="171"/>
      <c r="K38" s="54"/>
    </row>
    <row r="39" spans="1:28" ht="22.5" customHeight="1" thickBot="1" x14ac:dyDescent="0.25">
      <c r="A39" s="5"/>
      <c r="B39" s="5"/>
      <c r="C39" s="5"/>
      <c r="D39" s="5"/>
      <c r="E39" s="5"/>
      <c r="F39" s="5"/>
      <c r="G39" s="8"/>
      <c r="H39" s="8"/>
      <c r="I39" s="65" t="s">
        <v>41</v>
      </c>
      <c r="J39" s="9" t="str">
        <f>J11</f>
        <v>m2</v>
      </c>
      <c r="K39" s="10">
        <f>SUM(K11:K38)</f>
        <v>5.43</v>
      </c>
    </row>
    <row r="40" spans="1:28" ht="6" customHeight="1" x14ac:dyDescent="0.2"/>
    <row r="41" spans="1:28" ht="12.75" customHeight="1" x14ac:dyDescent="0.2"/>
    <row r="42" spans="1:28" ht="12.75" customHeight="1" x14ac:dyDescent="0.2">
      <c r="A42" s="66"/>
      <c r="B42" s="12"/>
      <c r="C42" s="12"/>
      <c r="D42" s="12"/>
      <c r="E42" s="12"/>
      <c r="G42" s="12"/>
      <c r="H42" s="12"/>
      <c r="I42" s="12"/>
      <c r="J42" s="12"/>
      <c r="K42" s="12"/>
    </row>
    <row r="43" spans="1:28" ht="27.75" customHeight="1" x14ac:dyDescent="0.2">
      <c r="A43" s="13"/>
      <c r="B43" s="14"/>
      <c r="C43" s="14"/>
      <c r="D43" s="14"/>
      <c r="E43" s="14"/>
      <c r="G43" s="14"/>
      <c r="H43" s="14"/>
      <c r="I43" s="14"/>
      <c r="J43" s="14"/>
      <c r="K43" s="15"/>
    </row>
    <row r="44" spans="1:28" ht="12.75" customHeight="1" x14ac:dyDescent="0.2">
      <c r="A44" s="16"/>
      <c r="B44" s="17"/>
      <c r="C44" s="17"/>
      <c r="D44" s="17"/>
      <c r="E44" s="17"/>
      <c r="G44" s="17"/>
      <c r="H44" s="17"/>
      <c r="I44" s="17"/>
      <c r="J44" s="17"/>
      <c r="K44" s="12"/>
    </row>
    <row r="45" spans="1:28" ht="12.75" customHeight="1" x14ac:dyDescent="0.2">
      <c r="A45" s="104" t="s">
        <v>11</v>
      </c>
      <c r="B45" s="103"/>
      <c r="C45" s="12"/>
      <c r="D45" s="104" t="s">
        <v>12</v>
      </c>
      <c r="E45" s="103"/>
      <c r="F45" s="103"/>
      <c r="G45" s="103"/>
      <c r="H45" s="12"/>
      <c r="I45" s="104" t="s">
        <v>13</v>
      </c>
      <c r="J45" s="103"/>
      <c r="K45" s="103"/>
    </row>
    <row r="46" spans="1:28" ht="12.75" customHeight="1" x14ac:dyDescent="0.2">
      <c r="A46" s="105" t="str">
        <f>'PORTADA Y DATOS'!A11</f>
        <v>Supervisor</v>
      </c>
      <c r="B46" s="106"/>
      <c r="C46" s="18"/>
      <c r="D46" s="105" t="str">
        <f>'PORTADA Y DATOS'!A4</f>
        <v>Dependencia/Contratante/Cliente</v>
      </c>
      <c r="E46" s="106"/>
      <c r="F46" s="106"/>
      <c r="G46" s="106"/>
      <c r="H46" s="18"/>
      <c r="I46" s="105" t="str">
        <f>'PORTADA Y DATOS'!A7</f>
        <v>Contratista</v>
      </c>
      <c r="J46" s="106"/>
      <c r="K46" s="106"/>
      <c r="L46" s="5"/>
    </row>
    <row r="47" spans="1:28" ht="12.75" customHeight="1" x14ac:dyDescent="0.2">
      <c r="A47" s="104" t="str">
        <f>'PORTADA Y DATOS'!B11</f>
        <v>Definido por parte contratante</v>
      </c>
      <c r="B47" s="103"/>
      <c r="C47" s="12"/>
      <c r="D47" s="104" t="str">
        <f>'PORTADA Y DATOS'!C4</f>
        <v>Luis Alberto Gamboa Ruelas</v>
      </c>
      <c r="E47" s="103"/>
      <c r="F47" s="103"/>
      <c r="G47" s="103"/>
      <c r="H47" s="12"/>
      <c r="I47" s="104" t="str">
        <f>'PORTADA Y DATOS'!B7</f>
        <v>Luis Alberto Gamboa Ruelas</v>
      </c>
      <c r="J47" s="103"/>
      <c r="K47" s="103"/>
    </row>
    <row r="48" spans="1:28" ht="12.75" x14ac:dyDescent="0.2">
      <c r="A48" s="68"/>
      <c r="B48" s="107"/>
      <c r="C48" s="68"/>
      <c r="D48" s="68"/>
      <c r="E48" s="71"/>
      <c r="F48" s="20"/>
      <c r="G48" s="20"/>
      <c r="H48" s="20"/>
      <c r="I48" s="20"/>
      <c r="J48" s="68"/>
      <c r="K48" s="2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2.75" x14ac:dyDescent="0.2">
      <c r="A49" s="5"/>
      <c r="B49" s="103"/>
      <c r="C49" s="68"/>
      <c r="D49" s="68"/>
      <c r="E49" s="71"/>
      <c r="F49" s="20"/>
      <c r="G49" s="20"/>
      <c r="H49" s="20"/>
      <c r="I49" s="20"/>
      <c r="J49" s="68"/>
      <c r="K49" s="2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2.75" x14ac:dyDescent="0.2">
      <c r="A50" s="5"/>
      <c r="B50" s="103"/>
      <c r="C50" s="68"/>
      <c r="D50" s="21"/>
      <c r="E50" s="22"/>
      <c r="F50" s="20"/>
      <c r="G50" s="20"/>
      <c r="H50" s="20"/>
      <c r="I50" s="20"/>
      <c r="J50" s="68"/>
      <c r="K50" s="2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2.75" x14ac:dyDescent="0.2">
      <c r="A51" s="5"/>
      <c r="B51" s="103"/>
      <c r="C51" s="68"/>
      <c r="D51" s="21"/>
      <c r="E51" s="5"/>
      <c r="F51" s="5"/>
      <c r="G51" s="5"/>
      <c r="H51" s="5"/>
      <c r="I51" s="20"/>
      <c r="J51" s="68"/>
      <c r="K51" s="2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2.75" x14ac:dyDescent="0.2">
      <c r="A52" s="5"/>
      <c r="B52" s="103"/>
      <c r="C52" s="68"/>
      <c r="D52" s="68"/>
      <c r="E52" s="5"/>
      <c r="F52" s="5"/>
      <c r="G52" s="5"/>
      <c r="H52" s="5"/>
      <c r="I52" s="20"/>
      <c r="J52" s="68"/>
      <c r="K52" s="2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 x14ac:dyDescent="0.2">
      <c r="A53" s="5"/>
      <c r="B53" s="103"/>
      <c r="C53" s="68"/>
      <c r="D53" s="22"/>
      <c r="E53" s="5"/>
      <c r="F53" s="5"/>
      <c r="G53" s="5"/>
      <c r="H53" s="5"/>
      <c r="I53" s="20"/>
      <c r="J53" s="68"/>
      <c r="K53" s="2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 x14ac:dyDescent="0.2">
      <c r="A54" s="5"/>
      <c r="B54" s="103"/>
      <c r="C54" s="68"/>
      <c r="D54" s="68"/>
      <c r="E54" s="5"/>
      <c r="F54" s="5"/>
      <c r="G54" s="5"/>
      <c r="H54" s="5"/>
      <c r="I54" s="20"/>
      <c r="J54" s="68"/>
      <c r="K54" s="2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 x14ac:dyDescent="0.2">
      <c r="A55" s="5"/>
      <c r="B55" s="103"/>
      <c r="C55" s="71"/>
      <c r="D55" s="68"/>
      <c r="E55" s="5"/>
      <c r="F55" s="5"/>
      <c r="G55" s="5"/>
      <c r="H55" s="5"/>
      <c r="I55" s="20"/>
      <c r="J55" s="68"/>
      <c r="K55" s="2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 x14ac:dyDescent="0.2">
      <c r="A56" s="5"/>
      <c r="B56" s="103"/>
      <c r="C56" s="68"/>
      <c r="D56" s="68"/>
      <c r="E56" s="5"/>
      <c r="F56" s="5"/>
      <c r="G56" s="5"/>
      <c r="H56" s="5"/>
      <c r="I56" s="20"/>
      <c r="J56" s="68"/>
      <c r="K56" s="2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 x14ac:dyDescent="0.2">
      <c r="A57" s="5"/>
      <c r="B57" s="103"/>
      <c r="C57" s="68"/>
      <c r="D57" s="68"/>
      <c r="E57" s="5"/>
      <c r="F57" s="5"/>
      <c r="G57" s="5"/>
      <c r="H57" s="5"/>
      <c r="I57" s="20"/>
      <c r="J57" s="68"/>
      <c r="K57" s="2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 x14ac:dyDescent="0.2">
      <c r="A58" s="5"/>
      <c r="B58" s="103"/>
      <c r="C58" s="68"/>
      <c r="D58" s="68"/>
      <c r="E58" s="22"/>
      <c r="F58" s="20"/>
      <c r="G58" s="20"/>
      <c r="H58" s="20"/>
      <c r="I58" s="20"/>
      <c r="J58" s="68"/>
      <c r="K58" s="2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 x14ac:dyDescent="0.2">
      <c r="A59" s="5"/>
      <c r="B59" s="103"/>
      <c r="C59" s="23"/>
      <c r="D59" s="68"/>
      <c r="E59" s="22"/>
      <c r="F59" s="20"/>
      <c r="G59" s="20"/>
      <c r="H59" s="20"/>
      <c r="I59" s="20"/>
      <c r="J59" s="68"/>
      <c r="K59" s="2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 x14ac:dyDescent="0.2">
      <c r="A60" s="5"/>
      <c r="B60" s="103"/>
      <c r="C60" s="68"/>
      <c r="D60" s="68"/>
      <c r="E60" s="68"/>
      <c r="F60" s="20"/>
      <c r="G60" s="20"/>
      <c r="H60" s="20"/>
      <c r="I60" s="20"/>
      <c r="J60" s="68"/>
      <c r="K60" s="2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 x14ac:dyDescent="0.2">
      <c r="A61" s="5"/>
      <c r="B61" s="103"/>
      <c r="C61" s="68"/>
      <c r="D61" s="68"/>
      <c r="E61" s="22"/>
      <c r="F61" s="20"/>
      <c r="G61" s="20"/>
      <c r="H61" s="20"/>
      <c r="I61" s="20"/>
      <c r="J61" s="68"/>
      <c r="K61" s="2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 x14ac:dyDescent="0.2">
      <c r="A62" s="5"/>
      <c r="B62" s="103"/>
      <c r="C62" s="68"/>
      <c r="D62" s="68"/>
      <c r="E62" s="22"/>
      <c r="F62" s="20"/>
      <c r="G62" s="20"/>
      <c r="H62" s="20"/>
      <c r="I62" s="20"/>
      <c r="J62" s="68"/>
      <c r="K62" s="2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 x14ac:dyDescent="0.2">
      <c r="A63" s="5"/>
      <c r="B63" s="103"/>
      <c r="C63" s="23"/>
      <c r="D63" s="68"/>
      <c r="E63" s="22"/>
      <c r="F63" s="20"/>
      <c r="G63" s="20"/>
      <c r="H63" s="20"/>
      <c r="I63" s="20"/>
      <c r="J63" s="68"/>
      <c r="K63" s="2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 x14ac:dyDescent="0.2">
      <c r="A64" s="5"/>
      <c r="B64" s="103"/>
      <c r="C64" s="68"/>
      <c r="D64" s="68"/>
      <c r="E64" s="22"/>
      <c r="F64" s="20"/>
      <c r="G64" s="20"/>
      <c r="H64" s="20"/>
      <c r="I64" s="20"/>
      <c r="J64" s="68"/>
      <c r="K64" s="2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 x14ac:dyDescent="0.2">
      <c r="A65" s="5"/>
      <c r="B65" s="103"/>
      <c r="C65" s="68"/>
      <c r="D65" s="21"/>
      <c r="E65" s="22"/>
      <c r="F65" s="20"/>
      <c r="G65" s="20"/>
      <c r="H65" s="20"/>
      <c r="I65" s="20"/>
      <c r="J65" s="68"/>
      <c r="K65" s="2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 x14ac:dyDescent="0.2">
      <c r="A66" s="5"/>
      <c r="B66" s="103"/>
      <c r="C66" s="68"/>
      <c r="D66" s="68"/>
      <c r="E66" s="22"/>
      <c r="F66" s="20"/>
      <c r="G66" s="20"/>
      <c r="H66" s="20"/>
      <c r="I66" s="20"/>
      <c r="J66" s="68"/>
      <c r="K66" s="2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 x14ac:dyDescent="0.2">
      <c r="A67" s="5"/>
      <c r="B67" s="103"/>
      <c r="C67" s="68"/>
      <c r="D67" s="68"/>
      <c r="E67" s="22"/>
      <c r="F67" s="20"/>
      <c r="G67" s="20"/>
      <c r="H67" s="20"/>
      <c r="I67" s="20"/>
      <c r="J67" s="68"/>
      <c r="K67" s="2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 x14ac:dyDescent="0.2">
      <c r="A68" s="5"/>
      <c r="B68" s="103"/>
      <c r="C68" s="68"/>
      <c r="D68" s="68"/>
      <c r="E68" s="22"/>
      <c r="F68" s="20"/>
      <c r="G68" s="20"/>
      <c r="H68" s="20"/>
      <c r="I68" s="20"/>
      <c r="J68" s="68"/>
      <c r="K68" s="2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 x14ac:dyDescent="0.2">
      <c r="A69" s="5"/>
      <c r="B69" s="103"/>
      <c r="C69" s="68"/>
      <c r="D69" s="68"/>
      <c r="E69" s="22"/>
      <c r="F69" s="20"/>
      <c r="G69" s="20"/>
      <c r="H69" s="20"/>
      <c r="I69" s="20"/>
      <c r="J69" s="68"/>
      <c r="K69" s="2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 x14ac:dyDescent="0.2">
      <c r="A70" s="5"/>
      <c r="B70" s="103"/>
      <c r="C70" s="68"/>
      <c r="D70" s="68"/>
      <c r="E70" s="22"/>
      <c r="F70" s="20"/>
      <c r="G70" s="20"/>
      <c r="H70" s="20"/>
      <c r="I70" s="20"/>
      <c r="J70" s="68"/>
      <c r="K70" s="2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 x14ac:dyDescent="0.2">
      <c r="A71" s="5"/>
      <c r="B71" s="103"/>
      <c r="C71" s="68"/>
      <c r="D71" s="68"/>
      <c r="E71" s="22"/>
      <c r="F71" s="20"/>
      <c r="G71" s="20"/>
      <c r="H71" s="20"/>
      <c r="I71" s="20"/>
      <c r="J71" s="68"/>
      <c r="K71" s="2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 x14ac:dyDescent="0.2">
      <c r="A72" s="5"/>
      <c r="B72" s="103"/>
      <c r="C72" s="68"/>
      <c r="D72" s="68"/>
      <c r="E72" s="22"/>
      <c r="F72" s="20"/>
      <c r="G72" s="20"/>
      <c r="H72" s="20"/>
      <c r="I72" s="20"/>
      <c r="J72" s="68"/>
      <c r="K72" s="2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 x14ac:dyDescent="0.2">
      <c r="A73" s="5"/>
      <c r="B73" s="103"/>
      <c r="C73" s="68"/>
      <c r="D73" s="68"/>
      <c r="E73" s="22"/>
      <c r="F73" s="20"/>
      <c r="G73" s="20"/>
      <c r="H73" s="20"/>
      <c r="I73" s="20"/>
      <c r="J73" s="68"/>
      <c r="K73" s="2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 x14ac:dyDescent="0.2">
      <c r="A74" s="5"/>
      <c r="B74" s="103"/>
      <c r="C74" s="68"/>
      <c r="D74" s="68"/>
      <c r="E74" s="22"/>
      <c r="F74" s="20"/>
      <c r="G74" s="20"/>
      <c r="H74" s="20"/>
      <c r="I74" s="20"/>
      <c r="J74" s="68"/>
      <c r="K74" s="2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 x14ac:dyDescent="0.2">
      <c r="A75" s="5"/>
      <c r="B75" s="103"/>
      <c r="C75" s="68"/>
      <c r="D75" s="68"/>
      <c r="E75" s="68"/>
      <c r="F75" s="20"/>
      <c r="G75" s="20"/>
      <c r="H75" s="20"/>
      <c r="I75" s="20"/>
      <c r="J75" s="68"/>
      <c r="K75" s="2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 x14ac:dyDescent="0.2">
      <c r="A76" s="5"/>
      <c r="B76" s="103"/>
      <c r="C76" s="68"/>
      <c r="D76" s="68"/>
      <c r="E76" s="68"/>
      <c r="F76" s="20"/>
      <c r="G76" s="20"/>
      <c r="H76" s="20"/>
      <c r="I76" s="20"/>
      <c r="J76" s="68"/>
      <c r="K76" s="2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 x14ac:dyDescent="0.2">
      <c r="A77" s="5"/>
      <c r="B77" s="103"/>
      <c r="C77" s="68"/>
      <c r="D77" s="68"/>
      <c r="E77" s="68"/>
      <c r="F77" s="20"/>
      <c r="G77" s="20"/>
      <c r="H77" s="20"/>
      <c r="I77" s="20"/>
      <c r="J77" s="68"/>
      <c r="K77" s="20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2.75" x14ac:dyDescent="0.2">
      <c r="A78" s="5"/>
      <c r="B78" s="103"/>
      <c r="C78" s="68"/>
      <c r="D78" s="68"/>
      <c r="E78" s="68"/>
      <c r="F78" s="20"/>
      <c r="G78" s="20"/>
      <c r="H78" s="20"/>
      <c r="I78" s="20"/>
      <c r="J78" s="68"/>
      <c r="K78" s="20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2.75" x14ac:dyDescent="0.2">
      <c r="A79" s="5"/>
      <c r="B79" s="103"/>
      <c r="C79" s="5"/>
      <c r="D79" s="5"/>
      <c r="E79" s="5"/>
      <c r="F79" s="7"/>
      <c r="G79" s="7"/>
      <c r="H79" s="7"/>
      <c r="I79" s="7"/>
      <c r="J79" s="5"/>
      <c r="K79" s="7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5.25" customHeight="1" x14ac:dyDescent="0.2">
      <c r="A80" s="5"/>
      <c r="B80" s="69"/>
      <c r="C80" s="5"/>
      <c r="D80" s="5"/>
      <c r="E80" s="5"/>
      <c r="F80" s="7"/>
      <c r="G80" s="7"/>
      <c r="H80" s="7"/>
      <c r="I80" s="7"/>
      <c r="J80" s="5"/>
      <c r="K80" s="7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22.5" customHeight="1" x14ac:dyDescent="0.2">
      <c r="A81" s="5"/>
      <c r="B81" s="5"/>
      <c r="C81" s="5"/>
      <c r="D81" s="5"/>
      <c r="E81" s="5"/>
      <c r="F81" s="5"/>
      <c r="G81" s="8"/>
      <c r="H81" s="8"/>
      <c r="I81" s="70"/>
      <c r="J81" s="70"/>
      <c r="K81" s="25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</row>
    <row r="82" spans="1:28" ht="6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75" customHeight="1" x14ac:dyDescent="0.2">
      <c r="A83" s="102"/>
      <c r="B83" s="103"/>
      <c r="C83" s="5"/>
      <c r="D83" s="102"/>
      <c r="E83" s="103"/>
      <c r="F83" s="103"/>
      <c r="G83" s="5"/>
      <c r="H83" s="102"/>
      <c r="I83" s="103"/>
      <c r="J83" s="103"/>
      <c r="K83" s="103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2.75" customHeight="1" x14ac:dyDescent="0.2">
      <c r="A84" s="102"/>
      <c r="B84" s="103"/>
      <c r="C84" s="5"/>
      <c r="D84" s="102"/>
      <c r="E84" s="103"/>
      <c r="F84" s="103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0.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2.75" customHeight="1" x14ac:dyDescent="0.2">
      <c r="A86" s="102"/>
      <c r="B86" s="103"/>
      <c r="C86" s="5"/>
      <c r="D86" s="102"/>
      <c r="E86" s="103"/>
      <c r="F86" s="103"/>
      <c r="G86" s="5"/>
      <c r="H86" s="102"/>
      <c r="I86" s="103"/>
      <c r="J86" s="103"/>
      <c r="K86" s="10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 customHeight="1" x14ac:dyDescent="0.2">
      <c r="A87" s="102"/>
      <c r="B87" s="103"/>
      <c r="C87" s="5"/>
      <c r="D87" s="102"/>
      <c r="E87" s="103"/>
      <c r="F87" s="103"/>
      <c r="G87" s="5"/>
      <c r="H87" s="102"/>
      <c r="I87" s="103"/>
      <c r="J87" s="103"/>
      <c r="K87" s="10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 customHeight="1" x14ac:dyDescent="0.2">
      <c r="A88" s="102"/>
      <c r="B88" s="103"/>
      <c r="C88" s="5"/>
      <c r="D88" s="102"/>
      <c r="E88" s="103"/>
      <c r="F88" s="103"/>
      <c r="G88" s="5"/>
      <c r="H88" s="102"/>
      <c r="I88" s="103"/>
      <c r="J88" s="103"/>
      <c r="K88" s="103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75" x14ac:dyDescent="0.2">
      <c r="A89" s="68"/>
      <c r="B89" s="107"/>
      <c r="C89" s="68"/>
      <c r="D89" s="68"/>
      <c r="E89" s="71"/>
      <c r="F89" s="20"/>
      <c r="G89" s="20"/>
      <c r="H89" s="20"/>
      <c r="I89" s="20"/>
      <c r="J89" s="68"/>
      <c r="K89" s="20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 x14ac:dyDescent="0.2">
      <c r="A90" s="5"/>
      <c r="B90" s="103"/>
      <c r="C90" s="68"/>
      <c r="D90" s="68"/>
      <c r="E90" s="71"/>
      <c r="F90" s="20"/>
      <c r="G90" s="20"/>
      <c r="H90" s="20"/>
      <c r="I90" s="20"/>
      <c r="J90" s="68"/>
      <c r="K90" s="2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 x14ac:dyDescent="0.2">
      <c r="A91" s="5"/>
      <c r="B91" s="103"/>
      <c r="C91" s="68"/>
      <c r="D91" s="21"/>
      <c r="E91" s="22"/>
      <c r="F91" s="20"/>
      <c r="G91" s="20"/>
      <c r="H91" s="20"/>
      <c r="I91" s="20"/>
      <c r="J91" s="68"/>
      <c r="K91" s="20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 x14ac:dyDescent="0.2">
      <c r="A92" s="5"/>
      <c r="B92" s="103"/>
      <c r="C92" s="68"/>
      <c r="D92" s="21"/>
      <c r="E92" s="22"/>
      <c r="F92" s="20"/>
      <c r="G92" s="20"/>
      <c r="H92" s="20"/>
      <c r="I92" s="20"/>
      <c r="J92" s="68"/>
      <c r="K92" s="20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 x14ac:dyDescent="0.2">
      <c r="A93" s="5"/>
      <c r="B93" s="103"/>
      <c r="C93" s="68"/>
      <c r="D93" s="68"/>
      <c r="E93" s="22"/>
      <c r="F93" s="20"/>
      <c r="G93" s="20"/>
      <c r="H93" s="20"/>
      <c r="I93" s="20"/>
      <c r="J93" s="68"/>
      <c r="K93" s="2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 x14ac:dyDescent="0.2">
      <c r="A94" s="5"/>
      <c r="B94" s="103"/>
      <c r="C94" s="68"/>
      <c r="D94" s="22"/>
      <c r="E94" s="22"/>
      <c r="F94" s="20"/>
      <c r="G94" s="20"/>
      <c r="H94" s="20"/>
      <c r="I94" s="20"/>
      <c r="J94" s="68"/>
      <c r="K94" s="2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 x14ac:dyDescent="0.2">
      <c r="A95" s="5"/>
      <c r="B95" s="103"/>
      <c r="C95" s="68"/>
      <c r="D95" s="68"/>
      <c r="E95" s="22"/>
      <c r="F95" s="20"/>
      <c r="G95" s="20"/>
      <c r="H95" s="20"/>
      <c r="I95" s="20"/>
      <c r="J95" s="68"/>
      <c r="K95" s="2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 x14ac:dyDescent="0.2">
      <c r="A96" s="5"/>
      <c r="B96" s="103"/>
      <c r="C96" s="71"/>
      <c r="D96" s="68"/>
      <c r="E96" s="22"/>
      <c r="F96" s="20"/>
      <c r="G96" s="20"/>
      <c r="H96" s="20"/>
      <c r="I96" s="20"/>
      <c r="J96" s="68"/>
      <c r="K96" s="2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 x14ac:dyDescent="0.2">
      <c r="A97" s="5"/>
      <c r="B97" s="103"/>
      <c r="C97" s="68"/>
      <c r="D97" s="68"/>
      <c r="E97" s="22"/>
      <c r="F97" s="20"/>
      <c r="G97" s="20"/>
      <c r="H97" s="20"/>
      <c r="I97" s="20"/>
      <c r="J97" s="68"/>
      <c r="K97" s="2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 x14ac:dyDescent="0.2">
      <c r="A98" s="5"/>
      <c r="B98" s="103"/>
      <c r="C98" s="68"/>
      <c r="D98" s="68"/>
      <c r="E98" s="22"/>
      <c r="F98" s="20"/>
      <c r="G98" s="20"/>
      <c r="H98" s="20"/>
      <c r="I98" s="20"/>
      <c r="J98" s="68"/>
      <c r="K98" s="2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 x14ac:dyDescent="0.2">
      <c r="A99" s="5"/>
      <c r="B99" s="103"/>
      <c r="C99" s="68"/>
      <c r="D99" s="68"/>
      <c r="E99" s="22"/>
      <c r="F99" s="20"/>
      <c r="G99" s="20"/>
      <c r="H99" s="20"/>
      <c r="I99" s="20"/>
      <c r="J99" s="68"/>
      <c r="K99" s="2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 x14ac:dyDescent="0.2">
      <c r="A100" s="5"/>
      <c r="B100" s="103"/>
      <c r="C100" s="23"/>
      <c r="D100" s="68"/>
      <c r="E100" s="22"/>
      <c r="F100" s="20"/>
      <c r="G100" s="20"/>
      <c r="H100" s="20"/>
      <c r="I100" s="20"/>
      <c r="J100" s="68"/>
      <c r="K100" s="2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 x14ac:dyDescent="0.2">
      <c r="A101" s="5"/>
      <c r="B101" s="103"/>
      <c r="C101" s="68"/>
      <c r="D101" s="68"/>
      <c r="E101" s="68"/>
      <c r="F101" s="20"/>
      <c r="G101" s="20"/>
      <c r="H101" s="20"/>
      <c r="I101" s="20"/>
      <c r="J101" s="68"/>
      <c r="K101" s="2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 x14ac:dyDescent="0.2">
      <c r="A102" s="5"/>
      <c r="B102" s="103"/>
      <c r="C102" s="68"/>
      <c r="D102" s="68"/>
      <c r="E102" s="22"/>
      <c r="F102" s="20"/>
      <c r="G102" s="20"/>
      <c r="H102" s="20"/>
      <c r="I102" s="20"/>
      <c r="J102" s="68"/>
      <c r="K102" s="2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 x14ac:dyDescent="0.2">
      <c r="A103" s="5"/>
      <c r="B103" s="103"/>
      <c r="C103" s="68"/>
      <c r="D103" s="68"/>
      <c r="E103" s="22"/>
      <c r="F103" s="20"/>
      <c r="G103" s="20"/>
      <c r="H103" s="20"/>
      <c r="I103" s="20"/>
      <c r="J103" s="68"/>
      <c r="K103" s="2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 x14ac:dyDescent="0.2">
      <c r="A104" s="5"/>
      <c r="B104" s="103"/>
      <c r="C104" s="23"/>
      <c r="D104" s="68"/>
      <c r="E104" s="22"/>
      <c r="F104" s="20"/>
      <c r="G104" s="20"/>
      <c r="H104" s="20"/>
      <c r="I104" s="20"/>
      <c r="J104" s="68"/>
      <c r="K104" s="2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 x14ac:dyDescent="0.2">
      <c r="A105" s="5"/>
      <c r="B105" s="103"/>
      <c r="C105" s="68"/>
      <c r="D105" s="68"/>
      <c r="E105" s="22"/>
      <c r="F105" s="20"/>
      <c r="G105" s="20"/>
      <c r="H105" s="20"/>
      <c r="I105" s="20"/>
      <c r="J105" s="68"/>
      <c r="K105" s="2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 x14ac:dyDescent="0.2">
      <c r="A106" s="5"/>
      <c r="B106" s="103"/>
      <c r="C106" s="68"/>
      <c r="D106" s="21"/>
      <c r="E106" s="22"/>
      <c r="F106" s="20"/>
      <c r="G106" s="20"/>
      <c r="H106" s="20"/>
      <c r="I106" s="20"/>
      <c r="J106" s="68"/>
      <c r="K106" s="2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 x14ac:dyDescent="0.2">
      <c r="A107" s="5"/>
      <c r="B107" s="103"/>
      <c r="C107" s="68"/>
      <c r="D107" s="68"/>
      <c r="E107" s="22"/>
      <c r="F107" s="20"/>
      <c r="G107" s="20"/>
      <c r="H107" s="20"/>
      <c r="I107" s="20"/>
      <c r="J107" s="68"/>
      <c r="K107" s="2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 x14ac:dyDescent="0.2">
      <c r="A108" s="5"/>
      <c r="B108" s="103"/>
      <c r="C108" s="68"/>
      <c r="D108" s="68"/>
      <c r="E108" s="22"/>
      <c r="F108" s="20"/>
      <c r="G108" s="20"/>
      <c r="H108" s="20"/>
      <c r="I108" s="20"/>
      <c r="J108" s="68"/>
      <c r="K108" s="2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 x14ac:dyDescent="0.2">
      <c r="A109" s="5"/>
      <c r="B109" s="103"/>
      <c r="C109" s="68"/>
      <c r="D109" s="68"/>
      <c r="E109" s="22"/>
      <c r="F109" s="20"/>
      <c r="G109" s="20"/>
      <c r="H109" s="20"/>
      <c r="I109" s="20"/>
      <c r="J109" s="68"/>
      <c r="K109" s="2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 x14ac:dyDescent="0.2">
      <c r="A110" s="5"/>
      <c r="B110" s="103"/>
      <c r="C110" s="68"/>
      <c r="D110" s="68"/>
      <c r="E110" s="22"/>
      <c r="F110" s="20"/>
      <c r="G110" s="20"/>
      <c r="H110" s="20"/>
      <c r="I110" s="20"/>
      <c r="J110" s="68"/>
      <c r="K110" s="2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 x14ac:dyDescent="0.2">
      <c r="A111" s="5"/>
      <c r="B111" s="103"/>
      <c r="C111" s="68"/>
      <c r="D111" s="68"/>
      <c r="E111" s="22"/>
      <c r="F111" s="20"/>
      <c r="G111" s="20"/>
      <c r="H111" s="20"/>
      <c r="I111" s="20"/>
      <c r="J111" s="68"/>
      <c r="K111" s="2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 x14ac:dyDescent="0.2">
      <c r="A112" s="5"/>
      <c r="B112" s="103"/>
      <c r="C112" s="68"/>
      <c r="D112" s="68"/>
      <c r="E112" s="22"/>
      <c r="F112" s="20"/>
      <c r="G112" s="20"/>
      <c r="H112" s="20"/>
      <c r="I112" s="20"/>
      <c r="J112" s="68"/>
      <c r="K112" s="2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 x14ac:dyDescent="0.2">
      <c r="A113" s="5"/>
      <c r="B113" s="103"/>
      <c r="C113" s="68"/>
      <c r="D113" s="68"/>
      <c r="E113" s="22"/>
      <c r="F113" s="20"/>
      <c r="G113" s="20"/>
      <c r="H113" s="20"/>
      <c r="I113" s="20"/>
      <c r="J113" s="68"/>
      <c r="K113" s="2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 x14ac:dyDescent="0.2">
      <c r="A114" s="5"/>
      <c r="B114" s="103"/>
      <c r="C114" s="68"/>
      <c r="D114" s="68"/>
      <c r="E114" s="22"/>
      <c r="F114" s="20"/>
      <c r="G114" s="20"/>
      <c r="H114" s="20"/>
      <c r="I114" s="20"/>
      <c r="J114" s="68"/>
      <c r="K114" s="2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 x14ac:dyDescent="0.2">
      <c r="A115" s="5"/>
      <c r="B115" s="103"/>
      <c r="C115" s="68"/>
      <c r="D115" s="68"/>
      <c r="E115" s="22"/>
      <c r="F115" s="20"/>
      <c r="G115" s="20"/>
      <c r="H115" s="20"/>
      <c r="I115" s="20"/>
      <c r="J115" s="68"/>
      <c r="K115" s="2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 x14ac:dyDescent="0.2">
      <c r="A116" s="5"/>
      <c r="B116" s="103"/>
      <c r="C116" s="68"/>
      <c r="D116" s="68"/>
      <c r="E116" s="68"/>
      <c r="F116" s="20"/>
      <c r="G116" s="20"/>
      <c r="H116" s="20"/>
      <c r="I116" s="20"/>
      <c r="J116" s="68"/>
      <c r="K116" s="2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 x14ac:dyDescent="0.2">
      <c r="A117" s="5"/>
      <c r="B117" s="103"/>
      <c r="C117" s="68"/>
      <c r="D117" s="68"/>
      <c r="E117" s="68"/>
      <c r="F117" s="20"/>
      <c r="G117" s="20"/>
      <c r="H117" s="20"/>
      <c r="I117" s="20"/>
      <c r="J117" s="68"/>
      <c r="K117" s="2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 x14ac:dyDescent="0.2">
      <c r="A118" s="5"/>
      <c r="B118" s="103"/>
      <c r="C118" s="68"/>
      <c r="D118" s="68"/>
      <c r="E118" s="68"/>
      <c r="F118" s="20"/>
      <c r="G118" s="20"/>
      <c r="H118" s="20"/>
      <c r="I118" s="20"/>
      <c r="J118" s="68"/>
      <c r="K118" s="2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75" x14ac:dyDescent="0.2">
      <c r="A119" s="5"/>
      <c r="B119" s="103"/>
      <c r="C119" s="68"/>
      <c r="D119" s="68"/>
      <c r="E119" s="68"/>
      <c r="F119" s="20"/>
      <c r="G119" s="20"/>
      <c r="H119" s="20"/>
      <c r="I119" s="20"/>
      <c r="J119" s="68"/>
      <c r="K119" s="20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2.75" x14ac:dyDescent="0.2">
      <c r="A120" s="5"/>
      <c r="B120" s="103"/>
      <c r="C120" s="5"/>
      <c r="D120" s="5"/>
      <c r="E120" s="5"/>
      <c r="F120" s="7"/>
      <c r="G120" s="7"/>
      <c r="H120" s="7"/>
      <c r="I120" s="7"/>
      <c r="J120" s="5"/>
      <c r="K120" s="7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4.5" customHeight="1" x14ac:dyDescent="0.2">
      <c r="A121" s="5"/>
      <c r="B121" s="69"/>
      <c r="C121" s="5"/>
      <c r="D121" s="5"/>
      <c r="E121" s="5"/>
      <c r="F121" s="7"/>
      <c r="G121" s="7"/>
      <c r="H121" s="7"/>
      <c r="I121" s="7"/>
      <c r="J121" s="5"/>
      <c r="K121" s="7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</row>
    <row r="122" spans="1:28" ht="22.5" customHeight="1" x14ac:dyDescent="0.2">
      <c r="A122" s="5"/>
      <c r="B122" s="5"/>
      <c r="C122" s="5"/>
      <c r="D122" s="5"/>
      <c r="E122" s="5"/>
      <c r="F122" s="5"/>
      <c r="G122" s="8"/>
      <c r="H122" s="8"/>
      <c r="I122" s="70"/>
      <c r="J122" s="70"/>
      <c r="K122" s="2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6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 customHeight="1" x14ac:dyDescent="0.2">
      <c r="A124" s="102"/>
      <c r="B124" s="103"/>
      <c r="C124" s="5"/>
      <c r="D124" s="102"/>
      <c r="E124" s="103"/>
      <c r="F124" s="103"/>
      <c r="G124" s="5"/>
      <c r="H124" s="102"/>
      <c r="I124" s="103"/>
      <c r="J124" s="103"/>
      <c r="K124" s="103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75" customHeight="1" x14ac:dyDescent="0.2">
      <c r="A125" s="102"/>
      <c r="B125" s="103"/>
      <c r="C125" s="5"/>
      <c r="D125" s="102"/>
      <c r="E125" s="103"/>
      <c r="F125" s="103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2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75" customHeight="1" x14ac:dyDescent="0.2">
      <c r="A127" s="102"/>
      <c r="B127" s="103"/>
      <c r="C127" s="5"/>
      <c r="D127" s="102"/>
      <c r="E127" s="103"/>
      <c r="F127" s="103"/>
      <c r="G127" s="5"/>
      <c r="H127" s="102"/>
      <c r="I127" s="103"/>
      <c r="J127" s="103"/>
      <c r="K127" s="10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 customHeight="1" x14ac:dyDescent="0.2">
      <c r="A128" s="102"/>
      <c r="B128" s="103"/>
      <c r="C128" s="5"/>
      <c r="D128" s="102"/>
      <c r="E128" s="103"/>
      <c r="F128" s="103"/>
      <c r="G128" s="5"/>
      <c r="H128" s="102"/>
      <c r="I128" s="103"/>
      <c r="J128" s="103"/>
      <c r="K128" s="10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75" customHeight="1" x14ac:dyDescent="0.2">
      <c r="A129" s="102"/>
      <c r="B129" s="103"/>
      <c r="C129" s="5"/>
      <c r="D129" s="102"/>
      <c r="E129" s="103"/>
      <c r="F129" s="103"/>
      <c r="G129" s="5"/>
      <c r="H129" s="102"/>
      <c r="I129" s="103"/>
      <c r="J129" s="103"/>
      <c r="K129" s="103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2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2.75" customHeight="1" x14ac:dyDescent="0.2">
      <c r="B131" s="5"/>
      <c r="H131" s="5"/>
      <c r="I131" s="5"/>
      <c r="J131" s="5"/>
    </row>
    <row r="132" spans="1:28" ht="12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28" ht="12.75" customHeight="1" x14ac:dyDescent="0.2">
      <c r="A133" s="5"/>
      <c r="B133" s="68"/>
      <c r="C133" s="5"/>
      <c r="D133" s="5"/>
      <c r="E133" s="5"/>
      <c r="F133" s="5"/>
      <c r="G133" s="5"/>
      <c r="H133" s="102"/>
      <c r="I133" s="103"/>
      <c r="J133" s="103"/>
      <c r="K133" s="5"/>
      <c r="L133" s="5"/>
    </row>
    <row r="134" spans="1:28" ht="12.75" customHeight="1" x14ac:dyDescent="0.2">
      <c r="A134" s="5"/>
      <c r="B134" s="68"/>
      <c r="C134" s="5"/>
      <c r="D134" s="5"/>
      <c r="E134" s="5"/>
      <c r="F134" s="5"/>
      <c r="G134" s="5"/>
      <c r="H134" s="102"/>
      <c r="I134" s="103"/>
      <c r="J134" s="103"/>
      <c r="K134" s="5"/>
      <c r="L134" s="5"/>
    </row>
    <row r="135" spans="1:28" ht="12.75" customHeight="1" x14ac:dyDescent="0.2">
      <c r="A135" s="5"/>
      <c r="B135" s="68"/>
      <c r="C135" s="5"/>
      <c r="D135" s="5"/>
      <c r="E135" s="5"/>
      <c r="F135" s="5"/>
      <c r="G135" s="5"/>
      <c r="H135" s="102"/>
      <c r="I135" s="103"/>
      <c r="J135" s="103"/>
      <c r="K135" s="5"/>
      <c r="L135" s="5"/>
    </row>
    <row r="136" spans="1:28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28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28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28" ht="12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28" ht="12.75" customHeight="1" x14ac:dyDescent="0.2"/>
    <row r="141" spans="1:28" ht="12.75" customHeight="1" x14ac:dyDescent="0.2"/>
    <row r="142" spans="1:28" ht="12.75" customHeight="1" x14ac:dyDescent="0.2"/>
    <row r="143" spans="1:28" ht="12.75" customHeight="1" x14ac:dyDescent="0.2"/>
    <row r="144" spans="1:28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</sheetData>
  <mergeCells count="72">
    <mergeCell ref="A1:C2"/>
    <mergeCell ref="B3:D3"/>
    <mergeCell ref="F3:I3"/>
    <mergeCell ref="J3:K3"/>
    <mergeCell ref="A4:A5"/>
    <mergeCell ref="B4:D5"/>
    <mergeCell ref="E4:E5"/>
    <mergeCell ref="F4:G5"/>
    <mergeCell ref="H4:H5"/>
    <mergeCell ref="I4:I5"/>
    <mergeCell ref="J4:K4"/>
    <mergeCell ref="J5:K5"/>
    <mergeCell ref="A6:B6"/>
    <mergeCell ref="C6:D7"/>
    <mergeCell ref="E6:H7"/>
    <mergeCell ref="A7:B7"/>
    <mergeCell ref="I8:I9"/>
    <mergeCell ref="J8:J9"/>
    <mergeCell ref="K8:K9"/>
    <mergeCell ref="D9:E9"/>
    <mergeCell ref="A10:E10"/>
    <mergeCell ref="F10:K10"/>
    <mergeCell ref="A8:A9"/>
    <mergeCell ref="B8:B9"/>
    <mergeCell ref="C8:E8"/>
    <mergeCell ref="F8:F9"/>
    <mergeCell ref="G8:G9"/>
    <mergeCell ref="H8:H9"/>
    <mergeCell ref="B11:B14"/>
    <mergeCell ref="J11:J38"/>
    <mergeCell ref="A45:B45"/>
    <mergeCell ref="D45:G45"/>
    <mergeCell ref="I45:K45"/>
    <mergeCell ref="A46:B46"/>
    <mergeCell ref="D46:G46"/>
    <mergeCell ref="I46:K46"/>
    <mergeCell ref="A47:B47"/>
    <mergeCell ref="D47:G47"/>
    <mergeCell ref="I47:K47"/>
    <mergeCell ref="B48:B79"/>
    <mergeCell ref="A83:B83"/>
    <mergeCell ref="D83:F83"/>
    <mergeCell ref="H83:K83"/>
    <mergeCell ref="A84:B84"/>
    <mergeCell ref="D84:F84"/>
    <mergeCell ref="A86:B86"/>
    <mergeCell ref="D86:F86"/>
    <mergeCell ref="H86:K86"/>
    <mergeCell ref="A87:B87"/>
    <mergeCell ref="D87:F87"/>
    <mergeCell ref="H87:K87"/>
    <mergeCell ref="A88:B88"/>
    <mergeCell ref="D88:F88"/>
    <mergeCell ref="H88:K88"/>
    <mergeCell ref="B89:B120"/>
    <mergeCell ref="A124:B124"/>
    <mergeCell ref="D124:F124"/>
    <mergeCell ref="H124:K124"/>
    <mergeCell ref="H135:J135"/>
    <mergeCell ref="A125:B125"/>
    <mergeCell ref="D125:F125"/>
    <mergeCell ref="A127:B127"/>
    <mergeCell ref="D127:F127"/>
    <mergeCell ref="H127:K127"/>
    <mergeCell ref="A128:B128"/>
    <mergeCell ref="D128:F128"/>
    <mergeCell ref="H128:K128"/>
    <mergeCell ref="A129:B129"/>
    <mergeCell ref="D129:F129"/>
    <mergeCell ref="H129:K129"/>
    <mergeCell ref="H133:J133"/>
    <mergeCell ref="H134:J134"/>
  </mergeCells>
  <printOptions horizontalCentered="1"/>
  <pageMargins left="0.25" right="0.25" top="0.75" bottom="0.75" header="0.3" footer="0.3"/>
  <pageSetup scale="66" orientation="portrait" r:id="rId1"/>
  <rowBreaks count="2" manualBreakCount="2">
    <brk id="47" man="1"/>
    <brk id="88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92E7C-5A8C-4A35-92C3-95858F493C53}">
  <sheetPr>
    <pageSetUpPr fitToPage="1"/>
  </sheetPr>
  <dimension ref="A1:AB995"/>
  <sheetViews>
    <sheetView showGridLines="0" view="pageBreakPreview" zoomScale="130" zoomScaleNormal="140" zoomScaleSheetLayoutView="130" workbookViewId="0">
      <pane ySplit="9" topLeftCell="A22" activePane="bottomLeft" state="frozen"/>
      <selection pane="bottomLeft" activeCell="C11" sqref="C11:K38"/>
    </sheetView>
  </sheetViews>
  <sheetFormatPr baseColWidth="10" defaultColWidth="14.42578125" defaultRowHeight="15" customHeight="1" x14ac:dyDescent="0.2"/>
  <cols>
    <col min="1" max="1" width="15.7109375" style="67" customWidth="1"/>
    <col min="2" max="2" width="45.7109375" style="67" customWidth="1"/>
    <col min="3" max="28" width="10.7109375" style="67" customWidth="1"/>
    <col min="29" max="16384" width="14.42578125" style="67"/>
  </cols>
  <sheetData>
    <row r="1" spans="1:28" ht="12.75" customHeight="1" x14ac:dyDescent="0.2">
      <c r="A1" s="152" t="s">
        <v>14</v>
      </c>
      <c r="B1" s="152"/>
      <c r="C1" s="152"/>
    </row>
    <row r="2" spans="1:28" ht="12.75" customHeight="1" thickBot="1" x14ac:dyDescent="0.25">
      <c r="A2" s="152"/>
      <c r="B2" s="152"/>
      <c r="C2" s="152"/>
    </row>
    <row r="3" spans="1:28" ht="26.25" customHeight="1" thickBot="1" x14ac:dyDescent="0.25">
      <c r="A3" s="35" t="str">
        <f>'PORTADA Y DATOS'!A7</f>
        <v>Contratista</v>
      </c>
      <c r="B3" s="138" t="str">
        <f>'PORTADA Y DATOS'!B7</f>
        <v>Luis Alberto Gamboa Ruelas</v>
      </c>
      <c r="C3" s="139"/>
      <c r="D3" s="140"/>
      <c r="E3" s="35" t="str">
        <f>'PORTADA Y DATOS'!A6</f>
        <v>Dirección</v>
      </c>
      <c r="F3" s="138" t="str">
        <f>'PORTADA Y DATOS'!B6</f>
        <v>Altata, Navolato, Sinaloa.</v>
      </c>
      <c r="G3" s="139"/>
      <c r="H3" s="139"/>
      <c r="I3" s="140"/>
      <c r="J3" s="141" t="str">
        <f>A1</f>
        <v>NÚMEROS GENERADORES ACERO</v>
      </c>
      <c r="K3" s="129"/>
    </row>
    <row r="4" spans="1:28" ht="26.25" customHeight="1" thickBot="1" x14ac:dyDescent="0.25">
      <c r="A4" s="126" t="str">
        <f>'PORTADA Y DATOS'!A5</f>
        <v>Obra</v>
      </c>
      <c r="B4" s="114" t="str">
        <f>'PORTADA Y DATOS'!B5</f>
        <v>Casa Altata</v>
      </c>
      <c r="C4" s="115"/>
      <c r="D4" s="116"/>
      <c r="E4" s="108" t="str">
        <f>'PORTADA Y DATOS'!A4</f>
        <v>Dependencia/Contratante/Cliente</v>
      </c>
      <c r="F4" s="110"/>
      <c r="G4" s="111"/>
      <c r="H4" s="145" t="s">
        <v>24</v>
      </c>
      <c r="I4" s="122"/>
      <c r="J4" s="124">
        <v>4</v>
      </c>
      <c r="K4" s="125"/>
    </row>
    <row r="5" spans="1:28" ht="18.75" customHeight="1" thickBot="1" x14ac:dyDescent="0.25">
      <c r="A5" s="127"/>
      <c r="B5" s="117"/>
      <c r="C5" s="118"/>
      <c r="D5" s="119"/>
      <c r="E5" s="109"/>
      <c r="F5" s="112"/>
      <c r="G5" s="113"/>
      <c r="H5" s="127"/>
      <c r="I5" s="123"/>
      <c r="J5" s="128" t="s">
        <v>25</v>
      </c>
      <c r="K5" s="153"/>
    </row>
    <row r="6" spans="1:28" ht="18.75" customHeight="1" thickBot="1" x14ac:dyDescent="0.25">
      <c r="A6" s="128" t="str">
        <f>'PORTADA Y DATOS'!A10</f>
        <v>Tipo de contrato</v>
      </c>
      <c r="B6" s="129"/>
      <c r="C6" s="130" t="s">
        <v>40</v>
      </c>
      <c r="D6" s="131"/>
      <c r="E6" s="114" t="s">
        <v>107</v>
      </c>
      <c r="F6" s="115"/>
      <c r="G6" s="115"/>
      <c r="H6" s="116"/>
      <c r="I6" s="36" t="s">
        <v>36</v>
      </c>
      <c r="J6" s="62" t="s">
        <v>38</v>
      </c>
      <c r="K6" s="63" t="s">
        <v>39</v>
      </c>
    </row>
    <row r="7" spans="1:28" ht="18.75" customHeight="1" thickBot="1" x14ac:dyDescent="0.25">
      <c r="A7" s="134" t="str">
        <f>'PORTADA Y DATOS'!B10</f>
        <v>Precio Unitario</v>
      </c>
      <c r="B7" s="135"/>
      <c r="C7" s="132"/>
      <c r="D7" s="133"/>
      <c r="E7" s="112"/>
      <c r="F7" s="146"/>
      <c r="G7" s="146"/>
      <c r="H7" s="113"/>
      <c r="I7" s="37" t="s">
        <v>37</v>
      </c>
      <c r="J7" s="38" t="str">
        <f>'PORTADA Y DATOS'!A9</f>
        <v>Fecha de inicio</v>
      </c>
      <c r="K7" s="64" t="str">
        <f>'PORTADA Y DATOS'!B9</f>
        <v>Sin definir por contratista</v>
      </c>
    </row>
    <row r="8" spans="1:28" ht="12.75" customHeight="1" x14ac:dyDescent="0.2">
      <c r="A8" s="120" t="s">
        <v>0</v>
      </c>
      <c r="B8" s="120" t="s">
        <v>1</v>
      </c>
      <c r="C8" s="142" t="s">
        <v>2</v>
      </c>
      <c r="D8" s="143"/>
      <c r="E8" s="144"/>
      <c r="F8" s="120" t="s">
        <v>3</v>
      </c>
      <c r="G8" s="120" t="s">
        <v>4</v>
      </c>
      <c r="H8" s="120" t="s">
        <v>5</v>
      </c>
      <c r="I8" s="120" t="s">
        <v>6</v>
      </c>
      <c r="J8" s="120" t="s">
        <v>7</v>
      </c>
      <c r="K8" s="136" t="s">
        <v>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thickBot="1" x14ac:dyDescent="0.25">
      <c r="A9" s="121"/>
      <c r="B9" s="121"/>
      <c r="C9" s="39" t="s">
        <v>9</v>
      </c>
      <c r="D9" s="150" t="s">
        <v>10</v>
      </c>
      <c r="E9" s="151"/>
      <c r="F9" s="121"/>
      <c r="G9" s="121"/>
      <c r="H9" s="121"/>
      <c r="I9" s="121"/>
      <c r="J9" s="121"/>
      <c r="K9" s="13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thickBot="1" x14ac:dyDescent="0.25">
      <c r="A10" s="154" t="s">
        <v>27</v>
      </c>
      <c r="B10" s="155"/>
      <c r="C10" s="155"/>
      <c r="D10" s="155"/>
      <c r="E10" s="156"/>
      <c r="F10" s="154" t="str">
        <f>'PORTADA Y DATOS'!B11</f>
        <v>Definido por parte contratante</v>
      </c>
      <c r="G10" s="155"/>
      <c r="H10" s="155"/>
      <c r="I10" s="155"/>
      <c r="J10" s="155"/>
      <c r="K10" s="15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4.95" customHeight="1" x14ac:dyDescent="0.2">
      <c r="A11" s="41" t="s">
        <v>105</v>
      </c>
      <c r="B11" s="157" t="s">
        <v>106</v>
      </c>
      <c r="C11" s="43" t="s">
        <v>29</v>
      </c>
      <c r="D11" s="43">
        <v>1</v>
      </c>
      <c r="E11" s="43">
        <v>8</v>
      </c>
      <c r="F11" s="44">
        <v>10.7</v>
      </c>
      <c r="G11" s="44"/>
      <c r="H11" s="44">
        <v>2.7</v>
      </c>
      <c r="I11" s="44"/>
      <c r="J11" s="147" t="s">
        <v>32</v>
      </c>
      <c r="K11" s="45">
        <f>F11*H11</f>
        <v>28.89</v>
      </c>
    </row>
    <row r="12" spans="1:28" ht="24.95" customHeight="1" x14ac:dyDescent="0.2">
      <c r="A12" s="46"/>
      <c r="B12" s="158"/>
      <c r="C12" s="43" t="s">
        <v>30</v>
      </c>
      <c r="D12" s="43">
        <v>3</v>
      </c>
      <c r="E12" s="43">
        <v>4</v>
      </c>
      <c r="F12" s="44">
        <v>0.95</v>
      </c>
      <c r="G12" s="44"/>
      <c r="H12" s="44">
        <v>2.7</v>
      </c>
      <c r="I12" s="44"/>
      <c r="J12" s="148"/>
      <c r="K12" s="45">
        <f t="shared" ref="K12:K31" si="0">F12*H12</f>
        <v>2.5649999999999999</v>
      </c>
    </row>
    <row r="13" spans="1:28" ht="24.95" customHeight="1" x14ac:dyDescent="0.2">
      <c r="A13" s="46"/>
      <c r="B13" s="158"/>
      <c r="C13" s="43" t="s">
        <v>31</v>
      </c>
      <c r="D13" s="43">
        <v>7</v>
      </c>
      <c r="E13" s="43">
        <v>8</v>
      </c>
      <c r="F13" s="44">
        <v>0.75</v>
      </c>
      <c r="G13" s="44"/>
      <c r="H13" s="44">
        <v>2.7</v>
      </c>
      <c r="I13" s="48"/>
      <c r="J13" s="148"/>
      <c r="K13" s="45">
        <f t="shared" si="0"/>
        <v>2.0250000000000004</v>
      </c>
    </row>
    <row r="14" spans="1:28" ht="24.95" customHeight="1" x14ac:dyDescent="0.2">
      <c r="A14" s="46"/>
      <c r="B14" s="158"/>
      <c r="C14" s="43" t="s">
        <v>56</v>
      </c>
      <c r="D14" s="43">
        <v>2</v>
      </c>
      <c r="E14" s="43">
        <v>5</v>
      </c>
      <c r="F14" s="43">
        <v>3.3</v>
      </c>
      <c r="G14" s="43"/>
      <c r="H14" s="44">
        <v>2.7</v>
      </c>
      <c r="I14" s="48"/>
      <c r="J14" s="148"/>
      <c r="K14" s="45">
        <f t="shared" si="0"/>
        <v>8.91</v>
      </c>
    </row>
    <row r="15" spans="1:28" ht="24.95" customHeight="1" x14ac:dyDescent="0.2">
      <c r="A15" s="46"/>
      <c r="B15" s="42"/>
      <c r="C15" s="43" t="s">
        <v>56</v>
      </c>
      <c r="D15" s="43">
        <v>6</v>
      </c>
      <c r="E15" s="43">
        <v>7</v>
      </c>
      <c r="F15" s="43">
        <v>3.35</v>
      </c>
      <c r="G15" s="43"/>
      <c r="H15" s="44">
        <v>2.7</v>
      </c>
      <c r="I15" s="48"/>
      <c r="J15" s="148"/>
      <c r="K15" s="45">
        <f t="shared" si="0"/>
        <v>9.0450000000000017</v>
      </c>
    </row>
    <row r="16" spans="1:28" ht="24.95" customHeight="1" x14ac:dyDescent="0.2">
      <c r="A16" s="46"/>
      <c r="B16" s="42"/>
      <c r="C16" s="40" t="s">
        <v>33</v>
      </c>
      <c r="D16" s="40">
        <v>1</v>
      </c>
      <c r="E16" s="40">
        <v>2</v>
      </c>
      <c r="F16" s="44">
        <v>1.1499999999999999</v>
      </c>
      <c r="G16" s="44"/>
      <c r="H16" s="44">
        <v>2.2999999999999998</v>
      </c>
      <c r="I16" s="48"/>
      <c r="J16" s="148"/>
      <c r="K16" s="45">
        <f t="shared" si="0"/>
        <v>2.6449999999999996</v>
      </c>
    </row>
    <row r="17" spans="1:11" ht="24.95" customHeight="1" x14ac:dyDescent="0.2">
      <c r="A17" s="46"/>
      <c r="B17" s="47"/>
      <c r="C17" s="40" t="s">
        <v>33</v>
      </c>
      <c r="D17" s="40">
        <v>1</v>
      </c>
      <c r="E17" s="40">
        <v>2</v>
      </c>
      <c r="F17" s="44">
        <v>0.8</v>
      </c>
      <c r="G17" s="44"/>
      <c r="H17" s="44">
        <v>2.7</v>
      </c>
      <c r="I17" s="48"/>
      <c r="J17" s="148"/>
      <c r="K17" s="45">
        <f t="shared" si="0"/>
        <v>2.16</v>
      </c>
    </row>
    <row r="18" spans="1:11" ht="24.95" customHeight="1" x14ac:dyDescent="0.2">
      <c r="A18" s="46"/>
      <c r="B18" s="47"/>
      <c r="C18" s="40" t="s">
        <v>34</v>
      </c>
      <c r="D18" s="40">
        <v>5</v>
      </c>
      <c r="E18" s="40">
        <v>6</v>
      </c>
      <c r="F18" s="44">
        <v>1.1499999999999999</v>
      </c>
      <c r="G18" s="44"/>
      <c r="H18" s="44">
        <v>2.7</v>
      </c>
      <c r="I18" s="48"/>
      <c r="J18" s="148"/>
      <c r="K18" s="45">
        <f t="shared" si="0"/>
        <v>3.105</v>
      </c>
    </row>
    <row r="19" spans="1:11" ht="24.95" customHeight="1" x14ac:dyDescent="0.2">
      <c r="A19" s="46"/>
      <c r="B19" s="47"/>
      <c r="C19" s="40" t="s">
        <v>35</v>
      </c>
      <c r="D19" s="40">
        <v>1</v>
      </c>
      <c r="E19" s="40">
        <v>7</v>
      </c>
      <c r="F19" s="48">
        <v>10.199999999999999</v>
      </c>
      <c r="G19" s="48"/>
      <c r="H19" s="44">
        <v>2.7</v>
      </c>
      <c r="I19" s="48"/>
      <c r="J19" s="148"/>
      <c r="K19" s="45">
        <f t="shared" si="0"/>
        <v>27.54</v>
      </c>
    </row>
    <row r="20" spans="1:11" ht="24.95" customHeight="1" x14ac:dyDescent="0.2">
      <c r="A20" s="46"/>
      <c r="B20" s="47"/>
      <c r="C20" s="40">
        <v>1</v>
      </c>
      <c r="D20" s="40" t="s">
        <v>29</v>
      </c>
      <c r="E20" s="40" t="s">
        <v>35</v>
      </c>
      <c r="F20" s="48">
        <v>7.5</v>
      </c>
      <c r="G20" s="48"/>
      <c r="H20" s="44">
        <v>2.7</v>
      </c>
      <c r="I20" s="48"/>
      <c r="J20" s="148"/>
      <c r="K20" s="45">
        <f t="shared" si="0"/>
        <v>20.25</v>
      </c>
    </row>
    <row r="21" spans="1:11" ht="24.95" customHeight="1" x14ac:dyDescent="0.2">
      <c r="A21" s="46"/>
      <c r="B21" s="47"/>
      <c r="C21" s="40">
        <v>2</v>
      </c>
      <c r="D21" s="40" t="s">
        <v>56</v>
      </c>
      <c r="E21" s="40" t="s">
        <v>33</v>
      </c>
      <c r="F21" s="48">
        <v>1.05</v>
      </c>
      <c r="G21" s="48"/>
      <c r="H21" s="44">
        <v>2.2999999999999998</v>
      </c>
      <c r="I21" s="48"/>
      <c r="J21" s="148"/>
      <c r="K21" s="45">
        <f t="shared" si="0"/>
        <v>2.415</v>
      </c>
    </row>
    <row r="22" spans="1:11" ht="24.95" customHeight="1" x14ac:dyDescent="0.2">
      <c r="A22" s="46"/>
      <c r="B22" s="47"/>
      <c r="C22" s="40">
        <v>2</v>
      </c>
      <c r="D22" s="40" t="s">
        <v>33</v>
      </c>
      <c r="E22" s="40" t="s">
        <v>35</v>
      </c>
      <c r="F22" s="48">
        <v>2.58</v>
      </c>
      <c r="G22" s="48"/>
      <c r="H22" s="44">
        <v>2.7</v>
      </c>
      <c r="I22" s="48"/>
      <c r="J22" s="148"/>
      <c r="K22" s="45">
        <f t="shared" si="0"/>
        <v>6.9660000000000011</v>
      </c>
    </row>
    <row r="23" spans="1:11" ht="24.95" customHeight="1" x14ac:dyDescent="0.2">
      <c r="A23" s="46"/>
      <c r="B23" s="47"/>
      <c r="C23" s="40">
        <v>3</v>
      </c>
      <c r="D23" s="40" t="s">
        <v>29</v>
      </c>
      <c r="E23" s="40" t="s">
        <v>108</v>
      </c>
      <c r="F23" s="48">
        <v>0.93</v>
      </c>
      <c r="G23" s="48"/>
      <c r="H23" s="44">
        <v>0.9</v>
      </c>
      <c r="I23" s="48"/>
      <c r="J23" s="148"/>
      <c r="K23" s="45">
        <f t="shared" si="0"/>
        <v>0.83700000000000008</v>
      </c>
    </row>
    <row r="24" spans="1:11" ht="24.95" customHeight="1" x14ac:dyDescent="0.2">
      <c r="A24" s="46"/>
      <c r="B24" s="47"/>
      <c r="C24" s="40">
        <v>3</v>
      </c>
      <c r="D24" s="40" t="s">
        <v>108</v>
      </c>
      <c r="E24" s="40" t="s">
        <v>30</v>
      </c>
      <c r="F24" s="48">
        <v>0.95</v>
      </c>
      <c r="G24" s="48"/>
      <c r="H24" s="44">
        <v>2.7</v>
      </c>
      <c r="I24" s="48"/>
      <c r="J24" s="148"/>
      <c r="K24" s="45">
        <f t="shared" si="0"/>
        <v>2.5649999999999999</v>
      </c>
    </row>
    <row r="25" spans="1:11" ht="24.95" customHeight="1" x14ac:dyDescent="0.2">
      <c r="A25" s="46"/>
      <c r="B25" s="47"/>
      <c r="C25" s="40">
        <v>5</v>
      </c>
      <c r="D25" s="40" t="s">
        <v>33</v>
      </c>
      <c r="E25" s="40" t="s">
        <v>35</v>
      </c>
      <c r="F25" s="48">
        <v>2.25</v>
      </c>
      <c r="G25" s="48"/>
      <c r="H25" s="44">
        <v>2.7</v>
      </c>
      <c r="I25" s="48"/>
      <c r="J25" s="148"/>
      <c r="K25" s="45">
        <f t="shared" si="0"/>
        <v>6.0750000000000002</v>
      </c>
    </row>
    <row r="26" spans="1:11" ht="24.95" customHeight="1" x14ac:dyDescent="0.2">
      <c r="A26" s="46"/>
      <c r="B26" s="47"/>
      <c r="C26" s="40">
        <v>6</v>
      </c>
      <c r="D26" s="40" t="s">
        <v>34</v>
      </c>
      <c r="E26" s="40" t="s">
        <v>35</v>
      </c>
      <c r="F26" s="48">
        <v>2.25</v>
      </c>
      <c r="G26" s="48"/>
      <c r="H26" s="44">
        <v>2.7</v>
      </c>
      <c r="I26" s="48"/>
      <c r="J26" s="148"/>
      <c r="K26" s="45">
        <f t="shared" si="0"/>
        <v>6.0750000000000002</v>
      </c>
    </row>
    <row r="27" spans="1:11" ht="24.95" customHeight="1" x14ac:dyDescent="0.2">
      <c r="A27" s="46"/>
      <c r="B27" s="47"/>
      <c r="C27" s="40">
        <v>7</v>
      </c>
      <c r="D27" s="40" t="s">
        <v>31</v>
      </c>
      <c r="E27" s="40" t="s">
        <v>56</v>
      </c>
      <c r="F27" s="48">
        <v>0.7</v>
      </c>
      <c r="G27" s="48"/>
      <c r="H27" s="44">
        <v>2.7</v>
      </c>
      <c r="I27" s="48"/>
      <c r="J27" s="148"/>
      <c r="K27" s="45">
        <f t="shared" si="0"/>
        <v>1.89</v>
      </c>
    </row>
    <row r="28" spans="1:11" ht="24.95" customHeight="1" x14ac:dyDescent="0.2">
      <c r="A28" s="46"/>
      <c r="B28" s="47"/>
      <c r="C28" s="40">
        <v>7</v>
      </c>
      <c r="D28" s="40" t="s">
        <v>56</v>
      </c>
      <c r="E28" s="40" t="s">
        <v>33</v>
      </c>
      <c r="F28" s="48">
        <v>0.75</v>
      </c>
      <c r="G28" s="48"/>
      <c r="H28" s="44">
        <v>0.72</v>
      </c>
      <c r="I28" s="48"/>
      <c r="J28" s="148"/>
      <c r="K28" s="45">
        <f t="shared" si="0"/>
        <v>0.54</v>
      </c>
    </row>
    <row r="29" spans="1:11" ht="24.95" customHeight="1" x14ac:dyDescent="0.2">
      <c r="A29" s="46"/>
      <c r="B29" s="47"/>
      <c r="C29" s="40">
        <v>7</v>
      </c>
      <c r="D29" s="40" t="s">
        <v>33</v>
      </c>
      <c r="E29" s="40" t="s">
        <v>35</v>
      </c>
      <c r="F29" s="48">
        <v>2.59</v>
      </c>
      <c r="G29" s="48"/>
      <c r="H29" s="44">
        <v>2.7</v>
      </c>
      <c r="I29" s="48"/>
      <c r="J29" s="148"/>
      <c r="K29" s="45">
        <f t="shared" si="0"/>
        <v>6.9930000000000003</v>
      </c>
    </row>
    <row r="30" spans="1:11" ht="24.95" customHeight="1" x14ac:dyDescent="0.2">
      <c r="A30" s="46"/>
      <c r="B30" s="47"/>
      <c r="C30" s="40">
        <v>8</v>
      </c>
      <c r="D30" s="40" t="s">
        <v>29</v>
      </c>
      <c r="E30" s="40" t="s">
        <v>108</v>
      </c>
      <c r="F30" s="48">
        <v>0.5</v>
      </c>
      <c r="G30" s="48"/>
      <c r="H30" s="44">
        <v>2.7</v>
      </c>
      <c r="I30" s="48"/>
      <c r="J30" s="148"/>
      <c r="K30" s="45">
        <f t="shared" si="0"/>
        <v>1.35</v>
      </c>
    </row>
    <row r="31" spans="1:11" ht="24.95" customHeight="1" x14ac:dyDescent="0.2">
      <c r="A31" s="46"/>
      <c r="B31" s="47"/>
      <c r="C31" s="40">
        <v>8</v>
      </c>
      <c r="D31" s="40" t="s">
        <v>108</v>
      </c>
      <c r="E31" s="40" t="s">
        <v>31</v>
      </c>
      <c r="F31" s="48">
        <v>1.45</v>
      </c>
      <c r="G31" s="48"/>
      <c r="H31" s="44">
        <v>2.3199999999999998</v>
      </c>
      <c r="I31" s="48"/>
      <c r="J31" s="148"/>
      <c r="K31" s="45">
        <f t="shared" si="0"/>
        <v>3.3639999999999999</v>
      </c>
    </row>
    <row r="32" spans="1:11" ht="24.95" customHeight="1" x14ac:dyDescent="0.2">
      <c r="A32" s="46"/>
      <c r="B32" s="47"/>
      <c r="C32" s="40"/>
      <c r="D32" s="40"/>
      <c r="E32" s="40"/>
      <c r="F32" s="48"/>
      <c r="G32" s="48"/>
      <c r="H32" s="44"/>
      <c r="I32" s="48"/>
      <c r="J32" s="148"/>
      <c r="K32" s="45"/>
    </row>
    <row r="33" spans="1:28" ht="24.95" customHeight="1" x14ac:dyDescent="0.2">
      <c r="A33" s="46"/>
      <c r="B33" s="47"/>
      <c r="C33" s="40"/>
      <c r="D33" s="40"/>
      <c r="E33" s="40"/>
      <c r="F33" s="48"/>
      <c r="G33" s="48"/>
      <c r="H33" s="44"/>
      <c r="I33" s="48"/>
      <c r="J33" s="148"/>
      <c r="K33" s="45"/>
    </row>
    <row r="34" spans="1:28" ht="24.95" customHeight="1" x14ac:dyDescent="0.2">
      <c r="A34" s="46"/>
      <c r="B34" s="47"/>
      <c r="C34" s="40"/>
      <c r="D34" s="40"/>
      <c r="E34" s="40"/>
      <c r="F34" s="48"/>
      <c r="G34" s="48"/>
      <c r="H34" s="44"/>
      <c r="I34" s="48"/>
      <c r="J34" s="148"/>
      <c r="K34" s="45"/>
    </row>
    <row r="35" spans="1:28" ht="24.95" customHeight="1" x14ac:dyDescent="0.2">
      <c r="A35" s="46"/>
      <c r="B35" s="47"/>
      <c r="C35" s="40"/>
      <c r="D35" s="40"/>
      <c r="E35" s="40"/>
      <c r="F35" s="48"/>
      <c r="G35" s="48"/>
      <c r="H35" s="44"/>
      <c r="I35" s="48"/>
      <c r="J35" s="148"/>
      <c r="K35" s="45"/>
    </row>
    <row r="36" spans="1:28" ht="24.95" customHeight="1" x14ac:dyDescent="0.2">
      <c r="A36" s="46"/>
      <c r="B36" s="47"/>
      <c r="C36" s="40"/>
      <c r="D36" s="40"/>
      <c r="E36" s="40"/>
      <c r="F36" s="48"/>
      <c r="G36" s="48"/>
      <c r="H36" s="48"/>
      <c r="I36" s="48"/>
      <c r="J36" s="148"/>
      <c r="K36" s="45"/>
    </row>
    <row r="37" spans="1:28" ht="24.95" customHeight="1" x14ac:dyDescent="0.2">
      <c r="A37" s="46"/>
      <c r="B37" s="47"/>
      <c r="C37" s="40"/>
      <c r="D37" s="40"/>
      <c r="E37" s="40"/>
      <c r="F37" s="48"/>
      <c r="G37" s="48"/>
      <c r="H37" s="48"/>
      <c r="I37" s="48"/>
      <c r="J37" s="148"/>
      <c r="K37" s="45"/>
    </row>
    <row r="38" spans="1:28" ht="24.95" customHeight="1" thickBot="1" x14ac:dyDescent="0.25">
      <c r="A38" s="50"/>
      <c r="B38" s="51"/>
      <c r="C38" s="52"/>
      <c r="D38" s="52"/>
      <c r="E38" s="52"/>
      <c r="F38" s="53"/>
      <c r="G38" s="53"/>
      <c r="H38" s="53"/>
      <c r="I38" s="53"/>
      <c r="J38" s="171"/>
      <c r="K38" s="54"/>
    </row>
    <row r="39" spans="1:28" ht="22.5" customHeight="1" thickBot="1" x14ac:dyDescent="0.25">
      <c r="A39" s="5"/>
      <c r="B39" s="5"/>
      <c r="C39" s="5"/>
      <c r="D39" s="5"/>
      <c r="E39" s="5"/>
      <c r="F39" s="5"/>
      <c r="G39" s="8"/>
      <c r="H39" s="8"/>
      <c r="I39" s="65" t="s">
        <v>41</v>
      </c>
      <c r="J39" s="9" t="str">
        <f>J11</f>
        <v>m2</v>
      </c>
      <c r="K39" s="10">
        <f>SUM(K11:K38)</f>
        <v>146.20499999999996</v>
      </c>
    </row>
    <row r="40" spans="1:28" ht="6" customHeight="1" x14ac:dyDescent="0.2"/>
    <row r="41" spans="1:28" ht="12.75" customHeight="1" x14ac:dyDescent="0.2"/>
    <row r="42" spans="1:28" ht="12.75" customHeight="1" x14ac:dyDescent="0.2">
      <c r="A42" s="66"/>
      <c r="B42" s="12"/>
      <c r="C42" s="12"/>
      <c r="D42" s="12"/>
      <c r="E42" s="12"/>
      <c r="G42" s="12"/>
      <c r="H42" s="12"/>
      <c r="I42" s="12"/>
      <c r="J42" s="12"/>
      <c r="K42" s="12"/>
    </row>
    <row r="43" spans="1:28" ht="27.75" customHeight="1" x14ac:dyDescent="0.2">
      <c r="A43" s="13"/>
      <c r="B43" s="14"/>
      <c r="C43" s="14"/>
      <c r="D43" s="14"/>
      <c r="E43" s="14"/>
      <c r="G43" s="14"/>
      <c r="H43" s="14"/>
      <c r="I43" s="14"/>
      <c r="J43" s="14"/>
      <c r="K43" s="15"/>
    </row>
    <row r="44" spans="1:28" ht="12.75" customHeight="1" x14ac:dyDescent="0.2">
      <c r="A44" s="16"/>
      <c r="B44" s="17"/>
      <c r="C44" s="17"/>
      <c r="D44" s="17"/>
      <c r="E44" s="17"/>
      <c r="G44" s="17"/>
      <c r="H44" s="17"/>
      <c r="I44" s="17"/>
      <c r="J44" s="17"/>
      <c r="K44" s="12"/>
    </row>
    <row r="45" spans="1:28" ht="12.75" customHeight="1" x14ac:dyDescent="0.2">
      <c r="A45" s="104" t="s">
        <v>11</v>
      </c>
      <c r="B45" s="103"/>
      <c r="C45" s="12"/>
      <c r="D45" s="104" t="s">
        <v>12</v>
      </c>
      <c r="E45" s="103"/>
      <c r="F45" s="103"/>
      <c r="G45" s="103"/>
      <c r="H45" s="12"/>
      <c r="I45" s="104" t="s">
        <v>13</v>
      </c>
      <c r="J45" s="103"/>
      <c r="K45" s="103"/>
    </row>
    <row r="46" spans="1:28" ht="12.75" customHeight="1" x14ac:dyDescent="0.2">
      <c r="A46" s="105" t="str">
        <f>'PORTADA Y DATOS'!A11</f>
        <v>Supervisor</v>
      </c>
      <c r="B46" s="106"/>
      <c r="C46" s="18"/>
      <c r="D46" s="105" t="str">
        <f>'PORTADA Y DATOS'!A4</f>
        <v>Dependencia/Contratante/Cliente</v>
      </c>
      <c r="E46" s="106"/>
      <c r="F46" s="106"/>
      <c r="G46" s="106"/>
      <c r="H46" s="18"/>
      <c r="I46" s="105" t="str">
        <f>'PORTADA Y DATOS'!A7</f>
        <v>Contratista</v>
      </c>
      <c r="J46" s="106"/>
      <c r="K46" s="106"/>
      <c r="L46" s="5"/>
    </row>
    <row r="47" spans="1:28" ht="12.75" customHeight="1" x14ac:dyDescent="0.2">
      <c r="A47" s="104" t="str">
        <f>'PORTADA Y DATOS'!B11</f>
        <v>Definido por parte contratante</v>
      </c>
      <c r="B47" s="103"/>
      <c r="C47" s="12"/>
      <c r="D47" s="104" t="str">
        <f>'PORTADA Y DATOS'!C4</f>
        <v>Luis Alberto Gamboa Ruelas</v>
      </c>
      <c r="E47" s="103"/>
      <c r="F47" s="103"/>
      <c r="G47" s="103"/>
      <c r="H47" s="12"/>
      <c r="I47" s="104" t="str">
        <f>'PORTADA Y DATOS'!B7</f>
        <v>Luis Alberto Gamboa Ruelas</v>
      </c>
      <c r="J47" s="103"/>
      <c r="K47" s="103"/>
    </row>
    <row r="48" spans="1:28" ht="12.75" x14ac:dyDescent="0.2">
      <c r="A48" s="68"/>
      <c r="B48" s="107"/>
      <c r="C48" s="68"/>
      <c r="D48" s="68"/>
      <c r="E48" s="71"/>
      <c r="F48" s="20"/>
      <c r="G48" s="20"/>
      <c r="H48" s="20"/>
      <c r="I48" s="20"/>
      <c r="J48" s="68"/>
      <c r="K48" s="2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2.75" x14ac:dyDescent="0.2">
      <c r="A49" s="5"/>
      <c r="B49" s="103"/>
      <c r="C49" s="68"/>
      <c r="D49" s="68"/>
      <c r="E49" s="71"/>
      <c r="F49" s="20"/>
      <c r="G49" s="20"/>
      <c r="H49" s="20"/>
      <c r="I49" s="20"/>
      <c r="J49" s="68"/>
      <c r="K49" s="2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2.75" x14ac:dyDescent="0.2">
      <c r="A50" s="5"/>
      <c r="B50" s="103"/>
      <c r="C50" s="68"/>
      <c r="D50" s="21"/>
      <c r="E50" s="22"/>
      <c r="F50" s="20"/>
      <c r="G50" s="20"/>
      <c r="H50" s="20"/>
      <c r="I50" s="20"/>
      <c r="J50" s="68"/>
      <c r="K50" s="2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2.75" x14ac:dyDescent="0.2">
      <c r="A51" s="5"/>
      <c r="B51" s="103"/>
      <c r="C51" s="68"/>
      <c r="D51" s="21"/>
      <c r="E51" s="5"/>
      <c r="F51" s="5"/>
      <c r="G51" s="5"/>
      <c r="H51" s="5"/>
      <c r="I51" s="20"/>
      <c r="J51" s="68"/>
      <c r="K51" s="2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2.75" x14ac:dyDescent="0.2">
      <c r="A52" s="5"/>
      <c r="B52" s="103"/>
      <c r="C52" s="68"/>
      <c r="D52" s="68"/>
      <c r="E52" s="5"/>
      <c r="F52" s="5"/>
      <c r="G52" s="5"/>
      <c r="H52" s="5"/>
      <c r="I52" s="20"/>
      <c r="J52" s="68"/>
      <c r="K52" s="2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 x14ac:dyDescent="0.2">
      <c r="A53" s="5"/>
      <c r="B53" s="103"/>
      <c r="C53" s="68"/>
      <c r="D53" s="22"/>
      <c r="E53" s="5"/>
      <c r="F53" s="5"/>
      <c r="G53" s="5"/>
      <c r="H53" s="5"/>
      <c r="I53" s="20"/>
      <c r="J53" s="68"/>
      <c r="K53" s="2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 x14ac:dyDescent="0.2">
      <c r="A54" s="5"/>
      <c r="B54" s="103"/>
      <c r="C54" s="68"/>
      <c r="D54" s="68"/>
      <c r="E54" s="5"/>
      <c r="F54" s="5"/>
      <c r="G54" s="5"/>
      <c r="H54" s="5"/>
      <c r="I54" s="20"/>
      <c r="J54" s="68"/>
      <c r="K54" s="2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 x14ac:dyDescent="0.2">
      <c r="A55" s="5"/>
      <c r="B55" s="103"/>
      <c r="C55" s="71"/>
      <c r="D55" s="68"/>
      <c r="E55" s="5"/>
      <c r="F55" s="5"/>
      <c r="G55" s="5"/>
      <c r="H55" s="5"/>
      <c r="I55" s="20"/>
      <c r="J55" s="68"/>
      <c r="K55" s="2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 x14ac:dyDescent="0.2">
      <c r="A56" s="5"/>
      <c r="B56" s="103"/>
      <c r="C56" s="68"/>
      <c r="D56" s="68"/>
      <c r="E56" s="5"/>
      <c r="F56" s="5"/>
      <c r="G56" s="5"/>
      <c r="H56" s="5"/>
      <c r="I56" s="20"/>
      <c r="J56" s="68"/>
      <c r="K56" s="2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 x14ac:dyDescent="0.2">
      <c r="A57" s="5"/>
      <c r="B57" s="103"/>
      <c r="C57" s="68"/>
      <c r="D57" s="68"/>
      <c r="E57" s="5"/>
      <c r="F57" s="5"/>
      <c r="G57" s="5"/>
      <c r="H57" s="5"/>
      <c r="I57" s="20"/>
      <c r="J57" s="68"/>
      <c r="K57" s="2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 x14ac:dyDescent="0.2">
      <c r="A58" s="5"/>
      <c r="B58" s="103"/>
      <c r="C58" s="68"/>
      <c r="D58" s="68"/>
      <c r="E58" s="22"/>
      <c r="F58" s="20"/>
      <c r="G58" s="20"/>
      <c r="H58" s="20"/>
      <c r="I58" s="20"/>
      <c r="J58" s="68"/>
      <c r="K58" s="2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 x14ac:dyDescent="0.2">
      <c r="A59" s="5"/>
      <c r="B59" s="103"/>
      <c r="C59" s="23"/>
      <c r="D59" s="68"/>
      <c r="E59" s="22"/>
      <c r="F59" s="20"/>
      <c r="G59" s="20"/>
      <c r="H59" s="20"/>
      <c r="I59" s="20"/>
      <c r="J59" s="68"/>
      <c r="K59" s="2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 x14ac:dyDescent="0.2">
      <c r="A60" s="5"/>
      <c r="B60" s="103"/>
      <c r="C60" s="68"/>
      <c r="D60" s="68"/>
      <c r="E60" s="68"/>
      <c r="F60" s="20"/>
      <c r="G60" s="20"/>
      <c r="H60" s="20"/>
      <c r="I60" s="20"/>
      <c r="J60" s="68"/>
      <c r="K60" s="2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 x14ac:dyDescent="0.2">
      <c r="A61" s="5"/>
      <c r="B61" s="103"/>
      <c r="C61" s="68"/>
      <c r="D61" s="68"/>
      <c r="E61" s="22"/>
      <c r="F61" s="20"/>
      <c r="G61" s="20"/>
      <c r="H61" s="20"/>
      <c r="I61" s="20"/>
      <c r="J61" s="68"/>
      <c r="K61" s="2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 x14ac:dyDescent="0.2">
      <c r="A62" s="5"/>
      <c r="B62" s="103"/>
      <c r="C62" s="68"/>
      <c r="D62" s="68"/>
      <c r="E62" s="22"/>
      <c r="F62" s="20"/>
      <c r="G62" s="20"/>
      <c r="H62" s="20"/>
      <c r="I62" s="20"/>
      <c r="J62" s="68"/>
      <c r="K62" s="2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 x14ac:dyDescent="0.2">
      <c r="A63" s="5"/>
      <c r="B63" s="103"/>
      <c r="C63" s="23"/>
      <c r="D63" s="68"/>
      <c r="E63" s="22"/>
      <c r="F63" s="20"/>
      <c r="G63" s="20"/>
      <c r="H63" s="20"/>
      <c r="I63" s="20"/>
      <c r="J63" s="68"/>
      <c r="K63" s="2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 x14ac:dyDescent="0.2">
      <c r="A64" s="5"/>
      <c r="B64" s="103"/>
      <c r="C64" s="68"/>
      <c r="D64" s="68"/>
      <c r="E64" s="22"/>
      <c r="F64" s="20"/>
      <c r="G64" s="20"/>
      <c r="H64" s="20"/>
      <c r="I64" s="20"/>
      <c r="J64" s="68"/>
      <c r="K64" s="2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 x14ac:dyDescent="0.2">
      <c r="A65" s="5"/>
      <c r="B65" s="103"/>
      <c r="C65" s="68"/>
      <c r="D65" s="21"/>
      <c r="E65" s="22"/>
      <c r="F65" s="20"/>
      <c r="G65" s="20"/>
      <c r="H65" s="20"/>
      <c r="I65" s="20"/>
      <c r="J65" s="68"/>
      <c r="K65" s="2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 x14ac:dyDescent="0.2">
      <c r="A66" s="5"/>
      <c r="B66" s="103"/>
      <c r="C66" s="68"/>
      <c r="D66" s="68"/>
      <c r="E66" s="22"/>
      <c r="F66" s="20"/>
      <c r="G66" s="20"/>
      <c r="H66" s="20"/>
      <c r="I66" s="20"/>
      <c r="J66" s="68"/>
      <c r="K66" s="2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 x14ac:dyDescent="0.2">
      <c r="A67" s="5"/>
      <c r="B67" s="103"/>
      <c r="C67" s="68"/>
      <c r="D67" s="68"/>
      <c r="E67" s="22"/>
      <c r="F67" s="20"/>
      <c r="G67" s="20"/>
      <c r="H67" s="20"/>
      <c r="I67" s="20"/>
      <c r="J67" s="68"/>
      <c r="K67" s="2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 x14ac:dyDescent="0.2">
      <c r="A68" s="5"/>
      <c r="B68" s="103"/>
      <c r="C68" s="68"/>
      <c r="D68" s="68"/>
      <c r="E68" s="22"/>
      <c r="F68" s="20"/>
      <c r="G68" s="20"/>
      <c r="H68" s="20"/>
      <c r="I68" s="20"/>
      <c r="J68" s="68"/>
      <c r="K68" s="2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 x14ac:dyDescent="0.2">
      <c r="A69" s="5"/>
      <c r="B69" s="103"/>
      <c r="C69" s="68"/>
      <c r="D69" s="68"/>
      <c r="E69" s="22"/>
      <c r="F69" s="20"/>
      <c r="G69" s="20"/>
      <c r="H69" s="20"/>
      <c r="I69" s="20"/>
      <c r="J69" s="68"/>
      <c r="K69" s="2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 x14ac:dyDescent="0.2">
      <c r="A70" s="5"/>
      <c r="B70" s="103"/>
      <c r="C70" s="68"/>
      <c r="D70" s="68"/>
      <c r="E70" s="22"/>
      <c r="F70" s="20"/>
      <c r="G70" s="20"/>
      <c r="H70" s="20"/>
      <c r="I70" s="20"/>
      <c r="J70" s="68"/>
      <c r="K70" s="2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 x14ac:dyDescent="0.2">
      <c r="A71" s="5"/>
      <c r="B71" s="103"/>
      <c r="C71" s="68"/>
      <c r="D71" s="68"/>
      <c r="E71" s="22"/>
      <c r="F71" s="20"/>
      <c r="G71" s="20"/>
      <c r="H71" s="20"/>
      <c r="I71" s="20"/>
      <c r="J71" s="68"/>
      <c r="K71" s="2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 x14ac:dyDescent="0.2">
      <c r="A72" s="5"/>
      <c r="B72" s="103"/>
      <c r="C72" s="68"/>
      <c r="D72" s="68"/>
      <c r="E72" s="22"/>
      <c r="F72" s="20"/>
      <c r="G72" s="20"/>
      <c r="H72" s="20"/>
      <c r="I72" s="20"/>
      <c r="J72" s="68"/>
      <c r="K72" s="2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 x14ac:dyDescent="0.2">
      <c r="A73" s="5"/>
      <c r="B73" s="103"/>
      <c r="C73" s="68"/>
      <c r="D73" s="68"/>
      <c r="E73" s="22"/>
      <c r="F73" s="20"/>
      <c r="G73" s="20"/>
      <c r="H73" s="20"/>
      <c r="I73" s="20"/>
      <c r="J73" s="68"/>
      <c r="K73" s="2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 x14ac:dyDescent="0.2">
      <c r="A74" s="5"/>
      <c r="B74" s="103"/>
      <c r="C74" s="68"/>
      <c r="D74" s="68"/>
      <c r="E74" s="22"/>
      <c r="F74" s="20"/>
      <c r="G74" s="20"/>
      <c r="H74" s="20"/>
      <c r="I74" s="20"/>
      <c r="J74" s="68"/>
      <c r="K74" s="2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 x14ac:dyDescent="0.2">
      <c r="A75" s="5"/>
      <c r="B75" s="103"/>
      <c r="C75" s="68"/>
      <c r="D75" s="68"/>
      <c r="E75" s="68"/>
      <c r="F75" s="20"/>
      <c r="G75" s="20"/>
      <c r="H75" s="20"/>
      <c r="I75" s="20"/>
      <c r="J75" s="68"/>
      <c r="K75" s="2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 x14ac:dyDescent="0.2">
      <c r="A76" s="5"/>
      <c r="B76" s="103"/>
      <c r="C76" s="68"/>
      <c r="D76" s="68"/>
      <c r="E76" s="68"/>
      <c r="F76" s="20"/>
      <c r="G76" s="20"/>
      <c r="H76" s="20"/>
      <c r="I76" s="20"/>
      <c r="J76" s="68"/>
      <c r="K76" s="2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 x14ac:dyDescent="0.2">
      <c r="A77" s="5"/>
      <c r="B77" s="103"/>
      <c r="C77" s="68"/>
      <c r="D77" s="68"/>
      <c r="E77" s="68"/>
      <c r="F77" s="20"/>
      <c r="G77" s="20"/>
      <c r="H77" s="20"/>
      <c r="I77" s="20"/>
      <c r="J77" s="68"/>
      <c r="K77" s="20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2.75" x14ac:dyDescent="0.2">
      <c r="A78" s="5"/>
      <c r="B78" s="103"/>
      <c r="C78" s="68"/>
      <c r="D78" s="68"/>
      <c r="E78" s="68"/>
      <c r="F78" s="20"/>
      <c r="G78" s="20"/>
      <c r="H78" s="20"/>
      <c r="I78" s="20"/>
      <c r="J78" s="68"/>
      <c r="K78" s="20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2.75" x14ac:dyDescent="0.2">
      <c r="A79" s="5"/>
      <c r="B79" s="103"/>
      <c r="C79" s="5"/>
      <c r="D79" s="5"/>
      <c r="E79" s="5"/>
      <c r="F79" s="7"/>
      <c r="G79" s="7"/>
      <c r="H79" s="7"/>
      <c r="I79" s="7"/>
      <c r="J79" s="5"/>
      <c r="K79" s="7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5.25" customHeight="1" x14ac:dyDescent="0.2">
      <c r="A80" s="5"/>
      <c r="B80" s="69"/>
      <c r="C80" s="5"/>
      <c r="D80" s="5"/>
      <c r="E80" s="5"/>
      <c r="F80" s="7"/>
      <c r="G80" s="7"/>
      <c r="H80" s="7"/>
      <c r="I80" s="7"/>
      <c r="J80" s="5"/>
      <c r="K80" s="7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22.5" customHeight="1" x14ac:dyDescent="0.2">
      <c r="A81" s="5"/>
      <c r="B81" s="5"/>
      <c r="C81" s="5"/>
      <c r="D81" s="5"/>
      <c r="E81" s="5"/>
      <c r="F81" s="5"/>
      <c r="G81" s="8"/>
      <c r="H81" s="8"/>
      <c r="I81" s="70"/>
      <c r="J81" s="70"/>
      <c r="K81" s="25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</row>
    <row r="82" spans="1:28" ht="6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75" customHeight="1" x14ac:dyDescent="0.2">
      <c r="A83" s="102"/>
      <c r="B83" s="103"/>
      <c r="C83" s="5"/>
      <c r="D83" s="102"/>
      <c r="E83" s="103"/>
      <c r="F83" s="103"/>
      <c r="G83" s="5"/>
      <c r="H83" s="102"/>
      <c r="I83" s="103"/>
      <c r="J83" s="103"/>
      <c r="K83" s="103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2.75" customHeight="1" x14ac:dyDescent="0.2">
      <c r="A84" s="102"/>
      <c r="B84" s="103"/>
      <c r="C84" s="5"/>
      <c r="D84" s="102"/>
      <c r="E84" s="103"/>
      <c r="F84" s="103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0.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2.75" customHeight="1" x14ac:dyDescent="0.2">
      <c r="A86" s="102"/>
      <c r="B86" s="103"/>
      <c r="C86" s="5"/>
      <c r="D86" s="102"/>
      <c r="E86" s="103"/>
      <c r="F86" s="103"/>
      <c r="G86" s="5"/>
      <c r="H86" s="102"/>
      <c r="I86" s="103"/>
      <c r="J86" s="103"/>
      <c r="K86" s="10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 customHeight="1" x14ac:dyDescent="0.2">
      <c r="A87" s="102"/>
      <c r="B87" s="103"/>
      <c r="C87" s="5"/>
      <c r="D87" s="102"/>
      <c r="E87" s="103"/>
      <c r="F87" s="103"/>
      <c r="G87" s="5"/>
      <c r="H87" s="102"/>
      <c r="I87" s="103"/>
      <c r="J87" s="103"/>
      <c r="K87" s="10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 customHeight="1" x14ac:dyDescent="0.2">
      <c r="A88" s="102"/>
      <c r="B88" s="103"/>
      <c r="C88" s="5"/>
      <c r="D88" s="102"/>
      <c r="E88" s="103"/>
      <c r="F88" s="103"/>
      <c r="G88" s="5"/>
      <c r="H88" s="102"/>
      <c r="I88" s="103"/>
      <c r="J88" s="103"/>
      <c r="K88" s="103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75" x14ac:dyDescent="0.2">
      <c r="A89" s="68"/>
      <c r="B89" s="107"/>
      <c r="C89" s="68"/>
      <c r="D89" s="68"/>
      <c r="E89" s="71"/>
      <c r="F89" s="20"/>
      <c r="G89" s="20"/>
      <c r="H89" s="20"/>
      <c r="I89" s="20"/>
      <c r="J89" s="68"/>
      <c r="K89" s="20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 x14ac:dyDescent="0.2">
      <c r="A90" s="5"/>
      <c r="B90" s="103"/>
      <c r="C90" s="68"/>
      <c r="D90" s="68"/>
      <c r="E90" s="71"/>
      <c r="F90" s="20"/>
      <c r="G90" s="20"/>
      <c r="H90" s="20"/>
      <c r="I90" s="20"/>
      <c r="J90" s="68"/>
      <c r="K90" s="2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 x14ac:dyDescent="0.2">
      <c r="A91" s="5"/>
      <c r="B91" s="103"/>
      <c r="C91" s="68"/>
      <c r="D91" s="21"/>
      <c r="E91" s="22"/>
      <c r="F91" s="20"/>
      <c r="G91" s="20"/>
      <c r="H91" s="20"/>
      <c r="I91" s="20"/>
      <c r="J91" s="68"/>
      <c r="K91" s="20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 x14ac:dyDescent="0.2">
      <c r="A92" s="5"/>
      <c r="B92" s="103"/>
      <c r="C92" s="68"/>
      <c r="D92" s="21"/>
      <c r="E92" s="22"/>
      <c r="F92" s="20"/>
      <c r="G92" s="20"/>
      <c r="H92" s="20"/>
      <c r="I92" s="20"/>
      <c r="J92" s="68"/>
      <c r="K92" s="20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 x14ac:dyDescent="0.2">
      <c r="A93" s="5"/>
      <c r="B93" s="103"/>
      <c r="C93" s="68"/>
      <c r="D93" s="68"/>
      <c r="E93" s="22"/>
      <c r="F93" s="20"/>
      <c r="G93" s="20"/>
      <c r="H93" s="20"/>
      <c r="I93" s="20"/>
      <c r="J93" s="68"/>
      <c r="K93" s="2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 x14ac:dyDescent="0.2">
      <c r="A94" s="5"/>
      <c r="B94" s="103"/>
      <c r="C94" s="68"/>
      <c r="D94" s="22"/>
      <c r="E94" s="22"/>
      <c r="F94" s="20"/>
      <c r="G94" s="20"/>
      <c r="H94" s="20"/>
      <c r="I94" s="20"/>
      <c r="J94" s="68"/>
      <c r="K94" s="2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 x14ac:dyDescent="0.2">
      <c r="A95" s="5"/>
      <c r="B95" s="103"/>
      <c r="C95" s="68"/>
      <c r="D95" s="68"/>
      <c r="E95" s="22"/>
      <c r="F95" s="20"/>
      <c r="G95" s="20"/>
      <c r="H95" s="20"/>
      <c r="I95" s="20"/>
      <c r="J95" s="68"/>
      <c r="K95" s="2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 x14ac:dyDescent="0.2">
      <c r="A96" s="5"/>
      <c r="B96" s="103"/>
      <c r="C96" s="71"/>
      <c r="D96" s="68"/>
      <c r="E96" s="22"/>
      <c r="F96" s="20"/>
      <c r="G96" s="20"/>
      <c r="H96" s="20"/>
      <c r="I96" s="20"/>
      <c r="J96" s="68"/>
      <c r="K96" s="2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 x14ac:dyDescent="0.2">
      <c r="A97" s="5"/>
      <c r="B97" s="103"/>
      <c r="C97" s="68"/>
      <c r="D97" s="68"/>
      <c r="E97" s="22"/>
      <c r="F97" s="20"/>
      <c r="G97" s="20"/>
      <c r="H97" s="20"/>
      <c r="I97" s="20"/>
      <c r="J97" s="68"/>
      <c r="K97" s="2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 x14ac:dyDescent="0.2">
      <c r="A98" s="5"/>
      <c r="B98" s="103"/>
      <c r="C98" s="68"/>
      <c r="D98" s="68"/>
      <c r="E98" s="22"/>
      <c r="F98" s="20"/>
      <c r="G98" s="20"/>
      <c r="H98" s="20"/>
      <c r="I98" s="20"/>
      <c r="J98" s="68"/>
      <c r="K98" s="2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 x14ac:dyDescent="0.2">
      <c r="A99" s="5"/>
      <c r="B99" s="103"/>
      <c r="C99" s="68"/>
      <c r="D99" s="68"/>
      <c r="E99" s="22"/>
      <c r="F99" s="20"/>
      <c r="G99" s="20"/>
      <c r="H99" s="20"/>
      <c r="I99" s="20"/>
      <c r="J99" s="68"/>
      <c r="K99" s="2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 x14ac:dyDescent="0.2">
      <c r="A100" s="5"/>
      <c r="B100" s="103"/>
      <c r="C100" s="23"/>
      <c r="D100" s="68"/>
      <c r="E100" s="22"/>
      <c r="F100" s="20"/>
      <c r="G100" s="20"/>
      <c r="H100" s="20"/>
      <c r="I100" s="20"/>
      <c r="J100" s="68"/>
      <c r="K100" s="2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 x14ac:dyDescent="0.2">
      <c r="A101" s="5"/>
      <c r="B101" s="103"/>
      <c r="C101" s="68"/>
      <c r="D101" s="68"/>
      <c r="E101" s="68"/>
      <c r="F101" s="20"/>
      <c r="G101" s="20"/>
      <c r="H101" s="20"/>
      <c r="I101" s="20"/>
      <c r="J101" s="68"/>
      <c r="K101" s="2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 x14ac:dyDescent="0.2">
      <c r="A102" s="5"/>
      <c r="B102" s="103"/>
      <c r="C102" s="68"/>
      <c r="D102" s="68"/>
      <c r="E102" s="22"/>
      <c r="F102" s="20"/>
      <c r="G102" s="20"/>
      <c r="H102" s="20"/>
      <c r="I102" s="20"/>
      <c r="J102" s="68"/>
      <c r="K102" s="2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 x14ac:dyDescent="0.2">
      <c r="A103" s="5"/>
      <c r="B103" s="103"/>
      <c r="C103" s="68"/>
      <c r="D103" s="68"/>
      <c r="E103" s="22"/>
      <c r="F103" s="20"/>
      <c r="G103" s="20"/>
      <c r="H103" s="20"/>
      <c r="I103" s="20"/>
      <c r="J103" s="68"/>
      <c r="K103" s="2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 x14ac:dyDescent="0.2">
      <c r="A104" s="5"/>
      <c r="B104" s="103"/>
      <c r="C104" s="23"/>
      <c r="D104" s="68"/>
      <c r="E104" s="22"/>
      <c r="F104" s="20"/>
      <c r="G104" s="20"/>
      <c r="H104" s="20"/>
      <c r="I104" s="20"/>
      <c r="J104" s="68"/>
      <c r="K104" s="2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 x14ac:dyDescent="0.2">
      <c r="A105" s="5"/>
      <c r="B105" s="103"/>
      <c r="C105" s="68"/>
      <c r="D105" s="68"/>
      <c r="E105" s="22"/>
      <c r="F105" s="20"/>
      <c r="G105" s="20"/>
      <c r="H105" s="20"/>
      <c r="I105" s="20"/>
      <c r="J105" s="68"/>
      <c r="K105" s="2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 x14ac:dyDescent="0.2">
      <c r="A106" s="5"/>
      <c r="B106" s="103"/>
      <c r="C106" s="68"/>
      <c r="D106" s="21"/>
      <c r="E106" s="22"/>
      <c r="F106" s="20"/>
      <c r="G106" s="20"/>
      <c r="H106" s="20"/>
      <c r="I106" s="20"/>
      <c r="J106" s="68"/>
      <c r="K106" s="2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 x14ac:dyDescent="0.2">
      <c r="A107" s="5"/>
      <c r="B107" s="103"/>
      <c r="C107" s="68"/>
      <c r="D107" s="68"/>
      <c r="E107" s="22"/>
      <c r="F107" s="20"/>
      <c r="G107" s="20"/>
      <c r="H107" s="20"/>
      <c r="I107" s="20"/>
      <c r="J107" s="68"/>
      <c r="K107" s="2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 x14ac:dyDescent="0.2">
      <c r="A108" s="5"/>
      <c r="B108" s="103"/>
      <c r="C108" s="68"/>
      <c r="D108" s="68"/>
      <c r="E108" s="22"/>
      <c r="F108" s="20"/>
      <c r="G108" s="20"/>
      <c r="H108" s="20"/>
      <c r="I108" s="20"/>
      <c r="J108" s="68"/>
      <c r="K108" s="2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 x14ac:dyDescent="0.2">
      <c r="A109" s="5"/>
      <c r="B109" s="103"/>
      <c r="C109" s="68"/>
      <c r="D109" s="68"/>
      <c r="E109" s="22"/>
      <c r="F109" s="20"/>
      <c r="G109" s="20"/>
      <c r="H109" s="20"/>
      <c r="I109" s="20"/>
      <c r="J109" s="68"/>
      <c r="K109" s="2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 x14ac:dyDescent="0.2">
      <c r="A110" s="5"/>
      <c r="B110" s="103"/>
      <c r="C110" s="68"/>
      <c r="D110" s="68"/>
      <c r="E110" s="22"/>
      <c r="F110" s="20"/>
      <c r="G110" s="20"/>
      <c r="H110" s="20"/>
      <c r="I110" s="20"/>
      <c r="J110" s="68"/>
      <c r="K110" s="2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 x14ac:dyDescent="0.2">
      <c r="A111" s="5"/>
      <c r="B111" s="103"/>
      <c r="C111" s="68"/>
      <c r="D111" s="68"/>
      <c r="E111" s="22"/>
      <c r="F111" s="20"/>
      <c r="G111" s="20"/>
      <c r="H111" s="20"/>
      <c r="I111" s="20"/>
      <c r="J111" s="68"/>
      <c r="K111" s="2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 x14ac:dyDescent="0.2">
      <c r="A112" s="5"/>
      <c r="B112" s="103"/>
      <c r="C112" s="68"/>
      <c r="D112" s="68"/>
      <c r="E112" s="22"/>
      <c r="F112" s="20"/>
      <c r="G112" s="20"/>
      <c r="H112" s="20"/>
      <c r="I112" s="20"/>
      <c r="J112" s="68"/>
      <c r="K112" s="2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 x14ac:dyDescent="0.2">
      <c r="A113" s="5"/>
      <c r="B113" s="103"/>
      <c r="C113" s="68"/>
      <c r="D113" s="68"/>
      <c r="E113" s="22"/>
      <c r="F113" s="20"/>
      <c r="G113" s="20"/>
      <c r="H113" s="20"/>
      <c r="I113" s="20"/>
      <c r="J113" s="68"/>
      <c r="K113" s="2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 x14ac:dyDescent="0.2">
      <c r="A114" s="5"/>
      <c r="B114" s="103"/>
      <c r="C114" s="68"/>
      <c r="D114" s="68"/>
      <c r="E114" s="22"/>
      <c r="F114" s="20"/>
      <c r="G114" s="20"/>
      <c r="H114" s="20"/>
      <c r="I114" s="20"/>
      <c r="J114" s="68"/>
      <c r="K114" s="2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 x14ac:dyDescent="0.2">
      <c r="A115" s="5"/>
      <c r="B115" s="103"/>
      <c r="C115" s="68"/>
      <c r="D115" s="68"/>
      <c r="E115" s="22"/>
      <c r="F115" s="20"/>
      <c r="G115" s="20"/>
      <c r="H115" s="20"/>
      <c r="I115" s="20"/>
      <c r="J115" s="68"/>
      <c r="K115" s="2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 x14ac:dyDescent="0.2">
      <c r="A116" s="5"/>
      <c r="B116" s="103"/>
      <c r="C116" s="68"/>
      <c r="D116" s="68"/>
      <c r="E116" s="68"/>
      <c r="F116" s="20"/>
      <c r="G116" s="20"/>
      <c r="H116" s="20"/>
      <c r="I116" s="20"/>
      <c r="J116" s="68"/>
      <c r="K116" s="2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 x14ac:dyDescent="0.2">
      <c r="A117" s="5"/>
      <c r="B117" s="103"/>
      <c r="C117" s="68"/>
      <c r="D117" s="68"/>
      <c r="E117" s="68"/>
      <c r="F117" s="20"/>
      <c r="G117" s="20"/>
      <c r="H117" s="20"/>
      <c r="I117" s="20"/>
      <c r="J117" s="68"/>
      <c r="K117" s="2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 x14ac:dyDescent="0.2">
      <c r="A118" s="5"/>
      <c r="B118" s="103"/>
      <c r="C118" s="68"/>
      <c r="D118" s="68"/>
      <c r="E118" s="68"/>
      <c r="F118" s="20"/>
      <c r="G118" s="20"/>
      <c r="H118" s="20"/>
      <c r="I118" s="20"/>
      <c r="J118" s="68"/>
      <c r="K118" s="2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75" x14ac:dyDescent="0.2">
      <c r="A119" s="5"/>
      <c r="B119" s="103"/>
      <c r="C119" s="68"/>
      <c r="D119" s="68"/>
      <c r="E119" s="68"/>
      <c r="F119" s="20"/>
      <c r="G119" s="20"/>
      <c r="H119" s="20"/>
      <c r="I119" s="20"/>
      <c r="J119" s="68"/>
      <c r="K119" s="20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2.75" x14ac:dyDescent="0.2">
      <c r="A120" s="5"/>
      <c r="B120" s="103"/>
      <c r="C120" s="5"/>
      <c r="D120" s="5"/>
      <c r="E120" s="5"/>
      <c r="F120" s="7"/>
      <c r="G120" s="7"/>
      <c r="H120" s="7"/>
      <c r="I120" s="7"/>
      <c r="J120" s="5"/>
      <c r="K120" s="7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4.5" customHeight="1" x14ac:dyDescent="0.2">
      <c r="A121" s="5"/>
      <c r="B121" s="69"/>
      <c r="C121" s="5"/>
      <c r="D121" s="5"/>
      <c r="E121" s="5"/>
      <c r="F121" s="7"/>
      <c r="G121" s="7"/>
      <c r="H121" s="7"/>
      <c r="I121" s="7"/>
      <c r="J121" s="5"/>
      <c r="K121" s="7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</row>
    <row r="122" spans="1:28" ht="22.5" customHeight="1" x14ac:dyDescent="0.2">
      <c r="A122" s="5"/>
      <c r="B122" s="5"/>
      <c r="C122" s="5"/>
      <c r="D122" s="5"/>
      <c r="E122" s="5"/>
      <c r="F122" s="5"/>
      <c r="G122" s="8"/>
      <c r="H122" s="8"/>
      <c r="I122" s="70"/>
      <c r="J122" s="70"/>
      <c r="K122" s="2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6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 customHeight="1" x14ac:dyDescent="0.2">
      <c r="A124" s="102"/>
      <c r="B124" s="103"/>
      <c r="C124" s="5"/>
      <c r="D124" s="102"/>
      <c r="E124" s="103"/>
      <c r="F124" s="103"/>
      <c r="G124" s="5"/>
      <c r="H124" s="102"/>
      <c r="I124" s="103"/>
      <c r="J124" s="103"/>
      <c r="K124" s="103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75" customHeight="1" x14ac:dyDescent="0.2">
      <c r="A125" s="102"/>
      <c r="B125" s="103"/>
      <c r="C125" s="5"/>
      <c r="D125" s="102"/>
      <c r="E125" s="103"/>
      <c r="F125" s="103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2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75" customHeight="1" x14ac:dyDescent="0.2">
      <c r="A127" s="102"/>
      <c r="B127" s="103"/>
      <c r="C127" s="5"/>
      <c r="D127" s="102"/>
      <c r="E127" s="103"/>
      <c r="F127" s="103"/>
      <c r="G127" s="5"/>
      <c r="H127" s="102"/>
      <c r="I127" s="103"/>
      <c r="J127" s="103"/>
      <c r="K127" s="10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 customHeight="1" x14ac:dyDescent="0.2">
      <c r="A128" s="102"/>
      <c r="B128" s="103"/>
      <c r="C128" s="5"/>
      <c r="D128" s="102"/>
      <c r="E128" s="103"/>
      <c r="F128" s="103"/>
      <c r="G128" s="5"/>
      <c r="H128" s="102"/>
      <c r="I128" s="103"/>
      <c r="J128" s="103"/>
      <c r="K128" s="10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75" customHeight="1" x14ac:dyDescent="0.2">
      <c r="A129" s="102"/>
      <c r="B129" s="103"/>
      <c r="C129" s="5"/>
      <c r="D129" s="102"/>
      <c r="E129" s="103"/>
      <c r="F129" s="103"/>
      <c r="G129" s="5"/>
      <c r="H129" s="102"/>
      <c r="I129" s="103"/>
      <c r="J129" s="103"/>
      <c r="K129" s="103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2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2.75" customHeight="1" x14ac:dyDescent="0.2">
      <c r="B131" s="5"/>
      <c r="H131" s="5"/>
      <c r="I131" s="5"/>
      <c r="J131" s="5"/>
    </row>
    <row r="132" spans="1:28" ht="12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28" ht="12.75" customHeight="1" x14ac:dyDescent="0.2">
      <c r="A133" s="5"/>
      <c r="B133" s="68"/>
      <c r="C133" s="5"/>
      <c r="D133" s="5"/>
      <c r="E133" s="5"/>
      <c r="F133" s="5"/>
      <c r="G133" s="5"/>
      <c r="H133" s="102"/>
      <c r="I133" s="103"/>
      <c r="J133" s="103"/>
      <c r="K133" s="5"/>
      <c r="L133" s="5"/>
    </row>
    <row r="134" spans="1:28" ht="12.75" customHeight="1" x14ac:dyDescent="0.2">
      <c r="A134" s="5"/>
      <c r="B134" s="68"/>
      <c r="C134" s="5"/>
      <c r="D134" s="5"/>
      <c r="E134" s="5"/>
      <c r="F134" s="5"/>
      <c r="G134" s="5"/>
      <c r="H134" s="102"/>
      <c r="I134" s="103"/>
      <c r="J134" s="103"/>
      <c r="K134" s="5"/>
      <c r="L134" s="5"/>
    </row>
    <row r="135" spans="1:28" ht="12.75" customHeight="1" x14ac:dyDescent="0.2">
      <c r="A135" s="5"/>
      <c r="B135" s="68"/>
      <c r="C135" s="5"/>
      <c r="D135" s="5"/>
      <c r="E135" s="5"/>
      <c r="F135" s="5"/>
      <c r="G135" s="5"/>
      <c r="H135" s="102"/>
      <c r="I135" s="103"/>
      <c r="J135" s="103"/>
      <c r="K135" s="5"/>
      <c r="L135" s="5"/>
    </row>
    <row r="136" spans="1:28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28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28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28" ht="12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28" ht="12.75" customHeight="1" x14ac:dyDescent="0.2"/>
    <row r="141" spans="1:28" ht="12.75" customHeight="1" x14ac:dyDescent="0.2"/>
    <row r="142" spans="1:28" ht="12.75" customHeight="1" x14ac:dyDescent="0.2"/>
    <row r="143" spans="1:28" ht="12.75" customHeight="1" x14ac:dyDescent="0.2"/>
    <row r="144" spans="1:28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</sheetData>
  <mergeCells count="72">
    <mergeCell ref="A1:C2"/>
    <mergeCell ref="B3:D3"/>
    <mergeCell ref="F3:I3"/>
    <mergeCell ref="J3:K3"/>
    <mergeCell ref="A4:A5"/>
    <mergeCell ref="B4:D5"/>
    <mergeCell ref="E4:E5"/>
    <mergeCell ref="F4:G5"/>
    <mergeCell ref="H4:H5"/>
    <mergeCell ref="I4:I5"/>
    <mergeCell ref="J4:K4"/>
    <mergeCell ref="J5:K5"/>
    <mergeCell ref="A6:B6"/>
    <mergeCell ref="C6:D7"/>
    <mergeCell ref="E6:H7"/>
    <mergeCell ref="A7:B7"/>
    <mergeCell ref="A46:B46"/>
    <mergeCell ref="D46:G46"/>
    <mergeCell ref="D45:G45"/>
    <mergeCell ref="I46:K46"/>
    <mergeCell ref="I8:I9"/>
    <mergeCell ref="J8:J9"/>
    <mergeCell ref="K8:K9"/>
    <mergeCell ref="D9:E9"/>
    <mergeCell ref="A10:E10"/>
    <mergeCell ref="F10:K10"/>
    <mergeCell ref="A8:A9"/>
    <mergeCell ref="B8:B9"/>
    <mergeCell ref="C8:E8"/>
    <mergeCell ref="F8:F9"/>
    <mergeCell ref="G8:G9"/>
    <mergeCell ref="H8:H9"/>
    <mergeCell ref="B11:B14"/>
    <mergeCell ref="J11:J38"/>
    <mergeCell ref="A45:B45"/>
    <mergeCell ref="I45:K45"/>
    <mergeCell ref="A87:B87"/>
    <mergeCell ref="D87:F87"/>
    <mergeCell ref="H87:K87"/>
    <mergeCell ref="A47:B47"/>
    <mergeCell ref="D47:G47"/>
    <mergeCell ref="I47:K47"/>
    <mergeCell ref="B48:B79"/>
    <mergeCell ref="A83:B83"/>
    <mergeCell ref="D83:F83"/>
    <mergeCell ref="H83:K83"/>
    <mergeCell ref="A84:B84"/>
    <mergeCell ref="D84:F84"/>
    <mergeCell ref="A86:B86"/>
    <mergeCell ref="D86:F86"/>
    <mergeCell ref="H86:K86"/>
    <mergeCell ref="A88:B88"/>
    <mergeCell ref="D88:F88"/>
    <mergeCell ref="H88:K88"/>
    <mergeCell ref="B89:B120"/>
    <mergeCell ref="A124:B124"/>
    <mergeCell ref="D124:F124"/>
    <mergeCell ref="H124:K124"/>
    <mergeCell ref="H135:J135"/>
    <mergeCell ref="A125:B125"/>
    <mergeCell ref="D125:F125"/>
    <mergeCell ref="A127:B127"/>
    <mergeCell ref="D127:F127"/>
    <mergeCell ref="H127:K127"/>
    <mergeCell ref="A128:B128"/>
    <mergeCell ref="D128:F128"/>
    <mergeCell ref="H128:K128"/>
    <mergeCell ref="A129:B129"/>
    <mergeCell ref="D129:F129"/>
    <mergeCell ref="H129:K129"/>
    <mergeCell ref="H133:J133"/>
    <mergeCell ref="H134:J134"/>
  </mergeCells>
  <printOptions horizontalCentered="1"/>
  <pageMargins left="0.25" right="0.25" top="0.75" bottom="0.75" header="0.3" footer="0.3"/>
  <pageSetup scale="66" orientation="portrait" r:id="rId1"/>
  <rowBreaks count="2" manualBreakCount="2">
    <brk id="47" man="1"/>
    <brk id="88" man="1"/>
  </row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26560-9D15-4DB8-817A-14C87130AFCD}">
  <sheetPr>
    <pageSetUpPr fitToPage="1"/>
  </sheetPr>
  <dimension ref="A1:AB995"/>
  <sheetViews>
    <sheetView showGridLines="0" view="pageBreakPreview" zoomScale="130" zoomScaleNormal="140" zoomScaleSheetLayoutView="130" workbookViewId="0">
      <pane ySplit="9" topLeftCell="A19" activePane="bottomLeft" state="frozen"/>
      <selection pane="bottomLeft" activeCell="N26" sqref="N26"/>
    </sheetView>
  </sheetViews>
  <sheetFormatPr baseColWidth="10" defaultColWidth="14.42578125" defaultRowHeight="15" customHeight="1" x14ac:dyDescent="0.2"/>
  <cols>
    <col min="1" max="1" width="15.7109375" style="67" customWidth="1"/>
    <col min="2" max="2" width="45.7109375" style="67" customWidth="1"/>
    <col min="3" max="28" width="10.7109375" style="67" customWidth="1"/>
    <col min="29" max="16384" width="14.42578125" style="67"/>
  </cols>
  <sheetData>
    <row r="1" spans="1:28" ht="12.75" customHeight="1" x14ac:dyDescent="0.2">
      <c r="A1" s="152" t="s">
        <v>14</v>
      </c>
      <c r="B1" s="152"/>
      <c r="C1" s="152"/>
    </row>
    <row r="2" spans="1:28" ht="12.75" customHeight="1" thickBot="1" x14ac:dyDescent="0.25">
      <c r="A2" s="152"/>
      <c r="B2" s="152"/>
      <c r="C2" s="152"/>
    </row>
    <row r="3" spans="1:28" ht="26.25" customHeight="1" thickBot="1" x14ac:dyDescent="0.25">
      <c r="A3" s="35" t="str">
        <f>'PORTADA Y DATOS'!A7</f>
        <v>Contratista</v>
      </c>
      <c r="B3" s="138" t="str">
        <f>'PORTADA Y DATOS'!B7</f>
        <v>Luis Alberto Gamboa Ruelas</v>
      </c>
      <c r="C3" s="139"/>
      <c r="D3" s="140"/>
      <c r="E3" s="35" t="str">
        <f>'PORTADA Y DATOS'!A6</f>
        <v>Dirección</v>
      </c>
      <c r="F3" s="138" t="str">
        <f>'PORTADA Y DATOS'!B6</f>
        <v>Altata, Navolato, Sinaloa.</v>
      </c>
      <c r="G3" s="139"/>
      <c r="H3" s="139"/>
      <c r="I3" s="140"/>
      <c r="J3" s="141" t="str">
        <f>A1</f>
        <v>NÚMEROS GENERADORES ACERO</v>
      </c>
      <c r="K3" s="129"/>
    </row>
    <row r="4" spans="1:28" ht="26.25" customHeight="1" thickBot="1" x14ac:dyDescent="0.25">
      <c r="A4" s="126" t="str">
        <f>'PORTADA Y DATOS'!A5</f>
        <v>Obra</v>
      </c>
      <c r="B4" s="114" t="str">
        <f>'PORTADA Y DATOS'!B5</f>
        <v>Casa Altata</v>
      </c>
      <c r="C4" s="115"/>
      <c r="D4" s="116"/>
      <c r="E4" s="108" t="str">
        <f>'PORTADA Y DATOS'!A4</f>
        <v>Dependencia/Contratante/Cliente</v>
      </c>
      <c r="F4" s="110"/>
      <c r="G4" s="111"/>
      <c r="H4" s="145" t="s">
        <v>24</v>
      </c>
      <c r="I4" s="122"/>
      <c r="J4" s="124">
        <v>4</v>
      </c>
      <c r="K4" s="125"/>
    </row>
    <row r="5" spans="1:28" ht="18.75" customHeight="1" thickBot="1" x14ac:dyDescent="0.25">
      <c r="A5" s="127"/>
      <c r="B5" s="117"/>
      <c r="C5" s="118"/>
      <c r="D5" s="119"/>
      <c r="E5" s="109"/>
      <c r="F5" s="112"/>
      <c r="G5" s="113"/>
      <c r="H5" s="127"/>
      <c r="I5" s="123"/>
      <c r="J5" s="128" t="s">
        <v>25</v>
      </c>
      <c r="K5" s="153"/>
    </row>
    <row r="6" spans="1:28" ht="18.75" customHeight="1" thickBot="1" x14ac:dyDescent="0.25">
      <c r="A6" s="128" t="str">
        <f>'PORTADA Y DATOS'!A10</f>
        <v>Tipo de contrato</v>
      </c>
      <c r="B6" s="129"/>
      <c r="C6" s="130" t="s">
        <v>40</v>
      </c>
      <c r="D6" s="131"/>
      <c r="E6" s="114" t="s">
        <v>110</v>
      </c>
      <c r="F6" s="115"/>
      <c r="G6" s="115"/>
      <c r="H6" s="116"/>
      <c r="I6" s="36" t="s">
        <v>36</v>
      </c>
      <c r="J6" s="62" t="s">
        <v>38</v>
      </c>
      <c r="K6" s="63" t="s">
        <v>39</v>
      </c>
    </row>
    <row r="7" spans="1:28" ht="18.75" customHeight="1" thickBot="1" x14ac:dyDescent="0.25">
      <c r="A7" s="134" t="str">
        <f>'PORTADA Y DATOS'!B10</f>
        <v>Precio Unitario</v>
      </c>
      <c r="B7" s="135"/>
      <c r="C7" s="132"/>
      <c r="D7" s="133"/>
      <c r="E7" s="112"/>
      <c r="F7" s="146"/>
      <c r="G7" s="146"/>
      <c r="H7" s="113"/>
      <c r="I7" s="37" t="s">
        <v>37</v>
      </c>
      <c r="J7" s="38" t="str">
        <f>'PORTADA Y DATOS'!A9</f>
        <v>Fecha de inicio</v>
      </c>
      <c r="K7" s="64" t="str">
        <f>'PORTADA Y DATOS'!B9</f>
        <v>Sin definir por contratista</v>
      </c>
    </row>
    <row r="8" spans="1:28" ht="12.75" customHeight="1" x14ac:dyDescent="0.2">
      <c r="A8" s="120" t="s">
        <v>0</v>
      </c>
      <c r="B8" s="120" t="s">
        <v>1</v>
      </c>
      <c r="C8" s="142" t="s">
        <v>2</v>
      </c>
      <c r="D8" s="143"/>
      <c r="E8" s="144"/>
      <c r="F8" s="120" t="s">
        <v>3</v>
      </c>
      <c r="G8" s="120" t="s">
        <v>4</v>
      </c>
      <c r="H8" s="120" t="s">
        <v>5</v>
      </c>
      <c r="I8" s="120" t="s">
        <v>6</v>
      </c>
      <c r="J8" s="120" t="s">
        <v>7</v>
      </c>
      <c r="K8" s="136" t="s">
        <v>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thickBot="1" x14ac:dyDescent="0.25">
      <c r="A9" s="121"/>
      <c r="B9" s="121"/>
      <c r="C9" s="39" t="s">
        <v>9</v>
      </c>
      <c r="D9" s="150" t="s">
        <v>10</v>
      </c>
      <c r="E9" s="151"/>
      <c r="F9" s="121"/>
      <c r="G9" s="121"/>
      <c r="H9" s="121"/>
      <c r="I9" s="121"/>
      <c r="J9" s="121"/>
      <c r="K9" s="13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thickBot="1" x14ac:dyDescent="0.25">
      <c r="A10" s="154" t="s">
        <v>27</v>
      </c>
      <c r="B10" s="155"/>
      <c r="C10" s="155"/>
      <c r="D10" s="155"/>
      <c r="E10" s="156"/>
      <c r="F10" s="154" t="str">
        <f>'PORTADA Y DATOS'!B11</f>
        <v>Definido por parte contratante</v>
      </c>
      <c r="G10" s="155"/>
      <c r="H10" s="155"/>
      <c r="I10" s="155"/>
      <c r="J10" s="155"/>
      <c r="K10" s="15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4.95" customHeight="1" x14ac:dyDescent="0.2">
      <c r="A11" s="41" t="s">
        <v>111</v>
      </c>
      <c r="B11" s="157" t="s">
        <v>109</v>
      </c>
      <c r="C11" s="43" t="s">
        <v>29</v>
      </c>
      <c r="D11" s="43">
        <v>1</v>
      </c>
      <c r="E11" s="43">
        <v>8</v>
      </c>
      <c r="F11" s="44">
        <v>10.7</v>
      </c>
      <c r="G11" s="44"/>
      <c r="H11" s="44">
        <v>2.7</v>
      </c>
      <c r="I11" s="44">
        <f>F11/0.85</f>
        <v>12.588235294117647</v>
      </c>
      <c r="J11" s="147" t="s">
        <v>42</v>
      </c>
      <c r="K11" s="45">
        <f>I11*H11</f>
        <v>33.988235294117651</v>
      </c>
    </row>
    <row r="12" spans="1:28" ht="24.95" customHeight="1" x14ac:dyDescent="0.2">
      <c r="A12" s="46"/>
      <c r="B12" s="158"/>
      <c r="C12" s="43" t="s">
        <v>30</v>
      </c>
      <c r="D12" s="43">
        <v>3</v>
      </c>
      <c r="E12" s="43">
        <v>4</v>
      </c>
      <c r="F12" s="44">
        <v>0.95</v>
      </c>
      <c r="G12" s="44"/>
      <c r="H12" s="44">
        <v>2.7</v>
      </c>
      <c r="I12" s="44">
        <f t="shared" ref="I12:I31" si="0">F12/0.85</f>
        <v>1.1176470588235294</v>
      </c>
      <c r="J12" s="148"/>
      <c r="K12" s="45">
        <f t="shared" ref="K12:K31" si="1">I12*H12</f>
        <v>3.0176470588235298</v>
      </c>
    </row>
    <row r="13" spans="1:28" ht="24.95" customHeight="1" x14ac:dyDescent="0.2">
      <c r="A13" s="46"/>
      <c r="B13" s="158"/>
      <c r="C13" s="43" t="s">
        <v>31</v>
      </c>
      <c r="D13" s="43">
        <v>7</v>
      </c>
      <c r="E13" s="43">
        <v>8</v>
      </c>
      <c r="F13" s="44">
        <v>0.75</v>
      </c>
      <c r="G13" s="44"/>
      <c r="H13" s="44">
        <v>2.7</v>
      </c>
      <c r="I13" s="44">
        <f t="shared" si="0"/>
        <v>0.88235294117647056</v>
      </c>
      <c r="J13" s="148"/>
      <c r="K13" s="45">
        <f t="shared" si="1"/>
        <v>2.3823529411764706</v>
      </c>
    </row>
    <row r="14" spans="1:28" ht="24.95" customHeight="1" x14ac:dyDescent="0.2">
      <c r="A14" s="46"/>
      <c r="B14" s="158"/>
      <c r="C14" s="43" t="s">
        <v>56</v>
      </c>
      <c r="D14" s="43">
        <v>2</v>
      </c>
      <c r="E14" s="43">
        <v>5</v>
      </c>
      <c r="F14" s="43">
        <v>3.3</v>
      </c>
      <c r="G14" s="43"/>
      <c r="H14" s="44">
        <v>2.7</v>
      </c>
      <c r="I14" s="44">
        <f t="shared" si="0"/>
        <v>3.8823529411764706</v>
      </c>
      <c r="J14" s="148"/>
      <c r="K14" s="45">
        <f t="shared" si="1"/>
        <v>10.482352941176471</v>
      </c>
    </row>
    <row r="15" spans="1:28" ht="24.95" customHeight="1" x14ac:dyDescent="0.2">
      <c r="A15" s="46"/>
      <c r="B15" s="42"/>
      <c r="C15" s="43" t="s">
        <v>56</v>
      </c>
      <c r="D15" s="43">
        <v>6</v>
      </c>
      <c r="E15" s="43">
        <v>7</v>
      </c>
      <c r="F15" s="43">
        <v>3.35</v>
      </c>
      <c r="G15" s="43"/>
      <c r="H15" s="44">
        <v>2.7</v>
      </c>
      <c r="I15" s="44">
        <f t="shared" si="0"/>
        <v>3.9411764705882355</v>
      </c>
      <c r="J15" s="148"/>
      <c r="K15" s="45">
        <f t="shared" si="1"/>
        <v>10.641176470588237</v>
      </c>
    </row>
    <row r="16" spans="1:28" ht="24.95" customHeight="1" x14ac:dyDescent="0.2">
      <c r="A16" s="46"/>
      <c r="B16" s="42"/>
      <c r="C16" s="40" t="s">
        <v>33</v>
      </c>
      <c r="D16" s="40">
        <v>1</v>
      </c>
      <c r="E16" s="40">
        <v>2</v>
      </c>
      <c r="F16" s="44">
        <v>1.1499999999999999</v>
      </c>
      <c r="G16" s="44"/>
      <c r="H16" s="44">
        <v>2.2999999999999998</v>
      </c>
      <c r="I16" s="44">
        <f t="shared" si="0"/>
        <v>1.3529411764705881</v>
      </c>
      <c r="J16" s="148"/>
      <c r="K16" s="45">
        <f t="shared" si="1"/>
        <v>3.1117647058823525</v>
      </c>
    </row>
    <row r="17" spans="1:11" ht="24.95" customHeight="1" x14ac:dyDescent="0.2">
      <c r="A17" s="46"/>
      <c r="B17" s="47"/>
      <c r="C17" s="40" t="s">
        <v>33</v>
      </c>
      <c r="D17" s="40">
        <v>1</v>
      </c>
      <c r="E17" s="40">
        <v>2</v>
      </c>
      <c r="F17" s="44">
        <v>0.8</v>
      </c>
      <c r="G17" s="44"/>
      <c r="H17" s="44">
        <v>2.7</v>
      </c>
      <c r="I17" s="44">
        <f t="shared" si="0"/>
        <v>0.94117647058823539</v>
      </c>
      <c r="J17" s="148"/>
      <c r="K17" s="45">
        <f t="shared" si="1"/>
        <v>2.5411764705882356</v>
      </c>
    </row>
    <row r="18" spans="1:11" ht="24.95" customHeight="1" x14ac:dyDescent="0.2">
      <c r="A18" s="46"/>
      <c r="B18" s="47"/>
      <c r="C18" s="40" t="s">
        <v>34</v>
      </c>
      <c r="D18" s="40">
        <v>5</v>
      </c>
      <c r="E18" s="40">
        <v>6</v>
      </c>
      <c r="F18" s="44">
        <v>1.1499999999999999</v>
      </c>
      <c r="G18" s="44"/>
      <c r="H18" s="44">
        <v>2.7</v>
      </c>
      <c r="I18" s="44">
        <f t="shared" si="0"/>
        <v>1.3529411764705881</v>
      </c>
      <c r="J18" s="148"/>
      <c r="K18" s="45">
        <f t="shared" si="1"/>
        <v>3.6529411764705881</v>
      </c>
    </row>
    <row r="19" spans="1:11" ht="24.95" customHeight="1" x14ac:dyDescent="0.2">
      <c r="A19" s="46"/>
      <c r="B19" s="47"/>
      <c r="C19" s="40" t="s">
        <v>35</v>
      </c>
      <c r="D19" s="40">
        <v>1</v>
      </c>
      <c r="E19" s="40">
        <v>7</v>
      </c>
      <c r="F19" s="48">
        <v>10.199999999999999</v>
      </c>
      <c r="G19" s="48"/>
      <c r="H19" s="44">
        <v>2.7</v>
      </c>
      <c r="I19" s="44">
        <f t="shared" si="0"/>
        <v>12</v>
      </c>
      <c r="J19" s="148"/>
      <c r="K19" s="45">
        <f t="shared" si="1"/>
        <v>32.400000000000006</v>
      </c>
    </row>
    <row r="20" spans="1:11" ht="24.95" customHeight="1" x14ac:dyDescent="0.2">
      <c r="A20" s="46"/>
      <c r="B20" s="47"/>
      <c r="C20" s="40">
        <v>1</v>
      </c>
      <c r="D20" s="40" t="s">
        <v>29</v>
      </c>
      <c r="E20" s="40" t="s">
        <v>35</v>
      </c>
      <c r="F20" s="48">
        <v>7.5</v>
      </c>
      <c r="G20" s="48"/>
      <c r="H20" s="44">
        <v>2.7</v>
      </c>
      <c r="I20" s="44">
        <f t="shared" si="0"/>
        <v>8.8235294117647065</v>
      </c>
      <c r="J20" s="148"/>
      <c r="K20" s="45">
        <f t="shared" si="1"/>
        <v>23.82352941176471</v>
      </c>
    </row>
    <row r="21" spans="1:11" ht="24.95" customHeight="1" x14ac:dyDescent="0.2">
      <c r="A21" s="46"/>
      <c r="B21" s="47"/>
      <c r="C21" s="40">
        <v>2</v>
      </c>
      <c r="D21" s="40" t="s">
        <v>56</v>
      </c>
      <c r="E21" s="40" t="s">
        <v>33</v>
      </c>
      <c r="F21" s="48">
        <v>1.05</v>
      </c>
      <c r="G21" s="48"/>
      <c r="H21" s="44">
        <v>2.2999999999999998</v>
      </c>
      <c r="I21" s="44">
        <f t="shared" si="0"/>
        <v>1.2352941176470589</v>
      </c>
      <c r="J21" s="148"/>
      <c r="K21" s="45">
        <f t="shared" si="1"/>
        <v>2.8411764705882354</v>
      </c>
    </row>
    <row r="22" spans="1:11" ht="24.95" customHeight="1" x14ac:dyDescent="0.2">
      <c r="A22" s="46"/>
      <c r="B22" s="47"/>
      <c r="C22" s="40">
        <v>2</v>
      </c>
      <c r="D22" s="40" t="s">
        <v>33</v>
      </c>
      <c r="E22" s="40" t="s">
        <v>35</v>
      </c>
      <c r="F22" s="48">
        <v>2.58</v>
      </c>
      <c r="G22" s="48"/>
      <c r="H22" s="44">
        <v>2.7</v>
      </c>
      <c r="I22" s="44">
        <f t="shared" si="0"/>
        <v>3.0352941176470591</v>
      </c>
      <c r="J22" s="148"/>
      <c r="K22" s="45">
        <f t="shared" si="1"/>
        <v>8.1952941176470606</v>
      </c>
    </row>
    <row r="23" spans="1:11" ht="24.95" customHeight="1" x14ac:dyDescent="0.2">
      <c r="A23" s="46"/>
      <c r="B23" s="47"/>
      <c r="C23" s="40">
        <v>3</v>
      </c>
      <c r="D23" s="40" t="s">
        <v>29</v>
      </c>
      <c r="E23" s="40" t="s">
        <v>108</v>
      </c>
      <c r="F23" s="48">
        <v>0.93</v>
      </c>
      <c r="G23" s="48"/>
      <c r="H23" s="44">
        <v>0.9</v>
      </c>
      <c r="I23" s="44">
        <f t="shared" si="0"/>
        <v>1.0941176470588236</v>
      </c>
      <c r="J23" s="148"/>
      <c r="K23" s="45">
        <f t="shared" si="1"/>
        <v>0.98470588235294132</v>
      </c>
    </row>
    <row r="24" spans="1:11" ht="24.95" customHeight="1" x14ac:dyDescent="0.2">
      <c r="A24" s="46"/>
      <c r="B24" s="47"/>
      <c r="C24" s="40">
        <v>3</v>
      </c>
      <c r="D24" s="40" t="s">
        <v>108</v>
      </c>
      <c r="E24" s="40" t="s">
        <v>30</v>
      </c>
      <c r="F24" s="48">
        <v>0.95</v>
      </c>
      <c r="G24" s="48"/>
      <c r="H24" s="44">
        <v>2.7</v>
      </c>
      <c r="I24" s="44">
        <f t="shared" si="0"/>
        <v>1.1176470588235294</v>
      </c>
      <c r="J24" s="148"/>
      <c r="K24" s="45">
        <f t="shared" si="1"/>
        <v>3.0176470588235298</v>
      </c>
    </row>
    <row r="25" spans="1:11" ht="24.95" customHeight="1" x14ac:dyDescent="0.2">
      <c r="A25" s="46"/>
      <c r="B25" s="47"/>
      <c r="C25" s="40">
        <v>5</v>
      </c>
      <c r="D25" s="40" t="s">
        <v>33</v>
      </c>
      <c r="E25" s="40" t="s">
        <v>35</v>
      </c>
      <c r="F25" s="48">
        <v>2.25</v>
      </c>
      <c r="G25" s="48"/>
      <c r="H25" s="44">
        <v>2.7</v>
      </c>
      <c r="I25" s="44">
        <f t="shared" si="0"/>
        <v>2.6470588235294117</v>
      </c>
      <c r="J25" s="148"/>
      <c r="K25" s="45">
        <f t="shared" si="1"/>
        <v>7.1470588235294121</v>
      </c>
    </row>
    <row r="26" spans="1:11" ht="24.95" customHeight="1" x14ac:dyDescent="0.2">
      <c r="A26" s="46"/>
      <c r="B26" s="47"/>
      <c r="C26" s="40">
        <v>6</v>
      </c>
      <c r="D26" s="40" t="s">
        <v>34</v>
      </c>
      <c r="E26" s="40" t="s">
        <v>35</v>
      </c>
      <c r="F26" s="48">
        <v>2.25</v>
      </c>
      <c r="G26" s="48"/>
      <c r="H26" s="44">
        <v>2.7</v>
      </c>
      <c r="I26" s="44">
        <f t="shared" si="0"/>
        <v>2.6470588235294117</v>
      </c>
      <c r="J26" s="148"/>
      <c r="K26" s="45">
        <f t="shared" si="1"/>
        <v>7.1470588235294121</v>
      </c>
    </row>
    <row r="27" spans="1:11" ht="24.95" customHeight="1" x14ac:dyDescent="0.2">
      <c r="A27" s="46"/>
      <c r="B27" s="47"/>
      <c r="C27" s="40">
        <v>7</v>
      </c>
      <c r="D27" s="40" t="s">
        <v>31</v>
      </c>
      <c r="E27" s="40" t="s">
        <v>56</v>
      </c>
      <c r="F27" s="48">
        <v>0.7</v>
      </c>
      <c r="G27" s="48"/>
      <c r="H27" s="44">
        <v>2.7</v>
      </c>
      <c r="I27" s="44">
        <f t="shared" si="0"/>
        <v>0.82352941176470584</v>
      </c>
      <c r="J27" s="148"/>
      <c r="K27" s="45">
        <f t="shared" si="1"/>
        <v>2.223529411764706</v>
      </c>
    </row>
    <row r="28" spans="1:11" ht="24.95" customHeight="1" x14ac:dyDescent="0.2">
      <c r="A28" s="46"/>
      <c r="B28" s="47"/>
      <c r="C28" s="40">
        <v>7</v>
      </c>
      <c r="D28" s="40" t="s">
        <v>56</v>
      </c>
      <c r="E28" s="40" t="s">
        <v>33</v>
      </c>
      <c r="F28" s="48">
        <v>0.75</v>
      </c>
      <c r="G28" s="48"/>
      <c r="H28" s="44">
        <v>0.72</v>
      </c>
      <c r="I28" s="44">
        <f t="shared" si="0"/>
        <v>0.88235294117647056</v>
      </c>
      <c r="J28" s="148"/>
      <c r="K28" s="45">
        <f t="shared" si="1"/>
        <v>0.63529411764705879</v>
      </c>
    </row>
    <row r="29" spans="1:11" ht="24.95" customHeight="1" x14ac:dyDescent="0.2">
      <c r="A29" s="46"/>
      <c r="B29" s="47"/>
      <c r="C29" s="40">
        <v>7</v>
      </c>
      <c r="D29" s="40" t="s">
        <v>33</v>
      </c>
      <c r="E29" s="40" t="s">
        <v>35</v>
      </c>
      <c r="F29" s="48">
        <v>2.59</v>
      </c>
      <c r="G29" s="48"/>
      <c r="H29" s="44">
        <v>2.7</v>
      </c>
      <c r="I29" s="44">
        <f t="shared" si="0"/>
        <v>3.0470588235294116</v>
      </c>
      <c r="J29" s="148"/>
      <c r="K29" s="45">
        <f t="shared" si="1"/>
        <v>8.2270588235294113</v>
      </c>
    </row>
    <row r="30" spans="1:11" ht="24.95" customHeight="1" x14ac:dyDescent="0.2">
      <c r="A30" s="46"/>
      <c r="B30" s="47"/>
      <c r="C30" s="40">
        <v>8</v>
      </c>
      <c r="D30" s="40" t="s">
        <v>29</v>
      </c>
      <c r="E30" s="40" t="s">
        <v>108</v>
      </c>
      <c r="F30" s="48">
        <v>0.5</v>
      </c>
      <c r="G30" s="48"/>
      <c r="H30" s="44">
        <v>2.7</v>
      </c>
      <c r="I30" s="44">
        <f t="shared" si="0"/>
        <v>0.58823529411764708</v>
      </c>
      <c r="J30" s="148"/>
      <c r="K30" s="45">
        <f t="shared" si="1"/>
        <v>1.5882352941176472</v>
      </c>
    </row>
    <row r="31" spans="1:11" ht="24.95" customHeight="1" x14ac:dyDescent="0.2">
      <c r="A31" s="46"/>
      <c r="B31" s="47"/>
      <c r="C31" s="40">
        <v>8</v>
      </c>
      <c r="D31" s="40" t="s">
        <v>108</v>
      </c>
      <c r="E31" s="40" t="s">
        <v>31</v>
      </c>
      <c r="F31" s="48">
        <v>1.45</v>
      </c>
      <c r="G31" s="48"/>
      <c r="H31" s="44">
        <v>2.3199999999999998</v>
      </c>
      <c r="I31" s="44">
        <f t="shared" si="0"/>
        <v>1.7058823529411764</v>
      </c>
      <c r="J31" s="148"/>
      <c r="K31" s="45">
        <f t="shared" si="1"/>
        <v>3.9576470588235289</v>
      </c>
    </row>
    <row r="32" spans="1:11" ht="24.95" customHeight="1" x14ac:dyDescent="0.2">
      <c r="A32" s="46"/>
      <c r="B32" s="47"/>
      <c r="C32" s="40"/>
      <c r="D32" s="40"/>
      <c r="E32" s="40"/>
      <c r="F32" s="48"/>
      <c r="G32" s="48"/>
      <c r="H32" s="44"/>
      <c r="I32" s="48"/>
      <c r="J32" s="148"/>
      <c r="K32" s="45"/>
    </row>
    <row r="33" spans="1:28" ht="24.95" customHeight="1" x14ac:dyDescent="0.2">
      <c r="A33" s="46"/>
      <c r="B33" s="47"/>
      <c r="C33" s="40"/>
      <c r="D33" s="40"/>
      <c r="E33" s="40"/>
      <c r="F33" s="48"/>
      <c r="G33" s="48"/>
      <c r="H33" s="44"/>
      <c r="I33" s="48"/>
      <c r="J33" s="148"/>
      <c r="K33" s="45"/>
    </row>
    <row r="34" spans="1:28" ht="24.95" customHeight="1" x14ac:dyDescent="0.2">
      <c r="A34" s="46"/>
      <c r="B34" s="47"/>
      <c r="C34" s="40"/>
      <c r="D34" s="40"/>
      <c r="E34" s="40"/>
      <c r="F34" s="48"/>
      <c r="G34" s="48"/>
      <c r="H34" s="44"/>
      <c r="I34" s="48"/>
      <c r="J34" s="148"/>
      <c r="K34" s="45"/>
    </row>
    <row r="35" spans="1:28" ht="24.95" customHeight="1" x14ac:dyDescent="0.2">
      <c r="A35" s="46"/>
      <c r="B35" s="47"/>
      <c r="C35" s="40"/>
      <c r="D35" s="40"/>
      <c r="E35" s="40"/>
      <c r="F35" s="48"/>
      <c r="G35" s="48"/>
      <c r="H35" s="44"/>
      <c r="I35" s="48"/>
      <c r="J35" s="148"/>
      <c r="K35" s="45"/>
    </row>
    <row r="36" spans="1:28" ht="24.95" customHeight="1" x14ac:dyDescent="0.2">
      <c r="A36" s="46"/>
      <c r="B36" s="47"/>
      <c r="C36" s="40"/>
      <c r="D36" s="40"/>
      <c r="E36" s="40"/>
      <c r="F36" s="48"/>
      <c r="G36" s="48"/>
      <c r="H36" s="48"/>
      <c r="I36" s="48"/>
      <c r="J36" s="148"/>
      <c r="K36" s="45"/>
    </row>
    <row r="37" spans="1:28" ht="24.95" customHeight="1" x14ac:dyDescent="0.2">
      <c r="A37" s="46"/>
      <c r="B37" s="47"/>
      <c r="C37" s="40"/>
      <c r="D37" s="40"/>
      <c r="E37" s="40"/>
      <c r="F37" s="48"/>
      <c r="G37" s="48"/>
      <c r="H37" s="48"/>
      <c r="I37" s="48"/>
      <c r="J37" s="148"/>
      <c r="K37" s="45"/>
    </row>
    <row r="38" spans="1:28" ht="24.95" customHeight="1" thickBot="1" x14ac:dyDescent="0.25">
      <c r="A38" s="50"/>
      <c r="B38" s="51"/>
      <c r="C38" s="52"/>
      <c r="D38" s="52"/>
      <c r="E38" s="52"/>
      <c r="F38" s="53"/>
      <c r="G38" s="53"/>
      <c r="H38" s="53"/>
      <c r="I38" s="53"/>
      <c r="J38" s="171"/>
      <c r="K38" s="54"/>
    </row>
    <row r="39" spans="1:28" ht="22.5" customHeight="1" thickBot="1" x14ac:dyDescent="0.25">
      <c r="A39" s="5"/>
      <c r="B39" s="5"/>
      <c r="C39" s="5"/>
      <c r="D39" s="5"/>
      <c r="E39" s="5"/>
      <c r="F39" s="5"/>
      <c r="G39" s="8"/>
      <c r="H39" s="8"/>
      <c r="I39" s="65" t="s">
        <v>41</v>
      </c>
      <c r="J39" s="9" t="str">
        <f>J11</f>
        <v>mL</v>
      </c>
      <c r="K39" s="10">
        <f>SUM(K11:K38)</f>
        <v>172.00588235294123</v>
      </c>
    </row>
    <row r="40" spans="1:28" ht="6" customHeight="1" x14ac:dyDescent="0.2"/>
    <row r="41" spans="1:28" ht="12.75" customHeight="1" x14ac:dyDescent="0.2"/>
    <row r="42" spans="1:28" ht="12.75" customHeight="1" x14ac:dyDescent="0.2">
      <c r="A42" s="66"/>
      <c r="B42" s="12"/>
      <c r="C42" s="12"/>
      <c r="D42" s="12"/>
      <c r="E42" s="12"/>
      <c r="G42" s="12"/>
      <c r="H42" s="12"/>
      <c r="I42" s="12"/>
      <c r="J42" s="12"/>
      <c r="K42" s="12"/>
    </row>
    <row r="43" spans="1:28" ht="27.75" customHeight="1" x14ac:dyDescent="0.2">
      <c r="A43" s="13"/>
      <c r="B43" s="14"/>
      <c r="C43" s="14"/>
      <c r="D43" s="14"/>
      <c r="E43" s="14"/>
      <c r="G43" s="14"/>
      <c r="H43" s="14"/>
      <c r="I43" s="14"/>
      <c r="J43" s="14"/>
      <c r="K43" s="15"/>
    </row>
    <row r="44" spans="1:28" ht="12.75" customHeight="1" x14ac:dyDescent="0.2">
      <c r="A44" s="16"/>
      <c r="B44" s="17"/>
      <c r="C44" s="17"/>
      <c r="D44" s="17"/>
      <c r="E44" s="17"/>
      <c r="G44" s="17"/>
      <c r="H44" s="17"/>
      <c r="I44" s="17"/>
      <c r="J44" s="17"/>
      <c r="K44" s="12"/>
    </row>
    <row r="45" spans="1:28" ht="12.75" customHeight="1" x14ac:dyDescent="0.2">
      <c r="A45" s="104" t="s">
        <v>11</v>
      </c>
      <c r="B45" s="103"/>
      <c r="C45" s="12"/>
      <c r="D45" s="104" t="s">
        <v>12</v>
      </c>
      <c r="E45" s="103"/>
      <c r="F45" s="103"/>
      <c r="G45" s="103"/>
      <c r="H45" s="12"/>
      <c r="I45" s="104" t="s">
        <v>13</v>
      </c>
      <c r="J45" s="103"/>
      <c r="K45" s="103"/>
    </row>
    <row r="46" spans="1:28" ht="12.75" customHeight="1" x14ac:dyDescent="0.2">
      <c r="A46" s="105" t="str">
        <f>'PORTADA Y DATOS'!A11</f>
        <v>Supervisor</v>
      </c>
      <c r="B46" s="106"/>
      <c r="C46" s="18"/>
      <c r="D46" s="105" t="str">
        <f>'PORTADA Y DATOS'!A4</f>
        <v>Dependencia/Contratante/Cliente</v>
      </c>
      <c r="E46" s="106"/>
      <c r="F46" s="106"/>
      <c r="G46" s="106"/>
      <c r="H46" s="18"/>
      <c r="I46" s="105" t="str">
        <f>'PORTADA Y DATOS'!A7</f>
        <v>Contratista</v>
      </c>
      <c r="J46" s="106"/>
      <c r="K46" s="106"/>
      <c r="L46" s="5"/>
    </row>
    <row r="47" spans="1:28" ht="12.75" customHeight="1" x14ac:dyDescent="0.2">
      <c r="A47" s="104" t="str">
        <f>'PORTADA Y DATOS'!B11</f>
        <v>Definido por parte contratante</v>
      </c>
      <c r="B47" s="103"/>
      <c r="C47" s="12"/>
      <c r="D47" s="104" t="str">
        <f>'PORTADA Y DATOS'!C4</f>
        <v>Luis Alberto Gamboa Ruelas</v>
      </c>
      <c r="E47" s="103"/>
      <c r="F47" s="103"/>
      <c r="G47" s="103"/>
      <c r="H47" s="12"/>
      <c r="I47" s="104" t="str">
        <f>'PORTADA Y DATOS'!B7</f>
        <v>Luis Alberto Gamboa Ruelas</v>
      </c>
      <c r="J47" s="103"/>
      <c r="K47" s="103"/>
    </row>
    <row r="48" spans="1:28" ht="12.75" x14ac:dyDescent="0.2">
      <c r="A48" s="68"/>
      <c r="B48" s="107"/>
      <c r="C48" s="68"/>
      <c r="D48" s="68"/>
      <c r="E48" s="71"/>
      <c r="F48" s="20"/>
      <c r="G48" s="20"/>
      <c r="H48" s="20"/>
      <c r="I48" s="20"/>
      <c r="J48" s="68"/>
      <c r="K48" s="2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2.75" x14ac:dyDescent="0.2">
      <c r="A49" s="5"/>
      <c r="B49" s="103"/>
      <c r="C49" s="68"/>
      <c r="D49" s="68"/>
      <c r="E49" s="71"/>
      <c r="F49" s="20"/>
      <c r="G49" s="20"/>
      <c r="H49" s="20"/>
      <c r="I49" s="20"/>
      <c r="J49" s="68"/>
      <c r="K49" s="2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2.75" x14ac:dyDescent="0.2">
      <c r="A50" s="5"/>
      <c r="B50" s="103"/>
      <c r="C50" s="68"/>
      <c r="D50" s="21"/>
      <c r="E50" s="22"/>
      <c r="F50" s="20"/>
      <c r="G50" s="20"/>
      <c r="H50" s="20"/>
      <c r="I50" s="20"/>
      <c r="J50" s="68"/>
      <c r="K50" s="2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2.75" x14ac:dyDescent="0.2">
      <c r="A51" s="5"/>
      <c r="B51" s="103"/>
      <c r="C51" s="68"/>
      <c r="D51" s="21"/>
      <c r="E51" s="5"/>
      <c r="F51" s="5"/>
      <c r="G51" s="5"/>
      <c r="H51" s="5"/>
      <c r="I51" s="20"/>
      <c r="J51" s="68"/>
      <c r="K51" s="2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2.75" x14ac:dyDescent="0.2">
      <c r="A52" s="5"/>
      <c r="B52" s="103"/>
      <c r="C52" s="68"/>
      <c r="D52" s="68"/>
      <c r="E52" s="5"/>
      <c r="F52" s="5"/>
      <c r="G52" s="5"/>
      <c r="H52" s="5"/>
      <c r="I52" s="20"/>
      <c r="J52" s="68"/>
      <c r="K52" s="2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 x14ac:dyDescent="0.2">
      <c r="A53" s="5"/>
      <c r="B53" s="103"/>
      <c r="C53" s="68"/>
      <c r="D53" s="22"/>
      <c r="E53" s="5"/>
      <c r="F53" s="5"/>
      <c r="G53" s="5"/>
      <c r="H53" s="5"/>
      <c r="I53" s="20"/>
      <c r="J53" s="68"/>
      <c r="K53" s="2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 x14ac:dyDescent="0.2">
      <c r="A54" s="5"/>
      <c r="B54" s="103"/>
      <c r="C54" s="68"/>
      <c r="D54" s="68"/>
      <c r="E54" s="5"/>
      <c r="F54" s="5"/>
      <c r="G54" s="5"/>
      <c r="H54" s="5"/>
      <c r="I54" s="20"/>
      <c r="J54" s="68"/>
      <c r="K54" s="2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 x14ac:dyDescent="0.2">
      <c r="A55" s="5"/>
      <c r="B55" s="103"/>
      <c r="C55" s="71"/>
      <c r="D55" s="68"/>
      <c r="E55" s="5"/>
      <c r="F55" s="5"/>
      <c r="G55" s="5"/>
      <c r="H55" s="5"/>
      <c r="I55" s="20"/>
      <c r="J55" s="68"/>
      <c r="K55" s="2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 x14ac:dyDescent="0.2">
      <c r="A56" s="5"/>
      <c r="B56" s="103"/>
      <c r="C56" s="68"/>
      <c r="D56" s="68"/>
      <c r="E56" s="5"/>
      <c r="F56" s="5"/>
      <c r="G56" s="5"/>
      <c r="H56" s="5"/>
      <c r="I56" s="20"/>
      <c r="J56" s="68"/>
      <c r="K56" s="2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 x14ac:dyDescent="0.2">
      <c r="A57" s="5"/>
      <c r="B57" s="103"/>
      <c r="C57" s="68"/>
      <c r="D57" s="68"/>
      <c r="E57" s="5"/>
      <c r="F57" s="5"/>
      <c r="G57" s="5"/>
      <c r="H57" s="5"/>
      <c r="I57" s="20"/>
      <c r="J57" s="68"/>
      <c r="K57" s="2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 x14ac:dyDescent="0.2">
      <c r="A58" s="5"/>
      <c r="B58" s="103"/>
      <c r="C58" s="68"/>
      <c r="D58" s="68"/>
      <c r="E58" s="22"/>
      <c r="F58" s="20"/>
      <c r="G58" s="20"/>
      <c r="H58" s="20"/>
      <c r="I58" s="20"/>
      <c r="J58" s="68"/>
      <c r="K58" s="2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 x14ac:dyDescent="0.2">
      <c r="A59" s="5"/>
      <c r="B59" s="103"/>
      <c r="C59" s="23"/>
      <c r="D59" s="68"/>
      <c r="E59" s="22"/>
      <c r="F59" s="20"/>
      <c r="G59" s="20"/>
      <c r="H59" s="20"/>
      <c r="I59" s="20"/>
      <c r="J59" s="68"/>
      <c r="K59" s="2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 x14ac:dyDescent="0.2">
      <c r="A60" s="5"/>
      <c r="B60" s="103"/>
      <c r="C60" s="68"/>
      <c r="D60" s="68"/>
      <c r="E60" s="68"/>
      <c r="F60" s="20"/>
      <c r="G60" s="20"/>
      <c r="H60" s="20"/>
      <c r="I60" s="20"/>
      <c r="J60" s="68"/>
      <c r="K60" s="2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 x14ac:dyDescent="0.2">
      <c r="A61" s="5"/>
      <c r="B61" s="103"/>
      <c r="C61" s="68"/>
      <c r="D61" s="68"/>
      <c r="E61" s="22"/>
      <c r="F61" s="20"/>
      <c r="G61" s="20"/>
      <c r="H61" s="20"/>
      <c r="I61" s="20"/>
      <c r="J61" s="68"/>
      <c r="K61" s="2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 x14ac:dyDescent="0.2">
      <c r="A62" s="5"/>
      <c r="B62" s="103"/>
      <c r="C62" s="68"/>
      <c r="D62" s="68"/>
      <c r="E62" s="22"/>
      <c r="F62" s="20"/>
      <c r="G62" s="20"/>
      <c r="H62" s="20"/>
      <c r="I62" s="20"/>
      <c r="J62" s="68"/>
      <c r="K62" s="2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 x14ac:dyDescent="0.2">
      <c r="A63" s="5"/>
      <c r="B63" s="103"/>
      <c r="C63" s="23"/>
      <c r="D63" s="68"/>
      <c r="E63" s="22"/>
      <c r="F63" s="20"/>
      <c r="G63" s="20"/>
      <c r="H63" s="20"/>
      <c r="I63" s="20"/>
      <c r="J63" s="68"/>
      <c r="K63" s="2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 x14ac:dyDescent="0.2">
      <c r="A64" s="5"/>
      <c r="B64" s="103"/>
      <c r="C64" s="68"/>
      <c r="D64" s="68"/>
      <c r="E64" s="22"/>
      <c r="F64" s="20"/>
      <c r="G64" s="20"/>
      <c r="H64" s="20"/>
      <c r="I64" s="20"/>
      <c r="J64" s="68"/>
      <c r="K64" s="2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 x14ac:dyDescent="0.2">
      <c r="A65" s="5"/>
      <c r="B65" s="103"/>
      <c r="C65" s="68"/>
      <c r="D65" s="21"/>
      <c r="E65" s="22"/>
      <c r="F65" s="20"/>
      <c r="G65" s="20"/>
      <c r="H65" s="20"/>
      <c r="I65" s="20"/>
      <c r="J65" s="68"/>
      <c r="K65" s="2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 x14ac:dyDescent="0.2">
      <c r="A66" s="5"/>
      <c r="B66" s="103"/>
      <c r="C66" s="68"/>
      <c r="D66" s="68"/>
      <c r="E66" s="22"/>
      <c r="F66" s="20"/>
      <c r="G66" s="20"/>
      <c r="H66" s="20"/>
      <c r="I66" s="20"/>
      <c r="J66" s="68"/>
      <c r="K66" s="2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 x14ac:dyDescent="0.2">
      <c r="A67" s="5"/>
      <c r="B67" s="103"/>
      <c r="C67" s="68"/>
      <c r="D67" s="68"/>
      <c r="E67" s="22"/>
      <c r="F67" s="20"/>
      <c r="G67" s="20"/>
      <c r="H67" s="20"/>
      <c r="I67" s="20"/>
      <c r="J67" s="68"/>
      <c r="K67" s="2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 x14ac:dyDescent="0.2">
      <c r="A68" s="5"/>
      <c r="B68" s="103"/>
      <c r="C68" s="68"/>
      <c r="D68" s="68"/>
      <c r="E68" s="22"/>
      <c r="F68" s="20"/>
      <c r="G68" s="20"/>
      <c r="H68" s="20"/>
      <c r="I68" s="20"/>
      <c r="J68" s="68"/>
      <c r="K68" s="2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 x14ac:dyDescent="0.2">
      <c r="A69" s="5"/>
      <c r="B69" s="103"/>
      <c r="C69" s="68"/>
      <c r="D69" s="68"/>
      <c r="E69" s="22"/>
      <c r="F69" s="20"/>
      <c r="G69" s="20"/>
      <c r="H69" s="20"/>
      <c r="I69" s="20"/>
      <c r="J69" s="68"/>
      <c r="K69" s="2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 x14ac:dyDescent="0.2">
      <c r="A70" s="5"/>
      <c r="B70" s="103"/>
      <c r="C70" s="68"/>
      <c r="D70" s="68"/>
      <c r="E70" s="22"/>
      <c r="F70" s="20"/>
      <c r="G70" s="20"/>
      <c r="H70" s="20"/>
      <c r="I70" s="20"/>
      <c r="J70" s="68"/>
      <c r="K70" s="2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 x14ac:dyDescent="0.2">
      <c r="A71" s="5"/>
      <c r="B71" s="103"/>
      <c r="C71" s="68"/>
      <c r="D71" s="68"/>
      <c r="E71" s="22"/>
      <c r="F71" s="20"/>
      <c r="G71" s="20"/>
      <c r="H71" s="20"/>
      <c r="I71" s="20"/>
      <c r="J71" s="68"/>
      <c r="K71" s="2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 x14ac:dyDescent="0.2">
      <c r="A72" s="5"/>
      <c r="B72" s="103"/>
      <c r="C72" s="68"/>
      <c r="D72" s="68"/>
      <c r="E72" s="22"/>
      <c r="F72" s="20"/>
      <c r="G72" s="20"/>
      <c r="H72" s="20"/>
      <c r="I72" s="20"/>
      <c r="J72" s="68"/>
      <c r="K72" s="2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 x14ac:dyDescent="0.2">
      <c r="A73" s="5"/>
      <c r="B73" s="103"/>
      <c r="C73" s="68"/>
      <c r="D73" s="68"/>
      <c r="E73" s="22"/>
      <c r="F73" s="20"/>
      <c r="G73" s="20"/>
      <c r="H73" s="20"/>
      <c r="I73" s="20"/>
      <c r="J73" s="68"/>
      <c r="K73" s="2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 x14ac:dyDescent="0.2">
      <c r="A74" s="5"/>
      <c r="B74" s="103"/>
      <c r="C74" s="68"/>
      <c r="D74" s="68"/>
      <c r="E74" s="22"/>
      <c r="F74" s="20"/>
      <c r="G74" s="20"/>
      <c r="H74" s="20"/>
      <c r="I74" s="20"/>
      <c r="J74" s="68"/>
      <c r="K74" s="2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 x14ac:dyDescent="0.2">
      <c r="A75" s="5"/>
      <c r="B75" s="103"/>
      <c r="C75" s="68"/>
      <c r="D75" s="68"/>
      <c r="E75" s="68"/>
      <c r="F75" s="20"/>
      <c r="G75" s="20"/>
      <c r="H75" s="20"/>
      <c r="I75" s="20"/>
      <c r="J75" s="68"/>
      <c r="K75" s="2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 x14ac:dyDescent="0.2">
      <c r="A76" s="5"/>
      <c r="B76" s="103"/>
      <c r="C76" s="68"/>
      <c r="D76" s="68"/>
      <c r="E76" s="68"/>
      <c r="F76" s="20"/>
      <c r="G76" s="20"/>
      <c r="H76" s="20"/>
      <c r="I76" s="20"/>
      <c r="J76" s="68"/>
      <c r="K76" s="2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 x14ac:dyDescent="0.2">
      <c r="A77" s="5"/>
      <c r="B77" s="103"/>
      <c r="C77" s="68"/>
      <c r="D77" s="68"/>
      <c r="E77" s="68"/>
      <c r="F77" s="20"/>
      <c r="G77" s="20"/>
      <c r="H77" s="20"/>
      <c r="I77" s="20"/>
      <c r="J77" s="68"/>
      <c r="K77" s="20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2.75" x14ac:dyDescent="0.2">
      <c r="A78" s="5"/>
      <c r="B78" s="103"/>
      <c r="C78" s="68"/>
      <c r="D78" s="68"/>
      <c r="E78" s="68"/>
      <c r="F78" s="20"/>
      <c r="G78" s="20"/>
      <c r="H78" s="20"/>
      <c r="I78" s="20"/>
      <c r="J78" s="68"/>
      <c r="K78" s="20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2.75" x14ac:dyDescent="0.2">
      <c r="A79" s="5"/>
      <c r="B79" s="103"/>
      <c r="C79" s="5"/>
      <c r="D79" s="5"/>
      <c r="E79" s="5"/>
      <c r="F79" s="7"/>
      <c r="G79" s="7"/>
      <c r="H79" s="7"/>
      <c r="I79" s="7"/>
      <c r="J79" s="5"/>
      <c r="K79" s="7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5.25" customHeight="1" x14ac:dyDescent="0.2">
      <c r="A80" s="5"/>
      <c r="B80" s="69"/>
      <c r="C80" s="5"/>
      <c r="D80" s="5"/>
      <c r="E80" s="5"/>
      <c r="F80" s="7"/>
      <c r="G80" s="7"/>
      <c r="H80" s="7"/>
      <c r="I80" s="7"/>
      <c r="J80" s="5"/>
      <c r="K80" s="7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22.5" customHeight="1" x14ac:dyDescent="0.2">
      <c r="A81" s="5"/>
      <c r="B81" s="5"/>
      <c r="C81" s="5"/>
      <c r="D81" s="5"/>
      <c r="E81" s="5"/>
      <c r="F81" s="5"/>
      <c r="G81" s="8"/>
      <c r="H81" s="8"/>
      <c r="I81" s="70"/>
      <c r="J81" s="70"/>
      <c r="K81" s="25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</row>
    <row r="82" spans="1:28" ht="6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75" customHeight="1" x14ac:dyDescent="0.2">
      <c r="A83" s="102"/>
      <c r="B83" s="103"/>
      <c r="C83" s="5"/>
      <c r="D83" s="102"/>
      <c r="E83" s="103"/>
      <c r="F83" s="103"/>
      <c r="G83" s="5"/>
      <c r="H83" s="102"/>
      <c r="I83" s="103"/>
      <c r="J83" s="103"/>
      <c r="K83" s="103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2.75" customHeight="1" x14ac:dyDescent="0.2">
      <c r="A84" s="102"/>
      <c r="B84" s="103"/>
      <c r="C84" s="5"/>
      <c r="D84" s="102"/>
      <c r="E84" s="103"/>
      <c r="F84" s="103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0.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2.75" customHeight="1" x14ac:dyDescent="0.2">
      <c r="A86" s="102"/>
      <c r="B86" s="103"/>
      <c r="C86" s="5"/>
      <c r="D86" s="102"/>
      <c r="E86" s="103"/>
      <c r="F86" s="103"/>
      <c r="G86" s="5"/>
      <c r="H86" s="102"/>
      <c r="I86" s="103"/>
      <c r="J86" s="103"/>
      <c r="K86" s="10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 customHeight="1" x14ac:dyDescent="0.2">
      <c r="A87" s="102"/>
      <c r="B87" s="103"/>
      <c r="C87" s="5"/>
      <c r="D87" s="102"/>
      <c r="E87" s="103"/>
      <c r="F87" s="103"/>
      <c r="G87" s="5"/>
      <c r="H87" s="102"/>
      <c r="I87" s="103"/>
      <c r="J87" s="103"/>
      <c r="K87" s="10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 customHeight="1" x14ac:dyDescent="0.2">
      <c r="A88" s="102"/>
      <c r="B88" s="103"/>
      <c r="C88" s="5"/>
      <c r="D88" s="102"/>
      <c r="E88" s="103"/>
      <c r="F88" s="103"/>
      <c r="G88" s="5"/>
      <c r="H88" s="102"/>
      <c r="I88" s="103"/>
      <c r="J88" s="103"/>
      <c r="K88" s="103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75" x14ac:dyDescent="0.2">
      <c r="A89" s="68"/>
      <c r="B89" s="107"/>
      <c r="C89" s="68"/>
      <c r="D89" s="68"/>
      <c r="E89" s="71"/>
      <c r="F89" s="20"/>
      <c r="G89" s="20"/>
      <c r="H89" s="20"/>
      <c r="I89" s="20"/>
      <c r="J89" s="68"/>
      <c r="K89" s="20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 x14ac:dyDescent="0.2">
      <c r="A90" s="5"/>
      <c r="B90" s="103"/>
      <c r="C90" s="68"/>
      <c r="D90" s="68"/>
      <c r="E90" s="71"/>
      <c r="F90" s="20"/>
      <c r="G90" s="20"/>
      <c r="H90" s="20"/>
      <c r="I90" s="20"/>
      <c r="J90" s="68"/>
      <c r="K90" s="2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 x14ac:dyDescent="0.2">
      <c r="A91" s="5"/>
      <c r="B91" s="103"/>
      <c r="C91" s="68"/>
      <c r="D91" s="21"/>
      <c r="E91" s="22"/>
      <c r="F91" s="20"/>
      <c r="G91" s="20"/>
      <c r="H91" s="20"/>
      <c r="I91" s="20"/>
      <c r="J91" s="68"/>
      <c r="K91" s="20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 x14ac:dyDescent="0.2">
      <c r="A92" s="5"/>
      <c r="B92" s="103"/>
      <c r="C92" s="68"/>
      <c r="D92" s="21"/>
      <c r="E92" s="22"/>
      <c r="F92" s="20"/>
      <c r="G92" s="20"/>
      <c r="H92" s="20"/>
      <c r="I92" s="20"/>
      <c r="J92" s="68"/>
      <c r="K92" s="20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 x14ac:dyDescent="0.2">
      <c r="A93" s="5"/>
      <c r="B93" s="103"/>
      <c r="C93" s="68"/>
      <c r="D93" s="68"/>
      <c r="E93" s="22"/>
      <c r="F93" s="20"/>
      <c r="G93" s="20"/>
      <c r="H93" s="20"/>
      <c r="I93" s="20"/>
      <c r="J93" s="68"/>
      <c r="K93" s="2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 x14ac:dyDescent="0.2">
      <c r="A94" s="5"/>
      <c r="B94" s="103"/>
      <c r="C94" s="68"/>
      <c r="D94" s="22"/>
      <c r="E94" s="22"/>
      <c r="F94" s="20"/>
      <c r="G94" s="20"/>
      <c r="H94" s="20"/>
      <c r="I94" s="20"/>
      <c r="J94" s="68"/>
      <c r="K94" s="2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 x14ac:dyDescent="0.2">
      <c r="A95" s="5"/>
      <c r="B95" s="103"/>
      <c r="C95" s="68"/>
      <c r="D95" s="68"/>
      <c r="E95" s="22"/>
      <c r="F95" s="20"/>
      <c r="G95" s="20"/>
      <c r="H95" s="20"/>
      <c r="I95" s="20"/>
      <c r="J95" s="68"/>
      <c r="K95" s="2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 x14ac:dyDescent="0.2">
      <c r="A96" s="5"/>
      <c r="B96" s="103"/>
      <c r="C96" s="71"/>
      <c r="D96" s="68"/>
      <c r="E96" s="22"/>
      <c r="F96" s="20"/>
      <c r="G96" s="20"/>
      <c r="H96" s="20"/>
      <c r="I96" s="20"/>
      <c r="J96" s="68"/>
      <c r="K96" s="2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 x14ac:dyDescent="0.2">
      <c r="A97" s="5"/>
      <c r="B97" s="103"/>
      <c r="C97" s="68"/>
      <c r="D97" s="68"/>
      <c r="E97" s="22"/>
      <c r="F97" s="20"/>
      <c r="G97" s="20"/>
      <c r="H97" s="20"/>
      <c r="I97" s="20"/>
      <c r="J97" s="68"/>
      <c r="K97" s="2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 x14ac:dyDescent="0.2">
      <c r="A98" s="5"/>
      <c r="B98" s="103"/>
      <c r="C98" s="68"/>
      <c r="D98" s="68"/>
      <c r="E98" s="22"/>
      <c r="F98" s="20"/>
      <c r="G98" s="20"/>
      <c r="H98" s="20"/>
      <c r="I98" s="20"/>
      <c r="J98" s="68"/>
      <c r="K98" s="2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 x14ac:dyDescent="0.2">
      <c r="A99" s="5"/>
      <c r="B99" s="103"/>
      <c r="C99" s="68"/>
      <c r="D99" s="68"/>
      <c r="E99" s="22"/>
      <c r="F99" s="20"/>
      <c r="G99" s="20"/>
      <c r="H99" s="20"/>
      <c r="I99" s="20"/>
      <c r="J99" s="68"/>
      <c r="K99" s="2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 x14ac:dyDescent="0.2">
      <c r="A100" s="5"/>
      <c r="B100" s="103"/>
      <c r="C100" s="23"/>
      <c r="D100" s="68"/>
      <c r="E100" s="22"/>
      <c r="F100" s="20"/>
      <c r="G100" s="20"/>
      <c r="H100" s="20"/>
      <c r="I100" s="20"/>
      <c r="J100" s="68"/>
      <c r="K100" s="2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 x14ac:dyDescent="0.2">
      <c r="A101" s="5"/>
      <c r="B101" s="103"/>
      <c r="C101" s="68"/>
      <c r="D101" s="68"/>
      <c r="E101" s="68"/>
      <c r="F101" s="20"/>
      <c r="G101" s="20"/>
      <c r="H101" s="20"/>
      <c r="I101" s="20"/>
      <c r="J101" s="68"/>
      <c r="K101" s="2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 x14ac:dyDescent="0.2">
      <c r="A102" s="5"/>
      <c r="B102" s="103"/>
      <c r="C102" s="68"/>
      <c r="D102" s="68"/>
      <c r="E102" s="22"/>
      <c r="F102" s="20"/>
      <c r="G102" s="20"/>
      <c r="H102" s="20"/>
      <c r="I102" s="20"/>
      <c r="J102" s="68"/>
      <c r="K102" s="2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 x14ac:dyDescent="0.2">
      <c r="A103" s="5"/>
      <c r="B103" s="103"/>
      <c r="C103" s="68"/>
      <c r="D103" s="68"/>
      <c r="E103" s="22"/>
      <c r="F103" s="20"/>
      <c r="G103" s="20"/>
      <c r="H103" s="20"/>
      <c r="I103" s="20"/>
      <c r="J103" s="68"/>
      <c r="K103" s="2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 x14ac:dyDescent="0.2">
      <c r="A104" s="5"/>
      <c r="B104" s="103"/>
      <c r="C104" s="23"/>
      <c r="D104" s="68"/>
      <c r="E104" s="22"/>
      <c r="F104" s="20"/>
      <c r="G104" s="20"/>
      <c r="H104" s="20"/>
      <c r="I104" s="20"/>
      <c r="J104" s="68"/>
      <c r="K104" s="2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 x14ac:dyDescent="0.2">
      <c r="A105" s="5"/>
      <c r="B105" s="103"/>
      <c r="C105" s="68"/>
      <c r="D105" s="68"/>
      <c r="E105" s="22"/>
      <c r="F105" s="20"/>
      <c r="G105" s="20"/>
      <c r="H105" s="20"/>
      <c r="I105" s="20"/>
      <c r="J105" s="68"/>
      <c r="K105" s="2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 x14ac:dyDescent="0.2">
      <c r="A106" s="5"/>
      <c r="B106" s="103"/>
      <c r="C106" s="68"/>
      <c r="D106" s="21"/>
      <c r="E106" s="22"/>
      <c r="F106" s="20"/>
      <c r="G106" s="20"/>
      <c r="H106" s="20"/>
      <c r="I106" s="20"/>
      <c r="J106" s="68"/>
      <c r="K106" s="2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 x14ac:dyDescent="0.2">
      <c r="A107" s="5"/>
      <c r="B107" s="103"/>
      <c r="C107" s="68"/>
      <c r="D107" s="68"/>
      <c r="E107" s="22"/>
      <c r="F107" s="20"/>
      <c r="G107" s="20"/>
      <c r="H107" s="20"/>
      <c r="I107" s="20"/>
      <c r="J107" s="68"/>
      <c r="K107" s="2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 x14ac:dyDescent="0.2">
      <c r="A108" s="5"/>
      <c r="B108" s="103"/>
      <c r="C108" s="68"/>
      <c r="D108" s="68"/>
      <c r="E108" s="22"/>
      <c r="F108" s="20"/>
      <c r="G108" s="20"/>
      <c r="H108" s="20"/>
      <c r="I108" s="20"/>
      <c r="J108" s="68"/>
      <c r="K108" s="2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 x14ac:dyDescent="0.2">
      <c r="A109" s="5"/>
      <c r="B109" s="103"/>
      <c r="C109" s="68"/>
      <c r="D109" s="68"/>
      <c r="E109" s="22"/>
      <c r="F109" s="20"/>
      <c r="G109" s="20"/>
      <c r="H109" s="20"/>
      <c r="I109" s="20"/>
      <c r="J109" s="68"/>
      <c r="K109" s="2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 x14ac:dyDescent="0.2">
      <c r="A110" s="5"/>
      <c r="B110" s="103"/>
      <c r="C110" s="68"/>
      <c r="D110" s="68"/>
      <c r="E110" s="22"/>
      <c r="F110" s="20"/>
      <c r="G110" s="20"/>
      <c r="H110" s="20"/>
      <c r="I110" s="20"/>
      <c r="J110" s="68"/>
      <c r="K110" s="2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 x14ac:dyDescent="0.2">
      <c r="A111" s="5"/>
      <c r="B111" s="103"/>
      <c r="C111" s="68"/>
      <c r="D111" s="68"/>
      <c r="E111" s="22"/>
      <c r="F111" s="20"/>
      <c r="G111" s="20"/>
      <c r="H111" s="20"/>
      <c r="I111" s="20"/>
      <c r="J111" s="68"/>
      <c r="K111" s="2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 x14ac:dyDescent="0.2">
      <c r="A112" s="5"/>
      <c r="B112" s="103"/>
      <c r="C112" s="68"/>
      <c r="D112" s="68"/>
      <c r="E112" s="22"/>
      <c r="F112" s="20"/>
      <c r="G112" s="20"/>
      <c r="H112" s="20"/>
      <c r="I112" s="20"/>
      <c r="J112" s="68"/>
      <c r="K112" s="2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 x14ac:dyDescent="0.2">
      <c r="A113" s="5"/>
      <c r="B113" s="103"/>
      <c r="C113" s="68"/>
      <c r="D113" s="68"/>
      <c r="E113" s="22"/>
      <c r="F113" s="20"/>
      <c r="G113" s="20"/>
      <c r="H113" s="20"/>
      <c r="I113" s="20"/>
      <c r="J113" s="68"/>
      <c r="K113" s="2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 x14ac:dyDescent="0.2">
      <c r="A114" s="5"/>
      <c r="B114" s="103"/>
      <c r="C114" s="68"/>
      <c r="D114" s="68"/>
      <c r="E114" s="22"/>
      <c r="F114" s="20"/>
      <c r="G114" s="20"/>
      <c r="H114" s="20"/>
      <c r="I114" s="20"/>
      <c r="J114" s="68"/>
      <c r="K114" s="2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 x14ac:dyDescent="0.2">
      <c r="A115" s="5"/>
      <c r="B115" s="103"/>
      <c r="C115" s="68"/>
      <c r="D115" s="68"/>
      <c r="E115" s="22"/>
      <c r="F115" s="20"/>
      <c r="G115" s="20"/>
      <c r="H115" s="20"/>
      <c r="I115" s="20"/>
      <c r="J115" s="68"/>
      <c r="K115" s="2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 x14ac:dyDescent="0.2">
      <c r="A116" s="5"/>
      <c r="B116" s="103"/>
      <c r="C116" s="68"/>
      <c r="D116" s="68"/>
      <c r="E116" s="68"/>
      <c r="F116" s="20"/>
      <c r="G116" s="20"/>
      <c r="H116" s="20"/>
      <c r="I116" s="20"/>
      <c r="J116" s="68"/>
      <c r="K116" s="2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 x14ac:dyDescent="0.2">
      <c r="A117" s="5"/>
      <c r="B117" s="103"/>
      <c r="C117" s="68"/>
      <c r="D117" s="68"/>
      <c r="E117" s="68"/>
      <c r="F117" s="20"/>
      <c r="G117" s="20"/>
      <c r="H117" s="20"/>
      <c r="I117" s="20"/>
      <c r="J117" s="68"/>
      <c r="K117" s="2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 x14ac:dyDescent="0.2">
      <c r="A118" s="5"/>
      <c r="B118" s="103"/>
      <c r="C118" s="68"/>
      <c r="D118" s="68"/>
      <c r="E118" s="68"/>
      <c r="F118" s="20"/>
      <c r="G118" s="20"/>
      <c r="H118" s="20"/>
      <c r="I118" s="20"/>
      <c r="J118" s="68"/>
      <c r="K118" s="2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75" x14ac:dyDescent="0.2">
      <c r="A119" s="5"/>
      <c r="B119" s="103"/>
      <c r="C119" s="68"/>
      <c r="D119" s="68"/>
      <c r="E119" s="68"/>
      <c r="F119" s="20"/>
      <c r="G119" s="20"/>
      <c r="H119" s="20"/>
      <c r="I119" s="20"/>
      <c r="J119" s="68"/>
      <c r="K119" s="20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2.75" x14ac:dyDescent="0.2">
      <c r="A120" s="5"/>
      <c r="B120" s="103"/>
      <c r="C120" s="5"/>
      <c r="D120" s="5"/>
      <c r="E120" s="5"/>
      <c r="F120" s="7"/>
      <c r="G120" s="7"/>
      <c r="H120" s="7"/>
      <c r="I120" s="7"/>
      <c r="J120" s="5"/>
      <c r="K120" s="7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4.5" customHeight="1" x14ac:dyDescent="0.2">
      <c r="A121" s="5"/>
      <c r="B121" s="69"/>
      <c r="C121" s="5"/>
      <c r="D121" s="5"/>
      <c r="E121" s="5"/>
      <c r="F121" s="7"/>
      <c r="G121" s="7"/>
      <c r="H121" s="7"/>
      <c r="I121" s="7"/>
      <c r="J121" s="5"/>
      <c r="K121" s="7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</row>
    <row r="122" spans="1:28" ht="22.5" customHeight="1" x14ac:dyDescent="0.2">
      <c r="A122" s="5"/>
      <c r="B122" s="5"/>
      <c r="C122" s="5"/>
      <c r="D122" s="5"/>
      <c r="E122" s="5"/>
      <c r="F122" s="5"/>
      <c r="G122" s="8"/>
      <c r="H122" s="8"/>
      <c r="I122" s="70"/>
      <c r="J122" s="70"/>
      <c r="K122" s="2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6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 customHeight="1" x14ac:dyDescent="0.2">
      <c r="A124" s="102"/>
      <c r="B124" s="103"/>
      <c r="C124" s="5"/>
      <c r="D124" s="102"/>
      <c r="E124" s="103"/>
      <c r="F124" s="103"/>
      <c r="G124" s="5"/>
      <c r="H124" s="102"/>
      <c r="I124" s="103"/>
      <c r="J124" s="103"/>
      <c r="K124" s="103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75" customHeight="1" x14ac:dyDescent="0.2">
      <c r="A125" s="102"/>
      <c r="B125" s="103"/>
      <c r="C125" s="5"/>
      <c r="D125" s="102"/>
      <c r="E125" s="103"/>
      <c r="F125" s="103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2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75" customHeight="1" x14ac:dyDescent="0.2">
      <c r="A127" s="102"/>
      <c r="B127" s="103"/>
      <c r="C127" s="5"/>
      <c r="D127" s="102"/>
      <c r="E127" s="103"/>
      <c r="F127" s="103"/>
      <c r="G127" s="5"/>
      <c r="H127" s="102"/>
      <c r="I127" s="103"/>
      <c r="J127" s="103"/>
      <c r="K127" s="10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 customHeight="1" x14ac:dyDescent="0.2">
      <c r="A128" s="102"/>
      <c r="B128" s="103"/>
      <c r="C128" s="5"/>
      <c r="D128" s="102"/>
      <c r="E128" s="103"/>
      <c r="F128" s="103"/>
      <c r="G128" s="5"/>
      <c r="H128" s="102"/>
      <c r="I128" s="103"/>
      <c r="J128" s="103"/>
      <c r="K128" s="10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75" customHeight="1" x14ac:dyDescent="0.2">
      <c r="A129" s="102"/>
      <c r="B129" s="103"/>
      <c r="C129" s="5"/>
      <c r="D129" s="102"/>
      <c r="E129" s="103"/>
      <c r="F129" s="103"/>
      <c r="G129" s="5"/>
      <c r="H129" s="102"/>
      <c r="I129" s="103"/>
      <c r="J129" s="103"/>
      <c r="K129" s="103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2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2.75" customHeight="1" x14ac:dyDescent="0.2">
      <c r="B131" s="5"/>
      <c r="H131" s="5"/>
      <c r="I131" s="5"/>
      <c r="J131" s="5"/>
    </row>
    <row r="132" spans="1:28" ht="12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28" ht="12.75" customHeight="1" x14ac:dyDescent="0.2">
      <c r="A133" s="5"/>
      <c r="B133" s="68"/>
      <c r="C133" s="5"/>
      <c r="D133" s="5"/>
      <c r="E133" s="5"/>
      <c r="F133" s="5"/>
      <c r="G133" s="5"/>
      <c r="H133" s="102"/>
      <c r="I133" s="103"/>
      <c r="J133" s="103"/>
      <c r="K133" s="5"/>
      <c r="L133" s="5"/>
    </row>
    <row r="134" spans="1:28" ht="12.75" customHeight="1" x14ac:dyDescent="0.2">
      <c r="A134" s="5"/>
      <c r="B134" s="68"/>
      <c r="C134" s="5"/>
      <c r="D134" s="5"/>
      <c r="E134" s="5"/>
      <c r="F134" s="5"/>
      <c r="G134" s="5"/>
      <c r="H134" s="102"/>
      <c r="I134" s="103"/>
      <c r="J134" s="103"/>
      <c r="K134" s="5"/>
      <c r="L134" s="5"/>
    </row>
    <row r="135" spans="1:28" ht="12.75" customHeight="1" x14ac:dyDescent="0.2">
      <c r="A135" s="5"/>
      <c r="B135" s="68"/>
      <c r="C135" s="5"/>
      <c r="D135" s="5"/>
      <c r="E135" s="5"/>
      <c r="F135" s="5"/>
      <c r="G135" s="5"/>
      <c r="H135" s="102"/>
      <c r="I135" s="103"/>
      <c r="J135" s="103"/>
      <c r="K135" s="5"/>
      <c r="L135" s="5"/>
    </row>
    <row r="136" spans="1:28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28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28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28" ht="12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28" ht="12.75" customHeight="1" x14ac:dyDescent="0.2"/>
    <row r="141" spans="1:28" ht="12.75" customHeight="1" x14ac:dyDescent="0.2"/>
    <row r="142" spans="1:28" ht="12.75" customHeight="1" x14ac:dyDescent="0.2"/>
    <row r="143" spans="1:28" ht="12.75" customHeight="1" x14ac:dyDescent="0.2"/>
    <row r="144" spans="1:28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</sheetData>
  <mergeCells count="72">
    <mergeCell ref="A1:C2"/>
    <mergeCell ref="B3:D3"/>
    <mergeCell ref="F3:I3"/>
    <mergeCell ref="J3:K3"/>
    <mergeCell ref="A4:A5"/>
    <mergeCell ref="B4:D5"/>
    <mergeCell ref="E4:E5"/>
    <mergeCell ref="F4:G5"/>
    <mergeCell ref="H4:H5"/>
    <mergeCell ref="I4:I5"/>
    <mergeCell ref="J4:K4"/>
    <mergeCell ref="J5:K5"/>
    <mergeCell ref="A6:B6"/>
    <mergeCell ref="C6:D7"/>
    <mergeCell ref="E6:H7"/>
    <mergeCell ref="A7:B7"/>
    <mergeCell ref="A46:B46"/>
    <mergeCell ref="D46:G46"/>
    <mergeCell ref="D45:G45"/>
    <mergeCell ref="I46:K46"/>
    <mergeCell ref="I8:I9"/>
    <mergeCell ref="J8:J9"/>
    <mergeCell ref="K8:K9"/>
    <mergeCell ref="D9:E9"/>
    <mergeCell ref="A10:E10"/>
    <mergeCell ref="F10:K10"/>
    <mergeCell ref="A8:A9"/>
    <mergeCell ref="B8:B9"/>
    <mergeCell ref="C8:E8"/>
    <mergeCell ref="F8:F9"/>
    <mergeCell ref="G8:G9"/>
    <mergeCell ref="H8:H9"/>
    <mergeCell ref="B11:B14"/>
    <mergeCell ref="J11:J38"/>
    <mergeCell ref="A45:B45"/>
    <mergeCell ref="I45:K45"/>
    <mergeCell ref="A87:B87"/>
    <mergeCell ref="D87:F87"/>
    <mergeCell ref="H87:K87"/>
    <mergeCell ref="A47:B47"/>
    <mergeCell ref="D47:G47"/>
    <mergeCell ref="I47:K47"/>
    <mergeCell ref="B48:B79"/>
    <mergeCell ref="A83:B83"/>
    <mergeCell ref="D83:F83"/>
    <mergeCell ref="H83:K83"/>
    <mergeCell ref="A84:B84"/>
    <mergeCell ref="D84:F84"/>
    <mergeCell ref="A86:B86"/>
    <mergeCell ref="D86:F86"/>
    <mergeCell ref="H86:K86"/>
    <mergeCell ref="A88:B88"/>
    <mergeCell ref="D88:F88"/>
    <mergeCell ref="H88:K88"/>
    <mergeCell ref="B89:B120"/>
    <mergeCell ref="A124:B124"/>
    <mergeCell ref="D124:F124"/>
    <mergeCell ref="H124:K124"/>
    <mergeCell ref="H135:J135"/>
    <mergeCell ref="A125:B125"/>
    <mergeCell ref="D125:F125"/>
    <mergeCell ref="A127:B127"/>
    <mergeCell ref="D127:F127"/>
    <mergeCell ref="H127:K127"/>
    <mergeCell ref="A128:B128"/>
    <mergeCell ref="D128:F128"/>
    <mergeCell ref="H128:K128"/>
    <mergeCell ref="A129:B129"/>
    <mergeCell ref="D129:F129"/>
    <mergeCell ref="H129:K129"/>
    <mergeCell ref="H133:J133"/>
    <mergeCell ref="H134:J134"/>
  </mergeCells>
  <printOptions horizontalCentered="1"/>
  <pageMargins left="0.25" right="0.25" top="0.75" bottom="0.75" header="0.3" footer="0.3"/>
  <pageSetup scale="66" orientation="portrait" r:id="rId1"/>
  <rowBreaks count="2" manualBreakCount="2">
    <brk id="47" man="1"/>
    <brk id="88" man="1"/>
  </row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30688-04F6-4EE0-A600-E61203E4BC61}">
  <sheetPr>
    <pageSetUpPr fitToPage="1"/>
  </sheetPr>
  <dimension ref="A1:AB994"/>
  <sheetViews>
    <sheetView showGridLines="0" view="pageBreakPreview" zoomScale="130" zoomScaleNormal="140" zoomScaleSheetLayoutView="130" workbookViewId="0">
      <pane ySplit="9" topLeftCell="A16" activePane="bottomLeft" state="frozen"/>
      <selection activeCell="E14" sqref="E14"/>
      <selection pane="bottomLeft" activeCell="H24" sqref="H24"/>
    </sheetView>
  </sheetViews>
  <sheetFormatPr baseColWidth="10" defaultColWidth="14.42578125" defaultRowHeight="15" customHeight="1" x14ac:dyDescent="0.2"/>
  <cols>
    <col min="1" max="1" width="15.7109375" style="88" customWidth="1"/>
    <col min="2" max="2" width="45.7109375" style="88" customWidth="1"/>
    <col min="3" max="28" width="10.7109375" style="88" customWidth="1"/>
    <col min="29" max="16384" width="14.42578125" style="88"/>
  </cols>
  <sheetData>
    <row r="1" spans="1:28" ht="12.75" customHeight="1" x14ac:dyDescent="0.2">
      <c r="A1" s="152" t="s">
        <v>14</v>
      </c>
      <c r="B1" s="152"/>
      <c r="C1" s="152"/>
    </row>
    <row r="2" spans="1:28" ht="12.75" customHeight="1" thickBot="1" x14ac:dyDescent="0.25">
      <c r="A2" s="152"/>
      <c r="B2" s="152"/>
      <c r="C2" s="152"/>
    </row>
    <row r="3" spans="1:28" ht="26.25" customHeight="1" thickBot="1" x14ac:dyDescent="0.25">
      <c r="A3" s="35" t="str">
        <f>'PORTADA Y DATOS'!A7</f>
        <v>Contratista</v>
      </c>
      <c r="B3" s="138" t="str">
        <f>'PORTADA Y DATOS'!B7</f>
        <v>Luis Alberto Gamboa Ruelas</v>
      </c>
      <c r="C3" s="139"/>
      <c r="D3" s="140"/>
      <c r="E3" s="35" t="str">
        <f>'PORTADA Y DATOS'!A6</f>
        <v>Dirección</v>
      </c>
      <c r="F3" s="138" t="str">
        <f>'PORTADA Y DATOS'!B6</f>
        <v>Altata, Navolato, Sinaloa.</v>
      </c>
      <c r="G3" s="139"/>
      <c r="H3" s="139"/>
      <c r="I3" s="140"/>
      <c r="J3" s="141" t="str">
        <f>A1</f>
        <v>NÚMEROS GENERADORES ACERO</v>
      </c>
      <c r="K3" s="129"/>
    </row>
    <row r="4" spans="1:28" ht="26.25" customHeight="1" thickBot="1" x14ac:dyDescent="0.25">
      <c r="A4" s="126" t="str">
        <f>'PORTADA Y DATOS'!A5</f>
        <v>Obra</v>
      </c>
      <c r="B4" s="114" t="str">
        <f>'PORTADA Y DATOS'!B5</f>
        <v>Casa Altata</v>
      </c>
      <c r="C4" s="115"/>
      <c r="D4" s="116"/>
      <c r="E4" s="108" t="str">
        <f>'PORTADA Y DATOS'!A4</f>
        <v>Dependencia/Contratante/Cliente</v>
      </c>
      <c r="F4" s="110"/>
      <c r="G4" s="111"/>
      <c r="H4" s="145" t="s">
        <v>24</v>
      </c>
      <c r="I4" s="122"/>
      <c r="J4" s="124">
        <v>4</v>
      </c>
      <c r="K4" s="125"/>
    </row>
    <row r="5" spans="1:28" ht="18.75" customHeight="1" thickBot="1" x14ac:dyDescent="0.25">
      <c r="A5" s="127"/>
      <c r="B5" s="117"/>
      <c r="C5" s="118"/>
      <c r="D5" s="119"/>
      <c r="E5" s="109"/>
      <c r="F5" s="112"/>
      <c r="G5" s="113"/>
      <c r="H5" s="127"/>
      <c r="I5" s="123"/>
      <c r="J5" s="128" t="s">
        <v>25</v>
      </c>
      <c r="K5" s="153"/>
    </row>
    <row r="6" spans="1:28" ht="18.75" customHeight="1" thickBot="1" x14ac:dyDescent="0.25">
      <c r="A6" s="128" t="str">
        <f>'PORTADA Y DATOS'!A10</f>
        <v>Tipo de contrato</v>
      </c>
      <c r="B6" s="129"/>
      <c r="C6" s="130" t="s">
        <v>40</v>
      </c>
      <c r="D6" s="131"/>
      <c r="E6" s="114" t="s">
        <v>195</v>
      </c>
      <c r="F6" s="115"/>
      <c r="G6" s="115"/>
      <c r="H6" s="116"/>
      <c r="I6" s="36" t="s">
        <v>36</v>
      </c>
      <c r="J6" s="62" t="s">
        <v>38</v>
      </c>
      <c r="K6" s="63" t="s">
        <v>39</v>
      </c>
    </row>
    <row r="7" spans="1:28" ht="18.75" customHeight="1" thickBot="1" x14ac:dyDescent="0.25">
      <c r="A7" s="134" t="str">
        <f>'PORTADA Y DATOS'!B10</f>
        <v>Precio Unitario</v>
      </c>
      <c r="B7" s="135"/>
      <c r="C7" s="132"/>
      <c r="D7" s="133"/>
      <c r="E7" s="112"/>
      <c r="F7" s="146"/>
      <c r="G7" s="146"/>
      <c r="H7" s="113"/>
      <c r="I7" s="37" t="s">
        <v>37</v>
      </c>
      <c r="J7" s="38" t="str">
        <f>'PORTADA Y DATOS'!A9</f>
        <v>Fecha de inicio</v>
      </c>
      <c r="K7" s="64" t="str">
        <f>'PORTADA Y DATOS'!B9</f>
        <v>Sin definir por contratista</v>
      </c>
    </row>
    <row r="8" spans="1:28" ht="12.75" customHeight="1" x14ac:dyDescent="0.2">
      <c r="A8" s="120" t="s">
        <v>0</v>
      </c>
      <c r="B8" s="120" t="s">
        <v>1</v>
      </c>
      <c r="C8" s="142" t="s">
        <v>2</v>
      </c>
      <c r="D8" s="143"/>
      <c r="E8" s="144"/>
      <c r="F8" s="120" t="s">
        <v>3</v>
      </c>
      <c r="G8" s="120" t="s">
        <v>4</v>
      </c>
      <c r="H8" s="120" t="s">
        <v>5</v>
      </c>
      <c r="I8" s="120" t="s">
        <v>183</v>
      </c>
      <c r="J8" s="120" t="s">
        <v>7</v>
      </c>
      <c r="K8" s="136" t="s">
        <v>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thickBot="1" x14ac:dyDescent="0.25">
      <c r="A9" s="121"/>
      <c r="B9" s="121"/>
      <c r="C9" s="39" t="s">
        <v>9</v>
      </c>
      <c r="D9" s="150" t="s">
        <v>10</v>
      </c>
      <c r="E9" s="151"/>
      <c r="F9" s="121"/>
      <c r="G9" s="121"/>
      <c r="H9" s="121"/>
      <c r="I9" s="121"/>
      <c r="J9" s="121"/>
      <c r="K9" s="13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thickBot="1" x14ac:dyDescent="0.25">
      <c r="A10" s="154" t="s">
        <v>27</v>
      </c>
      <c r="B10" s="155"/>
      <c r="C10" s="155"/>
      <c r="D10" s="155"/>
      <c r="E10" s="156"/>
      <c r="F10" s="154" t="str">
        <f>'PORTADA Y DATOS'!B11</f>
        <v>Definido por parte contratante</v>
      </c>
      <c r="G10" s="155"/>
      <c r="H10" s="155"/>
      <c r="I10" s="155"/>
      <c r="J10" s="155"/>
      <c r="K10" s="15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4.95" customHeight="1" x14ac:dyDescent="0.2">
      <c r="A11" s="41" t="s">
        <v>193</v>
      </c>
      <c r="B11" s="157" t="s">
        <v>194</v>
      </c>
      <c r="C11" s="43" t="s">
        <v>29</v>
      </c>
      <c r="D11" s="43">
        <v>3</v>
      </c>
      <c r="E11" s="43">
        <v>8</v>
      </c>
      <c r="F11" s="44">
        <v>8.3800000000000008</v>
      </c>
      <c r="G11" s="44"/>
      <c r="H11" s="44"/>
      <c r="I11" s="44">
        <v>1</v>
      </c>
      <c r="J11" s="147" t="s">
        <v>42</v>
      </c>
      <c r="K11" s="45">
        <f>F11*I11</f>
        <v>8.3800000000000008</v>
      </c>
    </row>
    <row r="12" spans="1:28" ht="24.95" customHeight="1" x14ac:dyDescent="0.2">
      <c r="A12" s="46"/>
      <c r="B12" s="158"/>
      <c r="C12" s="43" t="s">
        <v>30</v>
      </c>
      <c r="D12" s="43">
        <v>3</v>
      </c>
      <c r="E12" s="43">
        <v>4</v>
      </c>
      <c r="F12" s="44">
        <v>0.76</v>
      </c>
      <c r="G12" s="44"/>
      <c r="H12" s="44"/>
      <c r="I12" s="44">
        <v>1</v>
      </c>
      <c r="J12" s="148"/>
      <c r="K12" s="45">
        <f t="shared" ref="K12:K21" si="0">F12*I12</f>
        <v>0.76</v>
      </c>
    </row>
    <row r="13" spans="1:28" ht="24.95" customHeight="1" x14ac:dyDescent="0.2">
      <c r="A13" s="46"/>
      <c r="B13" s="158"/>
      <c r="C13" s="43" t="s">
        <v>56</v>
      </c>
      <c r="D13" s="43">
        <v>2</v>
      </c>
      <c r="E13" s="43">
        <v>4</v>
      </c>
      <c r="F13" s="43">
        <v>1.32</v>
      </c>
      <c r="G13" s="43"/>
      <c r="H13" s="43"/>
      <c r="I13" s="44">
        <v>1</v>
      </c>
      <c r="J13" s="148"/>
      <c r="K13" s="45">
        <f t="shared" si="0"/>
        <v>1.32</v>
      </c>
    </row>
    <row r="14" spans="1:28" ht="24.95" customHeight="1" x14ac:dyDescent="0.2">
      <c r="A14" s="46"/>
      <c r="B14" s="158"/>
      <c r="C14" s="43" t="s">
        <v>33</v>
      </c>
      <c r="D14" s="43">
        <v>1</v>
      </c>
      <c r="E14" s="43">
        <v>2</v>
      </c>
      <c r="F14" s="43">
        <v>1.8</v>
      </c>
      <c r="G14" s="43"/>
      <c r="H14" s="43"/>
      <c r="I14" s="44">
        <v>1</v>
      </c>
      <c r="J14" s="148"/>
      <c r="K14" s="45">
        <f t="shared" si="0"/>
        <v>1.8</v>
      </c>
    </row>
    <row r="15" spans="1:28" ht="24.95" customHeight="1" x14ac:dyDescent="0.2">
      <c r="A15" s="46"/>
      <c r="B15" s="42"/>
      <c r="C15" s="43" t="s">
        <v>35</v>
      </c>
      <c r="D15" s="43">
        <v>1</v>
      </c>
      <c r="E15" s="43">
        <v>7</v>
      </c>
      <c r="F15" s="44">
        <v>10.25</v>
      </c>
      <c r="G15" s="44"/>
      <c r="H15" s="48"/>
      <c r="I15" s="44">
        <v>1</v>
      </c>
      <c r="J15" s="148"/>
      <c r="K15" s="45">
        <f t="shared" si="0"/>
        <v>10.25</v>
      </c>
    </row>
    <row r="16" spans="1:28" ht="24.95" customHeight="1" x14ac:dyDescent="0.2">
      <c r="A16" s="46"/>
      <c r="B16" s="47"/>
      <c r="C16" s="40">
        <v>1</v>
      </c>
      <c r="D16" s="40" t="s">
        <v>33</v>
      </c>
      <c r="E16" s="40" t="s">
        <v>35</v>
      </c>
      <c r="F16" s="44">
        <v>2.58</v>
      </c>
      <c r="G16" s="44"/>
      <c r="H16" s="48"/>
      <c r="I16" s="44">
        <v>1</v>
      </c>
      <c r="J16" s="148"/>
      <c r="K16" s="45">
        <f t="shared" si="0"/>
        <v>2.58</v>
      </c>
    </row>
    <row r="17" spans="1:11" ht="24.95" customHeight="1" x14ac:dyDescent="0.2">
      <c r="A17" s="46"/>
      <c r="B17" s="47"/>
      <c r="C17" s="40">
        <v>2</v>
      </c>
      <c r="D17" s="40" t="s">
        <v>56</v>
      </c>
      <c r="E17" s="40" t="s">
        <v>33</v>
      </c>
      <c r="F17" s="44">
        <v>0.72</v>
      </c>
      <c r="G17" s="44"/>
      <c r="H17" s="48"/>
      <c r="I17" s="44">
        <v>1</v>
      </c>
      <c r="J17" s="148"/>
      <c r="K17" s="45">
        <f t="shared" si="0"/>
        <v>0.72</v>
      </c>
    </row>
    <row r="18" spans="1:11" ht="24.95" customHeight="1" x14ac:dyDescent="0.2">
      <c r="A18" s="46"/>
      <c r="B18" s="47"/>
      <c r="C18" s="40">
        <v>3</v>
      </c>
      <c r="D18" s="40" t="s">
        <v>29</v>
      </c>
      <c r="E18" s="40" t="s">
        <v>30</v>
      </c>
      <c r="F18" s="44">
        <v>2.75</v>
      </c>
      <c r="G18" s="44"/>
      <c r="H18" s="48"/>
      <c r="I18" s="44">
        <v>1</v>
      </c>
      <c r="J18" s="148"/>
      <c r="K18" s="45">
        <f t="shared" si="0"/>
        <v>2.75</v>
      </c>
    </row>
    <row r="19" spans="1:11" ht="24.95" customHeight="1" x14ac:dyDescent="0.2">
      <c r="A19" s="46"/>
      <c r="B19" s="47"/>
      <c r="C19" s="40">
        <v>4</v>
      </c>
      <c r="D19" s="40" t="s">
        <v>30</v>
      </c>
      <c r="E19" s="40" t="s">
        <v>56</v>
      </c>
      <c r="F19" s="48">
        <v>1.45</v>
      </c>
      <c r="G19" s="48"/>
      <c r="H19" s="48"/>
      <c r="I19" s="44">
        <v>1</v>
      </c>
      <c r="J19" s="148"/>
      <c r="K19" s="45">
        <f t="shared" si="0"/>
        <v>1.45</v>
      </c>
    </row>
    <row r="20" spans="1:11" ht="24.95" customHeight="1" x14ac:dyDescent="0.2">
      <c r="A20" s="46"/>
      <c r="B20" s="47"/>
      <c r="C20" s="40">
        <v>7</v>
      </c>
      <c r="D20" s="40" t="s">
        <v>31</v>
      </c>
      <c r="E20" s="40" t="s">
        <v>35</v>
      </c>
      <c r="F20" s="48">
        <v>3.68</v>
      </c>
      <c r="G20" s="48"/>
      <c r="H20" s="48"/>
      <c r="I20" s="44">
        <v>1</v>
      </c>
      <c r="J20" s="148"/>
      <c r="K20" s="45">
        <f t="shared" si="0"/>
        <v>3.68</v>
      </c>
    </row>
    <row r="21" spans="1:11" ht="24.95" customHeight="1" x14ac:dyDescent="0.2">
      <c r="A21" s="46"/>
      <c r="B21" s="47"/>
      <c r="C21" s="40">
        <v>8</v>
      </c>
      <c r="D21" s="40" t="s">
        <v>29</v>
      </c>
      <c r="E21" s="40" t="s">
        <v>31</v>
      </c>
      <c r="F21" s="48">
        <v>3.8</v>
      </c>
      <c r="G21" s="48"/>
      <c r="H21" s="48"/>
      <c r="I21" s="44">
        <v>1</v>
      </c>
      <c r="J21" s="148"/>
      <c r="K21" s="45">
        <f t="shared" si="0"/>
        <v>3.8</v>
      </c>
    </row>
    <row r="22" spans="1:11" ht="24.95" customHeight="1" x14ac:dyDescent="0.2">
      <c r="A22" s="46"/>
      <c r="B22" s="47"/>
      <c r="C22" s="40"/>
      <c r="D22" s="40"/>
      <c r="E22" s="40"/>
      <c r="F22" s="48"/>
      <c r="G22" s="48"/>
      <c r="H22" s="48"/>
      <c r="I22" s="48"/>
      <c r="J22" s="148"/>
      <c r="K22" s="45"/>
    </row>
    <row r="23" spans="1:11" ht="24.95" customHeight="1" x14ac:dyDescent="0.2">
      <c r="A23" s="46"/>
      <c r="B23" s="47"/>
      <c r="C23" s="40"/>
      <c r="D23" s="40"/>
      <c r="E23" s="40"/>
      <c r="F23" s="48"/>
      <c r="G23" s="48"/>
      <c r="H23" s="48"/>
      <c r="I23" s="48"/>
      <c r="J23" s="148"/>
      <c r="K23" s="45"/>
    </row>
    <row r="24" spans="1:11" ht="24.95" customHeight="1" x14ac:dyDescent="0.2">
      <c r="A24" s="46"/>
      <c r="B24" s="47"/>
      <c r="C24" s="40"/>
      <c r="D24" s="40"/>
      <c r="E24" s="40"/>
      <c r="F24" s="48"/>
      <c r="G24" s="48"/>
      <c r="H24" s="48"/>
      <c r="I24" s="48"/>
      <c r="J24" s="148"/>
      <c r="K24" s="45"/>
    </row>
    <row r="25" spans="1:11" ht="24.95" customHeight="1" x14ac:dyDescent="0.2">
      <c r="A25" s="46"/>
      <c r="B25" s="47"/>
      <c r="C25" s="40"/>
      <c r="D25" s="40"/>
      <c r="E25" s="40"/>
      <c r="F25" s="48"/>
      <c r="G25" s="48"/>
      <c r="H25" s="48"/>
      <c r="I25" s="48"/>
      <c r="J25" s="148"/>
      <c r="K25" s="45"/>
    </row>
    <row r="26" spans="1:11" ht="24.95" customHeight="1" x14ac:dyDescent="0.2">
      <c r="A26" s="46"/>
      <c r="B26" s="47"/>
      <c r="C26" s="40"/>
      <c r="D26" s="40"/>
      <c r="E26" s="40"/>
      <c r="F26" s="48"/>
      <c r="G26" s="48"/>
      <c r="H26" s="48"/>
      <c r="I26" s="48"/>
      <c r="J26" s="148"/>
      <c r="K26" s="45"/>
    </row>
    <row r="27" spans="1:11" ht="24.95" customHeight="1" x14ac:dyDescent="0.2">
      <c r="A27" s="46"/>
      <c r="B27" s="47"/>
      <c r="C27" s="40"/>
      <c r="D27" s="40"/>
      <c r="E27" s="40"/>
      <c r="F27" s="48"/>
      <c r="G27" s="48"/>
      <c r="H27" s="48"/>
      <c r="I27" s="48"/>
      <c r="J27" s="149"/>
      <c r="K27" s="45"/>
    </row>
    <row r="28" spans="1:11" ht="24.95" customHeight="1" x14ac:dyDescent="0.2">
      <c r="A28" s="46"/>
      <c r="B28" s="47"/>
      <c r="C28" s="40"/>
      <c r="D28" s="40"/>
      <c r="E28" s="40"/>
      <c r="F28" s="48"/>
      <c r="G28" s="48"/>
      <c r="H28" s="48"/>
      <c r="I28" s="48"/>
      <c r="J28" s="40"/>
      <c r="K28" s="45"/>
    </row>
    <row r="29" spans="1:11" ht="24.95" customHeight="1" x14ac:dyDescent="0.2">
      <c r="A29" s="46"/>
      <c r="B29" s="47"/>
      <c r="C29" s="40"/>
      <c r="D29" s="40"/>
      <c r="E29" s="40"/>
      <c r="F29" s="48"/>
      <c r="G29" s="48"/>
      <c r="H29" s="48"/>
      <c r="I29" s="48"/>
      <c r="J29" s="40"/>
      <c r="K29" s="45"/>
    </row>
    <row r="30" spans="1:11" ht="24.95" customHeight="1" x14ac:dyDescent="0.2">
      <c r="A30" s="46"/>
      <c r="B30" s="47"/>
      <c r="C30" s="40"/>
      <c r="D30" s="40"/>
      <c r="E30" s="40"/>
      <c r="F30" s="48"/>
      <c r="G30" s="48"/>
      <c r="H30" s="48"/>
      <c r="I30" s="48"/>
      <c r="J30" s="40"/>
      <c r="K30" s="45"/>
    </row>
    <row r="31" spans="1:11" ht="24.95" customHeight="1" x14ac:dyDescent="0.2">
      <c r="A31" s="46"/>
      <c r="B31" s="47"/>
      <c r="C31" s="40"/>
      <c r="D31" s="40"/>
      <c r="E31" s="40"/>
      <c r="F31" s="48"/>
      <c r="G31" s="48"/>
      <c r="H31" s="48"/>
      <c r="I31" s="48"/>
      <c r="J31" s="40"/>
      <c r="K31" s="45"/>
    </row>
    <row r="32" spans="1:11" ht="24.95" customHeight="1" x14ac:dyDescent="0.2">
      <c r="A32" s="46"/>
      <c r="B32" s="47"/>
      <c r="C32" s="40"/>
      <c r="D32" s="40"/>
      <c r="E32" s="40"/>
      <c r="F32" s="48"/>
      <c r="G32" s="48"/>
      <c r="H32" s="48"/>
      <c r="I32" s="48"/>
      <c r="J32" s="40"/>
      <c r="K32" s="45"/>
    </row>
    <row r="33" spans="1:28" ht="24.95" customHeight="1" x14ac:dyDescent="0.2">
      <c r="A33" s="46"/>
      <c r="B33" s="47"/>
      <c r="C33" s="40"/>
      <c r="D33" s="40"/>
      <c r="E33" s="40"/>
      <c r="F33" s="48"/>
      <c r="G33" s="48"/>
      <c r="H33" s="48"/>
      <c r="I33" s="48"/>
      <c r="J33" s="40"/>
      <c r="K33" s="45"/>
    </row>
    <row r="34" spans="1:28" ht="24.95" customHeight="1" x14ac:dyDescent="0.2">
      <c r="A34" s="46"/>
      <c r="B34" s="47"/>
      <c r="C34" s="40"/>
      <c r="D34" s="40"/>
      <c r="E34" s="40"/>
      <c r="F34" s="48"/>
      <c r="G34" s="48"/>
      <c r="H34" s="48"/>
      <c r="I34" s="48"/>
      <c r="J34" s="40"/>
      <c r="K34" s="45"/>
    </row>
    <row r="35" spans="1:28" ht="24.95" customHeight="1" x14ac:dyDescent="0.2">
      <c r="A35" s="46"/>
      <c r="B35" s="47"/>
      <c r="C35" s="40"/>
      <c r="D35" s="40"/>
      <c r="E35" s="40"/>
      <c r="F35" s="48"/>
      <c r="G35" s="48"/>
      <c r="H35" s="48"/>
      <c r="I35" s="48"/>
      <c r="J35" s="40"/>
      <c r="K35" s="45"/>
    </row>
    <row r="36" spans="1:28" ht="24.95" customHeight="1" x14ac:dyDescent="0.2">
      <c r="A36" s="46"/>
      <c r="B36" s="47"/>
      <c r="C36" s="40"/>
      <c r="D36" s="40"/>
      <c r="E36" s="40"/>
      <c r="F36" s="48"/>
      <c r="G36" s="48"/>
      <c r="H36" s="48"/>
      <c r="I36" s="48"/>
      <c r="J36" s="40"/>
      <c r="K36" s="45"/>
    </row>
    <row r="37" spans="1:28" ht="24.95" customHeight="1" thickBot="1" x14ac:dyDescent="0.25">
      <c r="A37" s="50"/>
      <c r="B37" s="47"/>
      <c r="C37" s="40"/>
      <c r="D37" s="40"/>
      <c r="E37" s="40"/>
      <c r="F37" s="48"/>
      <c r="G37" s="48"/>
      <c r="H37" s="48"/>
      <c r="I37" s="48"/>
      <c r="J37" s="40"/>
      <c r="K37" s="45"/>
    </row>
    <row r="38" spans="1:28" ht="22.5" customHeight="1" thickBot="1" x14ac:dyDescent="0.25">
      <c r="A38" s="50"/>
      <c r="B38" s="51"/>
      <c r="C38" s="52"/>
      <c r="D38" s="52"/>
      <c r="E38" s="52"/>
      <c r="F38" s="53"/>
      <c r="G38" s="53"/>
      <c r="H38" s="53"/>
      <c r="I38" s="53"/>
      <c r="J38" s="52"/>
      <c r="K38" s="54"/>
    </row>
    <row r="39" spans="1:28" ht="24" customHeight="1" thickBot="1" x14ac:dyDescent="0.25">
      <c r="I39" s="65" t="s">
        <v>41</v>
      </c>
      <c r="J39" s="9" t="str">
        <f>J11</f>
        <v>mL</v>
      </c>
      <c r="K39" s="10">
        <f>SUM(K11:K38)</f>
        <v>37.49</v>
      </c>
    </row>
    <row r="40" spans="1:28" ht="12.75" customHeight="1" x14ac:dyDescent="0.2"/>
    <row r="41" spans="1:28" ht="12.75" customHeight="1" x14ac:dyDescent="0.2">
      <c r="A41" s="89"/>
      <c r="B41" s="12"/>
      <c r="C41" s="12"/>
      <c r="D41" s="12"/>
      <c r="E41" s="12"/>
      <c r="G41" s="12"/>
      <c r="H41" s="12"/>
      <c r="I41" s="12"/>
      <c r="J41" s="12"/>
      <c r="K41" s="12"/>
    </row>
    <row r="42" spans="1:28" ht="27.75" customHeight="1" x14ac:dyDescent="0.2">
      <c r="A42" s="13"/>
      <c r="B42" s="14"/>
      <c r="C42" s="14"/>
      <c r="D42" s="14"/>
      <c r="E42" s="14"/>
      <c r="G42" s="14"/>
      <c r="H42" s="14"/>
      <c r="I42" s="14"/>
      <c r="J42" s="14"/>
      <c r="K42" s="15"/>
    </row>
    <row r="43" spans="1:28" ht="12.75" customHeight="1" x14ac:dyDescent="0.2">
      <c r="A43" s="16"/>
      <c r="B43" s="17"/>
      <c r="C43" s="17"/>
      <c r="D43" s="17"/>
      <c r="E43" s="17"/>
      <c r="G43" s="17"/>
      <c r="H43" s="17"/>
      <c r="I43" s="17"/>
      <c r="J43" s="17"/>
      <c r="K43" s="12"/>
    </row>
    <row r="44" spans="1:28" ht="12.75" customHeight="1" x14ac:dyDescent="0.2">
      <c r="A44" s="104" t="s">
        <v>11</v>
      </c>
      <c r="B44" s="103"/>
      <c r="C44" s="12"/>
      <c r="D44" s="104" t="s">
        <v>12</v>
      </c>
      <c r="E44" s="103"/>
      <c r="F44" s="103"/>
      <c r="G44" s="103"/>
      <c r="H44" s="12"/>
      <c r="I44" s="104" t="s">
        <v>13</v>
      </c>
      <c r="J44" s="103"/>
      <c r="K44" s="103"/>
    </row>
    <row r="45" spans="1:28" ht="12.75" customHeight="1" x14ac:dyDescent="0.2">
      <c r="A45" s="105" t="str">
        <f>'PORTADA Y DATOS'!A11</f>
        <v>Supervisor</v>
      </c>
      <c r="B45" s="106"/>
      <c r="C45" s="18"/>
      <c r="D45" s="105" t="str">
        <f>'PORTADA Y DATOS'!A4</f>
        <v>Dependencia/Contratante/Cliente</v>
      </c>
      <c r="E45" s="106"/>
      <c r="F45" s="106"/>
      <c r="G45" s="106"/>
      <c r="H45" s="18"/>
      <c r="I45" s="105" t="str">
        <f>'PORTADA Y DATOS'!A7</f>
        <v>Contratista</v>
      </c>
      <c r="J45" s="106"/>
      <c r="K45" s="106"/>
      <c r="L45" s="5"/>
    </row>
    <row r="46" spans="1:28" ht="12.75" customHeight="1" x14ac:dyDescent="0.2">
      <c r="A46" s="104" t="str">
        <f>'PORTADA Y DATOS'!B11</f>
        <v>Definido por parte contratante</v>
      </c>
      <c r="B46" s="103"/>
      <c r="C46" s="12"/>
      <c r="D46" s="104" t="str">
        <f>'PORTADA Y DATOS'!C4</f>
        <v>Luis Alberto Gamboa Ruelas</v>
      </c>
      <c r="E46" s="103"/>
      <c r="F46" s="103"/>
      <c r="G46" s="103"/>
      <c r="H46" s="12"/>
      <c r="I46" s="104" t="str">
        <f>'PORTADA Y DATOS'!B7</f>
        <v>Luis Alberto Gamboa Ruelas</v>
      </c>
      <c r="J46" s="103"/>
      <c r="K46" s="103"/>
    </row>
    <row r="47" spans="1:28" ht="12.75" x14ac:dyDescent="0.2">
      <c r="A47" s="87"/>
      <c r="B47" s="107"/>
      <c r="C47" s="87"/>
      <c r="D47" s="87"/>
      <c r="E47" s="91"/>
      <c r="F47" s="20"/>
      <c r="G47" s="20"/>
      <c r="H47" s="20"/>
      <c r="I47" s="20"/>
      <c r="J47" s="87"/>
      <c r="K47" s="20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2.75" x14ac:dyDescent="0.2">
      <c r="A48" s="5"/>
      <c r="B48" s="103"/>
      <c r="C48" s="87"/>
      <c r="D48" s="87"/>
      <c r="E48" s="91"/>
      <c r="F48" s="20"/>
      <c r="G48" s="20"/>
      <c r="H48" s="20"/>
      <c r="I48" s="20"/>
      <c r="J48" s="87"/>
      <c r="K48" s="2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2.75" x14ac:dyDescent="0.2">
      <c r="A49" s="5"/>
      <c r="B49" s="103"/>
      <c r="C49" s="87"/>
      <c r="D49" s="21"/>
      <c r="E49" s="22"/>
      <c r="F49" s="20"/>
      <c r="G49" s="20"/>
      <c r="H49" s="20"/>
      <c r="I49" s="20"/>
      <c r="J49" s="87"/>
      <c r="K49" s="2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2.75" x14ac:dyDescent="0.2">
      <c r="A50" s="5"/>
      <c r="B50" s="103"/>
      <c r="C50" s="87"/>
      <c r="D50" s="21"/>
      <c r="E50" s="5"/>
      <c r="F50" s="5"/>
      <c r="G50" s="5"/>
      <c r="H50" s="5"/>
      <c r="I50" s="20"/>
      <c r="J50" s="87"/>
      <c r="K50" s="2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2.75" x14ac:dyDescent="0.2">
      <c r="A51" s="5"/>
      <c r="B51" s="103"/>
      <c r="C51" s="87"/>
      <c r="D51" s="87"/>
      <c r="E51" s="5"/>
      <c r="F51" s="5"/>
      <c r="G51" s="5"/>
      <c r="H51" s="5"/>
      <c r="I51" s="20"/>
      <c r="J51" s="87"/>
      <c r="K51" s="2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2.75" x14ac:dyDescent="0.2">
      <c r="A52" s="5"/>
      <c r="B52" s="103"/>
      <c r="C52" s="87"/>
      <c r="D52" s="22"/>
      <c r="E52" s="5"/>
      <c r="F52" s="5"/>
      <c r="G52" s="5"/>
      <c r="H52" s="5"/>
      <c r="I52" s="20"/>
      <c r="J52" s="87"/>
      <c r="K52" s="2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 x14ac:dyDescent="0.2">
      <c r="A53" s="5"/>
      <c r="B53" s="103"/>
      <c r="C53" s="87"/>
      <c r="D53" s="87"/>
      <c r="E53" s="5"/>
      <c r="F53" s="5"/>
      <c r="G53" s="5"/>
      <c r="H53" s="5"/>
      <c r="I53" s="20"/>
      <c r="J53" s="87"/>
      <c r="K53" s="2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 x14ac:dyDescent="0.2">
      <c r="A54" s="5"/>
      <c r="B54" s="103"/>
      <c r="C54" s="91"/>
      <c r="D54" s="87"/>
      <c r="E54" s="5"/>
      <c r="F54" s="5"/>
      <c r="G54" s="5"/>
      <c r="H54" s="5"/>
      <c r="I54" s="20"/>
      <c r="J54" s="87"/>
      <c r="K54" s="2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 x14ac:dyDescent="0.2">
      <c r="A55" s="5"/>
      <c r="B55" s="103"/>
      <c r="C55" s="87"/>
      <c r="D55" s="87"/>
      <c r="E55" s="5"/>
      <c r="F55" s="5"/>
      <c r="G55" s="5"/>
      <c r="H55" s="5"/>
      <c r="I55" s="20"/>
      <c r="J55" s="87"/>
      <c r="K55" s="2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 x14ac:dyDescent="0.2">
      <c r="A56" s="5"/>
      <c r="B56" s="103"/>
      <c r="C56" s="87"/>
      <c r="D56" s="87"/>
      <c r="E56" s="5"/>
      <c r="F56" s="5"/>
      <c r="G56" s="5"/>
      <c r="H56" s="5"/>
      <c r="I56" s="20"/>
      <c r="J56" s="87"/>
      <c r="K56" s="2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 x14ac:dyDescent="0.2">
      <c r="A57" s="5"/>
      <c r="B57" s="103"/>
      <c r="C57" s="87"/>
      <c r="D57" s="87"/>
      <c r="E57" s="22"/>
      <c r="F57" s="20"/>
      <c r="G57" s="20"/>
      <c r="H57" s="20"/>
      <c r="I57" s="20"/>
      <c r="J57" s="87"/>
      <c r="K57" s="2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 x14ac:dyDescent="0.2">
      <c r="A58" s="5"/>
      <c r="B58" s="103"/>
      <c r="C58" s="23"/>
      <c r="D58" s="87"/>
      <c r="E58" s="22"/>
      <c r="F58" s="20"/>
      <c r="G58" s="20"/>
      <c r="H58" s="20"/>
      <c r="I58" s="20"/>
      <c r="J58" s="87"/>
      <c r="K58" s="2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 x14ac:dyDescent="0.2">
      <c r="A59" s="5"/>
      <c r="B59" s="103"/>
      <c r="C59" s="87"/>
      <c r="D59" s="87"/>
      <c r="E59" s="87"/>
      <c r="F59" s="20"/>
      <c r="G59" s="20"/>
      <c r="H59" s="20"/>
      <c r="I59" s="20"/>
      <c r="J59" s="87"/>
      <c r="K59" s="2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 x14ac:dyDescent="0.2">
      <c r="A60" s="5"/>
      <c r="B60" s="103"/>
      <c r="C60" s="87"/>
      <c r="D60" s="87"/>
      <c r="E60" s="22"/>
      <c r="F60" s="20"/>
      <c r="G60" s="20"/>
      <c r="H60" s="20"/>
      <c r="I60" s="20"/>
      <c r="J60" s="87"/>
      <c r="K60" s="2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 x14ac:dyDescent="0.2">
      <c r="A61" s="5"/>
      <c r="B61" s="103"/>
      <c r="C61" s="87"/>
      <c r="D61" s="87"/>
      <c r="E61" s="22"/>
      <c r="F61" s="20"/>
      <c r="G61" s="20"/>
      <c r="H61" s="20"/>
      <c r="I61" s="20"/>
      <c r="J61" s="87"/>
      <c r="K61" s="2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 x14ac:dyDescent="0.2">
      <c r="A62" s="5"/>
      <c r="B62" s="103"/>
      <c r="C62" s="23"/>
      <c r="D62" s="87"/>
      <c r="E62" s="22"/>
      <c r="F62" s="20"/>
      <c r="G62" s="20"/>
      <c r="H62" s="20"/>
      <c r="I62" s="20"/>
      <c r="J62" s="87"/>
      <c r="K62" s="2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 x14ac:dyDescent="0.2">
      <c r="A63" s="5"/>
      <c r="B63" s="103"/>
      <c r="C63" s="87"/>
      <c r="D63" s="87"/>
      <c r="E63" s="22"/>
      <c r="F63" s="20"/>
      <c r="G63" s="20"/>
      <c r="H63" s="20"/>
      <c r="I63" s="20"/>
      <c r="J63" s="87"/>
      <c r="K63" s="2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 x14ac:dyDescent="0.2">
      <c r="A64" s="5"/>
      <c r="B64" s="103"/>
      <c r="C64" s="87"/>
      <c r="D64" s="21"/>
      <c r="E64" s="22"/>
      <c r="F64" s="20"/>
      <c r="G64" s="20"/>
      <c r="H64" s="20"/>
      <c r="I64" s="20"/>
      <c r="J64" s="87"/>
      <c r="K64" s="2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 x14ac:dyDescent="0.2">
      <c r="A65" s="5"/>
      <c r="B65" s="103"/>
      <c r="C65" s="87"/>
      <c r="D65" s="87"/>
      <c r="E65" s="22"/>
      <c r="F65" s="20"/>
      <c r="G65" s="20"/>
      <c r="H65" s="20"/>
      <c r="I65" s="20"/>
      <c r="J65" s="87"/>
      <c r="K65" s="2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 x14ac:dyDescent="0.2">
      <c r="A66" s="5"/>
      <c r="B66" s="103"/>
      <c r="C66" s="87"/>
      <c r="D66" s="87"/>
      <c r="E66" s="22"/>
      <c r="F66" s="20"/>
      <c r="G66" s="20"/>
      <c r="H66" s="20"/>
      <c r="I66" s="20"/>
      <c r="J66" s="87"/>
      <c r="K66" s="2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 x14ac:dyDescent="0.2">
      <c r="A67" s="5"/>
      <c r="B67" s="103"/>
      <c r="C67" s="87"/>
      <c r="D67" s="87"/>
      <c r="E67" s="22"/>
      <c r="F67" s="20"/>
      <c r="G67" s="20"/>
      <c r="H67" s="20"/>
      <c r="I67" s="20"/>
      <c r="J67" s="87"/>
      <c r="K67" s="2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 x14ac:dyDescent="0.2">
      <c r="A68" s="5"/>
      <c r="B68" s="103"/>
      <c r="C68" s="87"/>
      <c r="D68" s="87"/>
      <c r="E68" s="22"/>
      <c r="F68" s="20"/>
      <c r="G68" s="20"/>
      <c r="H68" s="20"/>
      <c r="I68" s="20"/>
      <c r="J68" s="87"/>
      <c r="K68" s="2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 x14ac:dyDescent="0.2">
      <c r="A69" s="5"/>
      <c r="B69" s="103"/>
      <c r="C69" s="87"/>
      <c r="D69" s="87"/>
      <c r="E69" s="22"/>
      <c r="F69" s="20"/>
      <c r="G69" s="20"/>
      <c r="H69" s="20"/>
      <c r="I69" s="20"/>
      <c r="J69" s="87"/>
      <c r="K69" s="2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 x14ac:dyDescent="0.2">
      <c r="A70" s="5"/>
      <c r="B70" s="103"/>
      <c r="C70" s="87"/>
      <c r="D70" s="87"/>
      <c r="E70" s="22"/>
      <c r="F70" s="20"/>
      <c r="G70" s="20"/>
      <c r="H70" s="20"/>
      <c r="I70" s="20"/>
      <c r="J70" s="87"/>
      <c r="K70" s="2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 x14ac:dyDescent="0.2">
      <c r="A71" s="5"/>
      <c r="B71" s="103"/>
      <c r="C71" s="87"/>
      <c r="D71" s="87"/>
      <c r="E71" s="22"/>
      <c r="F71" s="20"/>
      <c r="G71" s="20"/>
      <c r="H71" s="20"/>
      <c r="I71" s="20"/>
      <c r="J71" s="87"/>
      <c r="K71" s="2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 x14ac:dyDescent="0.2">
      <c r="A72" s="5"/>
      <c r="B72" s="103"/>
      <c r="C72" s="87"/>
      <c r="D72" s="87"/>
      <c r="E72" s="22"/>
      <c r="F72" s="20"/>
      <c r="G72" s="20"/>
      <c r="H72" s="20"/>
      <c r="I72" s="20"/>
      <c r="J72" s="87"/>
      <c r="K72" s="2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 x14ac:dyDescent="0.2">
      <c r="A73" s="5"/>
      <c r="B73" s="103"/>
      <c r="C73" s="87"/>
      <c r="D73" s="87"/>
      <c r="E73" s="22"/>
      <c r="F73" s="20"/>
      <c r="G73" s="20"/>
      <c r="H73" s="20"/>
      <c r="I73" s="20"/>
      <c r="J73" s="87"/>
      <c r="K73" s="2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 x14ac:dyDescent="0.2">
      <c r="A74" s="5"/>
      <c r="B74" s="103"/>
      <c r="C74" s="87"/>
      <c r="D74" s="87"/>
      <c r="E74" s="87"/>
      <c r="F74" s="20"/>
      <c r="G74" s="20"/>
      <c r="H74" s="20"/>
      <c r="I74" s="20"/>
      <c r="J74" s="87"/>
      <c r="K74" s="2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 x14ac:dyDescent="0.2">
      <c r="A75" s="5"/>
      <c r="B75" s="103"/>
      <c r="C75" s="87"/>
      <c r="D75" s="87"/>
      <c r="E75" s="87"/>
      <c r="F75" s="20"/>
      <c r="G75" s="20"/>
      <c r="H75" s="20"/>
      <c r="I75" s="20"/>
      <c r="J75" s="87"/>
      <c r="K75" s="2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 x14ac:dyDescent="0.2">
      <c r="A76" s="5"/>
      <c r="B76" s="103"/>
      <c r="C76" s="87"/>
      <c r="D76" s="87"/>
      <c r="E76" s="87"/>
      <c r="F76" s="20"/>
      <c r="G76" s="20"/>
      <c r="H76" s="20"/>
      <c r="I76" s="20"/>
      <c r="J76" s="87"/>
      <c r="K76" s="2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 x14ac:dyDescent="0.2">
      <c r="A77" s="5"/>
      <c r="B77" s="103"/>
      <c r="C77" s="87"/>
      <c r="D77" s="87"/>
      <c r="E77" s="87"/>
      <c r="F77" s="20"/>
      <c r="G77" s="20"/>
      <c r="H77" s="20"/>
      <c r="I77" s="20"/>
      <c r="J77" s="87"/>
      <c r="K77" s="20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2.75" x14ac:dyDescent="0.2">
      <c r="A78" s="5"/>
      <c r="B78" s="103"/>
      <c r="C78" s="5"/>
      <c r="D78" s="5"/>
      <c r="E78" s="5"/>
      <c r="F78" s="7"/>
      <c r="G78" s="7"/>
      <c r="H78" s="7"/>
      <c r="I78" s="7"/>
      <c r="J78" s="5"/>
      <c r="K78" s="7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5.25" customHeight="1" x14ac:dyDescent="0.2">
      <c r="A79" s="5"/>
      <c r="B79" s="92"/>
      <c r="C79" s="5"/>
      <c r="D79" s="5"/>
      <c r="E79" s="5"/>
      <c r="F79" s="7"/>
      <c r="G79" s="7"/>
      <c r="H79" s="7"/>
      <c r="I79" s="7"/>
      <c r="J79" s="5"/>
      <c r="K79" s="7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22.5" customHeight="1" x14ac:dyDescent="0.2">
      <c r="A80" s="5"/>
      <c r="B80" s="5"/>
      <c r="C80" s="5"/>
      <c r="D80" s="5"/>
      <c r="E80" s="5"/>
      <c r="F80" s="5"/>
      <c r="G80" s="8"/>
      <c r="H80" s="8"/>
      <c r="I80" s="90"/>
      <c r="J80" s="90"/>
      <c r="K80" s="25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  <c r="AA80" s="93"/>
      <c r="AB80" s="93"/>
    </row>
    <row r="81" spans="1:28" ht="6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2.75" customHeight="1" x14ac:dyDescent="0.2">
      <c r="A82" s="102"/>
      <c r="B82" s="103"/>
      <c r="C82" s="5"/>
      <c r="D82" s="102"/>
      <c r="E82" s="103"/>
      <c r="F82" s="103"/>
      <c r="G82" s="5"/>
      <c r="H82" s="102"/>
      <c r="I82" s="103"/>
      <c r="J82" s="103"/>
      <c r="K82" s="103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75" customHeight="1" x14ac:dyDescent="0.2">
      <c r="A83" s="102"/>
      <c r="B83" s="103"/>
      <c r="C83" s="5"/>
      <c r="D83" s="102"/>
      <c r="E83" s="103"/>
      <c r="F83" s="103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0.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2.75" customHeight="1" x14ac:dyDescent="0.2">
      <c r="A85" s="102"/>
      <c r="B85" s="103"/>
      <c r="C85" s="5"/>
      <c r="D85" s="102"/>
      <c r="E85" s="103"/>
      <c r="F85" s="103"/>
      <c r="G85" s="5"/>
      <c r="H85" s="102"/>
      <c r="I85" s="103"/>
      <c r="J85" s="103"/>
      <c r="K85" s="103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2.75" customHeight="1" x14ac:dyDescent="0.2">
      <c r="A86" s="102"/>
      <c r="B86" s="103"/>
      <c r="C86" s="5"/>
      <c r="D86" s="102"/>
      <c r="E86" s="103"/>
      <c r="F86" s="103"/>
      <c r="G86" s="5"/>
      <c r="H86" s="102"/>
      <c r="I86" s="103"/>
      <c r="J86" s="103"/>
      <c r="K86" s="10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 customHeight="1" x14ac:dyDescent="0.2">
      <c r="A87" s="102"/>
      <c r="B87" s="103"/>
      <c r="C87" s="5"/>
      <c r="D87" s="102"/>
      <c r="E87" s="103"/>
      <c r="F87" s="103"/>
      <c r="G87" s="5"/>
      <c r="H87" s="102"/>
      <c r="I87" s="103"/>
      <c r="J87" s="103"/>
      <c r="K87" s="10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 x14ac:dyDescent="0.2">
      <c r="A88" s="87"/>
      <c r="B88" s="107"/>
      <c r="C88" s="87"/>
      <c r="D88" s="87"/>
      <c r="E88" s="91"/>
      <c r="F88" s="20"/>
      <c r="G88" s="20"/>
      <c r="H88" s="20"/>
      <c r="I88" s="20"/>
      <c r="J88" s="87"/>
      <c r="K88" s="20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75" x14ac:dyDescent="0.2">
      <c r="A89" s="5"/>
      <c r="B89" s="103"/>
      <c r="C89" s="87"/>
      <c r="D89" s="87"/>
      <c r="E89" s="91"/>
      <c r="F89" s="20"/>
      <c r="G89" s="20"/>
      <c r="H89" s="20"/>
      <c r="I89" s="20"/>
      <c r="J89" s="87"/>
      <c r="K89" s="20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 x14ac:dyDescent="0.2">
      <c r="A90" s="5"/>
      <c r="B90" s="103"/>
      <c r="C90" s="87"/>
      <c r="D90" s="21"/>
      <c r="E90" s="22"/>
      <c r="F90" s="20"/>
      <c r="G90" s="20"/>
      <c r="H90" s="20"/>
      <c r="I90" s="20"/>
      <c r="J90" s="87"/>
      <c r="K90" s="2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 x14ac:dyDescent="0.2">
      <c r="A91" s="5"/>
      <c r="B91" s="103"/>
      <c r="C91" s="87"/>
      <c r="D91" s="21"/>
      <c r="E91" s="22"/>
      <c r="F91" s="20"/>
      <c r="G91" s="20"/>
      <c r="H91" s="20"/>
      <c r="I91" s="20"/>
      <c r="J91" s="87"/>
      <c r="K91" s="20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 x14ac:dyDescent="0.2">
      <c r="A92" s="5"/>
      <c r="B92" s="103"/>
      <c r="C92" s="87"/>
      <c r="D92" s="87"/>
      <c r="E92" s="22"/>
      <c r="F92" s="20"/>
      <c r="G92" s="20"/>
      <c r="H92" s="20"/>
      <c r="I92" s="20"/>
      <c r="J92" s="87"/>
      <c r="K92" s="20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 x14ac:dyDescent="0.2">
      <c r="A93" s="5"/>
      <c r="B93" s="103"/>
      <c r="C93" s="87"/>
      <c r="D93" s="22"/>
      <c r="E93" s="22"/>
      <c r="F93" s="20"/>
      <c r="G93" s="20"/>
      <c r="H93" s="20"/>
      <c r="I93" s="20"/>
      <c r="J93" s="87"/>
      <c r="K93" s="2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 x14ac:dyDescent="0.2">
      <c r="A94" s="5"/>
      <c r="B94" s="103"/>
      <c r="C94" s="87"/>
      <c r="D94" s="87"/>
      <c r="E94" s="22"/>
      <c r="F94" s="20"/>
      <c r="G94" s="20"/>
      <c r="H94" s="20"/>
      <c r="I94" s="20"/>
      <c r="J94" s="87"/>
      <c r="K94" s="2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 x14ac:dyDescent="0.2">
      <c r="A95" s="5"/>
      <c r="B95" s="103"/>
      <c r="C95" s="91"/>
      <c r="D95" s="87"/>
      <c r="E95" s="22"/>
      <c r="F95" s="20"/>
      <c r="G95" s="20"/>
      <c r="H95" s="20"/>
      <c r="I95" s="20"/>
      <c r="J95" s="87"/>
      <c r="K95" s="2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 x14ac:dyDescent="0.2">
      <c r="A96" s="5"/>
      <c r="B96" s="103"/>
      <c r="C96" s="87"/>
      <c r="D96" s="87"/>
      <c r="E96" s="22"/>
      <c r="F96" s="20"/>
      <c r="G96" s="20"/>
      <c r="H96" s="20"/>
      <c r="I96" s="20"/>
      <c r="J96" s="87"/>
      <c r="K96" s="2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 x14ac:dyDescent="0.2">
      <c r="A97" s="5"/>
      <c r="B97" s="103"/>
      <c r="C97" s="87"/>
      <c r="D97" s="87"/>
      <c r="E97" s="22"/>
      <c r="F97" s="20"/>
      <c r="G97" s="20"/>
      <c r="H97" s="20"/>
      <c r="I97" s="20"/>
      <c r="J97" s="87"/>
      <c r="K97" s="2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 x14ac:dyDescent="0.2">
      <c r="A98" s="5"/>
      <c r="B98" s="103"/>
      <c r="C98" s="87"/>
      <c r="D98" s="87"/>
      <c r="E98" s="22"/>
      <c r="F98" s="20"/>
      <c r="G98" s="20"/>
      <c r="H98" s="20"/>
      <c r="I98" s="20"/>
      <c r="J98" s="87"/>
      <c r="K98" s="2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 x14ac:dyDescent="0.2">
      <c r="A99" s="5"/>
      <c r="B99" s="103"/>
      <c r="C99" s="23"/>
      <c r="D99" s="87"/>
      <c r="E99" s="22"/>
      <c r="F99" s="20"/>
      <c r="G99" s="20"/>
      <c r="H99" s="20"/>
      <c r="I99" s="20"/>
      <c r="J99" s="87"/>
      <c r="K99" s="2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 x14ac:dyDescent="0.2">
      <c r="A100" s="5"/>
      <c r="B100" s="103"/>
      <c r="C100" s="87"/>
      <c r="D100" s="87"/>
      <c r="E100" s="87"/>
      <c r="F100" s="20"/>
      <c r="G100" s="20"/>
      <c r="H100" s="20"/>
      <c r="I100" s="20"/>
      <c r="J100" s="87"/>
      <c r="K100" s="2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 x14ac:dyDescent="0.2">
      <c r="A101" s="5"/>
      <c r="B101" s="103"/>
      <c r="C101" s="87"/>
      <c r="D101" s="87"/>
      <c r="E101" s="22"/>
      <c r="F101" s="20"/>
      <c r="G101" s="20"/>
      <c r="H101" s="20"/>
      <c r="I101" s="20"/>
      <c r="J101" s="87"/>
      <c r="K101" s="2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 x14ac:dyDescent="0.2">
      <c r="A102" s="5"/>
      <c r="B102" s="103"/>
      <c r="C102" s="87"/>
      <c r="D102" s="87"/>
      <c r="E102" s="22"/>
      <c r="F102" s="20"/>
      <c r="G102" s="20"/>
      <c r="H102" s="20"/>
      <c r="I102" s="20"/>
      <c r="J102" s="87"/>
      <c r="K102" s="2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 x14ac:dyDescent="0.2">
      <c r="A103" s="5"/>
      <c r="B103" s="103"/>
      <c r="C103" s="23"/>
      <c r="D103" s="87"/>
      <c r="E103" s="22"/>
      <c r="F103" s="20"/>
      <c r="G103" s="20"/>
      <c r="H103" s="20"/>
      <c r="I103" s="20"/>
      <c r="J103" s="87"/>
      <c r="K103" s="2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 x14ac:dyDescent="0.2">
      <c r="A104" s="5"/>
      <c r="B104" s="103"/>
      <c r="C104" s="87"/>
      <c r="D104" s="87"/>
      <c r="E104" s="22"/>
      <c r="F104" s="20"/>
      <c r="G104" s="20"/>
      <c r="H104" s="20"/>
      <c r="I104" s="20"/>
      <c r="J104" s="87"/>
      <c r="K104" s="2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 x14ac:dyDescent="0.2">
      <c r="A105" s="5"/>
      <c r="B105" s="103"/>
      <c r="C105" s="87"/>
      <c r="D105" s="21"/>
      <c r="E105" s="22"/>
      <c r="F105" s="20"/>
      <c r="G105" s="20"/>
      <c r="H105" s="20"/>
      <c r="I105" s="20"/>
      <c r="J105" s="87"/>
      <c r="K105" s="2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 x14ac:dyDescent="0.2">
      <c r="A106" s="5"/>
      <c r="B106" s="103"/>
      <c r="C106" s="87"/>
      <c r="D106" s="87"/>
      <c r="E106" s="22"/>
      <c r="F106" s="20"/>
      <c r="G106" s="20"/>
      <c r="H106" s="20"/>
      <c r="I106" s="20"/>
      <c r="J106" s="87"/>
      <c r="K106" s="2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 x14ac:dyDescent="0.2">
      <c r="A107" s="5"/>
      <c r="B107" s="103"/>
      <c r="C107" s="87"/>
      <c r="D107" s="87"/>
      <c r="E107" s="22"/>
      <c r="F107" s="20"/>
      <c r="G107" s="20"/>
      <c r="H107" s="20"/>
      <c r="I107" s="20"/>
      <c r="J107" s="87"/>
      <c r="K107" s="2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 x14ac:dyDescent="0.2">
      <c r="A108" s="5"/>
      <c r="B108" s="103"/>
      <c r="C108" s="87"/>
      <c r="D108" s="87"/>
      <c r="E108" s="22"/>
      <c r="F108" s="20"/>
      <c r="G108" s="20"/>
      <c r="H108" s="20"/>
      <c r="I108" s="20"/>
      <c r="J108" s="87"/>
      <c r="K108" s="2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 x14ac:dyDescent="0.2">
      <c r="A109" s="5"/>
      <c r="B109" s="103"/>
      <c r="C109" s="87"/>
      <c r="D109" s="87"/>
      <c r="E109" s="22"/>
      <c r="F109" s="20"/>
      <c r="G109" s="20"/>
      <c r="H109" s="20"/>
      <c r="I109" s="20"/>
      <c r="J109" s="87"/>
      <c r="K109" s="2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 x14ac:dyDescent="0.2">
      <c r="A110" s="5"/>
      <c r="B110" s="103"/>
      <c r="C110" s="87"/>
      <c r="D110" s="87"/>
      <c r="E110" s="22"/>
      <c r="F110" s="20"/>
      <c r="G110" s="20"/>
      <c r="H110" s="20"/>
      <c r="I110" s="20"/>
      <c r="J110" s="87"/>
      <c r="K110" s="2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 x14ac:dyDescent="0.2">
      <c r="A111" s="5"/>
      <c r="B111" s="103"/>
      <c r="C111" s="87"/>
      <c r="D111" s="87"/>
      <c r="E111" s="22"/>
      <c r="F111" s="20"/>
      <c r="G111" s="20"/>
      <c r="H111" s="20"/>
      <c r="I111" s="20"/>
      <c r="J111" s="87"/>
      <c r="K111" s="2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 x14ac:dyDescent="0.2">
      <c r="A112" s="5"/>
      <c r="B112" s="103"/>
      <c r="C112" s="87"/>
      <c r="D112" s="87"/>
      <c r="E112" s="22"/>
      <c r="F112" s="20"/>
      <c r="G112" s="20"/>
      <c r="H112" s="20"/>
      <c r="I112" s="20"/>
      <c r="J112" s="87"/>
      <c r="K112" s="2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 x14ac:dyDescent="0.2">
      <c r="A113" s="5"/>
      <c r="B113" s="103"/>
      <c r="C113" s="87"/>
      <c r="D113" s="87"/>
      <c r="E113" s="22"/>
      <c r="F113" s="20"/>
      <c r="G113" s="20"/>
      <c r="H113" s="20"/>
      <c r="I113" s="20"/>
      <c r="J113" s="87"/>
      <c r="K113" s="2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 x14ac:dyDescent="0.2">
      <c r="A114" s="5"/>
      <c r="B114" s="103"/>
      <c r="C114" s="87"/>
      <c r="D114" s="87"/>
      <c r="E114" s="22"/>
      <c r="F114" s="20"/>
      <c r="G114" s="20"/>
      <c r="H114" s="20"/>
      <c r="I114" s="20"/>
      <c r="J114" s="87"/>
      <c r="K114" s="2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 x14ac:dyDescent="0.2">
      <c r="A115" s="5"/>
      <c r="B115" s="103"/>
      <c r="C115" s="87"/>
      <c r="D115" s="87"/>
      <c r="E115" s="87"/>
      <c r="F115" s="20"/>
      <c r="G115" s="20"/>
      <c r="H115" s="20"/>
      <c r="I115" s="20"/>
      <c r="J115" s="87"/>
      <c r="K115" s="2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 x14ac:dyDescent="0.2">
      <c r="A116" s="5"/>
      <c r="B116" s="103"/>
      <c r="C116" s="87"/>
      <c r="D116" s="87"/>
      <c r="E116" s="87"/>
      <c r="F116" s="20"/>
      <c r="G116" s="20"/>
      <c r="H116" s="20"/>
      <c r="I116" s="20"/>
      <c r="J116" s="87"/>
      <c r="K116" s="2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 x14ac:dyDescent="0.2">
      <c r="A117" s="5"/>
      <c r="B117" s="103"/>
      <c r="C117" s="87"/>
      <c r="D117" s="87"/>
      <c r="E117" s="87"/>
      <c r="F117" s="20"/>
      <c r="G117" s="20"/>
      <c r="H117" s="20"/>
      <c r="I117" s="20"/>
      <c r="J117" s="87"/>
      <c r="K117" s="2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 x14ac:dyDescent="0.2">
      <c r="A118" s="5"/>
      <c r="B118" s="103"/>
      <c r="C118" s="87"/>
      <c r="D118" s="87"/>
      <c r="E118" s="87"/>
      <c r="F118" s="20"/>
      <c r="G118" s="20"/>
      <c r="H118" s="20"/>
      <c r="I118" s="20"/>
      <c r="J118" s="87"/>
      <c r="K118" s="2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75" x14ac:dyDescent="0.2">
      <c r="A119" s="5"/>
      <c r="B119" s="103"/>
      <c r="C119" s="5"/>
      <c r="D119" s="5"/>
      <c r="E119" s="5"/>
      <c r="F119" s="7"/>
      <c r="G119" s="7"/>
      <c r="H119" s="7"/>
      <c r="I119" s="7"/>
      <c r="J119" s="5"/>
      <c r="K119" s="7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4.5" customHeight="1" x14ac:dyDescent="0.2">
      <c r="A120" s="5"/>
      <c r="B120" s="92"/>
      <c r="C120" s="5"/>
      <c r="D120" s="5"/>
      <c r="E120" s="5"/>
      <c r="F120" s="7"/>
      <c r="G120" s="7"/>
      <c r="H120" s="7"/>
      <c r="I120" s="7"/>
      <c r="J120" s="5"/>
      <c r="K120" s="7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</row>
    <row r="121" spans="1:28" ht="22.5" customHeight="1" x14ac:dyDescent="0.2">
      <c r="A121" s="5"/>
      <c r="B121" s="5"/>
      <c r="C121" s="5"/>
      <c r="D121" s="5"/>
      <c r="E121" s="5"/>
      <c r="F121" s="5"/>
      <c r="G121" s="8"/>
      <c r="H121" s="8"/>
      <c r="I121" s="90"/>
      <c r="J121" s="90"/>
      <c r="K121" s="2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6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2.75" customHeight="1" x14ac:dyDescent="0.2">
      <c r="A123" s="102"/>
      <c r="B123" s="103"/>
      <c r="C123" s="5"/>
      <c r="D123" s="102"/>
      <c r="E123" s="103"/>
      <c r="F123" s="103"/>
      <c r="G123" s="5"/>
      <c r="H123" s="102"/>
      <c r="I123" s="103"/>
      <c r="J123" s="103"/>
      <c r="K123" s="103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 customHeight="1" x14ac:dyDescent="0.2">
      <c r="A124" s="102"/>
      <c r="B124" s="103"/>
      <c r="C124" s="5"/>
      <c r="D124" s="102"/>
      <c r="E124" s="103"/>
      <c r="F124" s="103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2.75" customHeight="1" x14ac:dyDescent="0.2">
      <c r="A126" s="102"/>
      <c r="B126" s="103"/>
      <c r="C126" s="5"/>
      <c r="D126" s="102"/>
      <c r="E126" s="103"/>
      <c r="F126" s="103"/>
      <c r="G126" s="5"/>
      <c r="H126" s="102"/>
      <c r="I126" s="103"/>
      <c r="J126" s="103"/>
      <c r="K126" s="103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75" customHeight="1" x14ac:dyDescent="0.2">
      <c r="A127" s="102"/>
      <c r="B127" s="103"/>
      <c r="C127" s="5"/>
      <c r="D127" s="102"/>
      <c r="E127" s="103"/>
      <c r="F127" s="103"/>
      <c r="G127" s="5"/>
      <c r="H127" s="102"/>
      <c r="I127" s="103"/>
      <c r="J127" s="103"/>
      <c r="K127" s="10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 customHeight="1" x14ac:dyDescent="0.2">
      <c r="A128" s="102"/>
      <c r="B128" s="103"/>
      <c r="C128" s="5"/>
      <c r="D128" s="102"/>
      <c r="E128" s="103"/>
      <c r="F128" s="103"/>
      <c r="G128" s="5"/>
      <c r="H128" s="102"/>
      <c r="I128" s="103"/>
      <c r="J128" s="103"/>
      <c r="K128" s="10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2.75" customHeight="1" x14ac:dyDescent="0.2">
      <c r="B130" s="5"/>
      <c r="H130" s="5"/>
      <c r="I130" s="5"/>
      <c r="J130" s="5"/>
    </row>
    <row r="131" spans="1:28" ht="12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28" ht="12.75" customHeight="1" x14ac:dyDescent="0.2">
      <c r="A132" s="5"/>
      <c r="B132" s="87"/>
      <c r="C132" s="5"/>
      <c r="D132" s="5"/>
      <c r="E132" s="5"/>
      <c r="F132" s="5"/>
      <c r="G132" s="5"/>
      <c r="H132" s="102"/>
      <c r="I132" s="103"/>
      <c r="J132" s="103"/>
      <c r="K132" s="5"/>
      <c r="L132" s="5"/>
    </row>
    <row r="133" spans="1:28" ht="12.75" customHeight="1" x14ac:dyDescent="0.2">
      <c r="A133" s="5"/>
      <c r="B133" s="87"/>
      <c r="C133" s="5"/>
      <c r="D133" s="5"/>
      <c r="E133" s="5"/>
      <c r="F133" s="5"/>
      <c r="G133" s="5"/>
      <c r="H133" s="102"/>
      <c r="I133" s="103"/>
      <c r="J133" s="103"/>
      <c r="K133" s="5"/>
      <c r="L133" s="5"/>
    </row>
    <row r="134" spans="1:28" ht="12.75" customHeight="1" x14ac:dyDescent="0.2">
      <c r="A134" s="5"/>
      <c r="B134" s="87"/>
      <c r="C134" s="5"/>
      <c r="D134" s="5"/>
      <c r="E134" s="5"/>
      <c r="F134" s="5"/>
      <c r="G134" s="5"/>
      <c r="H134" s="102"/>
      <c r="I134" s="103"/>
      <c r="J134" s="103"/>
      <c r="K134" s="5"/>
      <c r="L134" s="5"/>
    </row>
    <row r="135" spans="1:28" ht="12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28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28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28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28" ht="12.75" customHeight="1" x14ac:dyDescent="0.2"/>
    <row r="140" spans="1:28" ht="12.75" customHeight="1" x14ac:dyDescent="0.2"/>
    <row r="141" spans="1:28" ht="12.75" customHeight="1" x14ac:dyDescent="0.2"/>
    <row r="142" spans="1:28" ht="12.75" customHeight="1" x14ac:dyDescent="0.2"/>
    <row r="143" spans="1:28" ht="12.75" customHeight="1" x14ac:dyDescent="0.2"/>
    <row r="144" spans="1:28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</sheetData>
  <mergeCells count="72">
    <mergeCell ref="A1:C2"/>
    <mergeCell ref="B3:D3"/>
    <mergeCell ref="F3:I3"/>
    <mergeCell ref="J3:K3"/>
    <mergeCell ref="A4:A5"/>
    <mergeCell ref="B4:D5"/>
    <mergeCell ref="E4:E5"/>
    <mergeCell ref="F4:G5"/>
    <mergeCell ref="H4:H5"/>
    <mergeCell ref="I4:I5"/>
    <mergeCell ref="J4:K4"/>
    <mergeCell ref="J5:K5"/>
    <mergeCell ref="A6:B6"/>
    <mergeCell ref="C6:D7"/>
    <mergeCell ref="E6:H7"/>
    <mergeCell ref="A7:B7"/>
    <mergeCell ref="A45:B45"/>
    <mergeCell ref="D45:G45"/>
    <mergeCell ref="I45:K45"/>
    <mergeCell ref="I8:I9"/>
    <mergeCell ref="J8:J9"/>
    <mergeCell ref="K8:K9"/>
    <mergeCell ref="D9:E9"/>
    <mergeCell ref="A10:E10"/>
    <mergeCell ref="F10:K10"/>
    <mergeCell ref="A8:A9"/>
    <mergeCell ref="B8:B9"/>
    <mergeCell ref="C8:E8"/>
    <mergeCell ref="F8:F9"/>
    <mergeCell ref="G8:G9"/>
    <mergeCell ref="H8:H9"/>
    <mergeCell ref="B11:B14"/>
    <mergeCell ref="J11:J27"/>
    <mergeCell ref="A44:B44"/>
    <mergeCell ref="D44:G44"/>
    <mergeCell ref="I44:K44"/>
    <mergeCell ref="A86:B86"/>
    <mergeCell ref="D86:F86"/>
    <mergeCell ref="H86:K86"/>
    <mergeCell ref="A46:B46"/>
    <mergeCell ref="D46:G46"/>
    <mergeCell ref="I46:K46"/>
    <mergeCell ref="B47:B78"/>
    <mergeCell ref="A82:B82"/>
    <mergeCell ref="D82:F82"/>
    <mergeCell ref="H82:K82"/>
    <mergeCell ref="A83:B83"/>
    <mergeCell ref="D83:F83"/>
    <mergeCell ref="A85:B85"/>
    <mergeCell ref="D85:F85"/>
    <mergeCell ref="H85:K85"/>
    <mergeCell ref="A87:B87"/>
    <mergeCell ref="D87:F87"/>
    <mergeCell ref="H87:K87"/>
    <mergeCell ref="B88:B119"/>
    <mergeCell ref="A123:B123"/>
    <mergeCell ref="D123:F123"/>
    <mergeCell ref="H123:K123"/>
    <mergeCell ref="H134:J134"/>
    <mergeCell ref="A124:B124"/>
    <mergeCell ref="D124:F124"/>
    <mergeCell ref="A126:B126"/>
    <mergeCell ref="D126:F126"/>
    <mergeCell ref="H126:K126"/>
    <mergeCell ref="A127:B127"/>
    <mergeCell ref="D127:F127"/>
    <mergeCell ref="H127:K127"/>
    <mergeCell ref="A128:B128"/>
    <mergeCell ref="D128:F128"/>
    <mergeCell ref="H128:K128"/>
    <mergeCell ref="H132:J132"/>
    <mergeCell ref="H133:J133"/>
  </mergeCells>
  <printOptions horizontalCentered="1"/>
  <pageMargins left="0.25" right="0.25" top="0.75" bottom="0.75" header="0.3" footer="0.3"/>
  <pageSetup scale="66" orientation="portrait" r:id="rId1"/>
  <rowBreaks count="2" manualBreakCount="2">
    <brk id="46" man="1"/>
    <brk id="87" man="1"/>
  </row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DA28C-7DDD-48B7-B1A2-E90AE0CB5DAE}">
  <sheetPr>
    <pageSetUpPr fitToPage="1"/>
  </sheetPr>
  <dimension ref="A1:AB995"/>
  <sheetViews>
    <sheetView showGridLines="0" view="pageBreakPreview" zoomScale="130" zoomScaleNormal="140" zoomScaleSheetLayoutView="130" workbookViewId="0">
      <pane ySplit="9" topLeftCell="A10" activePane="bottomLeft" state="frozen"/>
      <selection pane="bottomLeft" activeCell="E18" sqref="E18"/>
    </sheetView>
  </sheetViews>
  <sheetFormatPr baseColWidth="10" defaultColWidth="14.42578125" defaultRowHeight="15" customHeight="1" x14ac:dyDescent="0.2"/>
  <cols>
    <col min="1" max="1" width="15.7109375" style="67" customWidth="1"/>
    <col min="2" max="2" width="45.7109375" style="67" customWidth="1"/>
    <col min="3" max="28" width="10.7109375" style="67" customWidth="1"/>
    <col min="29" max="16384" width="14.42578125" style="67"/>
  </cols>
  <sheetData>
    <row r="1" spans="1:28" ht="12.75" customHeight="1" x14ac:dyDescent="0.2">
      <c r="A1" s="152" t="s">
        <v>14</v>
      </c>
      <c r="B1" s="152"/>
      <c r="C1" s="152"/>
    </row>
    <row r="2" spans="1:28" ht="12.75" customHeight="1" thickBot="1" x14ac:dyDescent="0.25">
      <c r="A2" s="152"/>
      <c r="B2" s="152"/>
      <c r="C2" s="152"/>
    </row>
    <row r="3" spans="1:28" ht="26.25" customHeight="1" thickBot="1" x14ac:dyDescent="0.25">
      <c r="A3" s="35" t="str">
        <f>'PORTADA Y DATOS'!A7</f>
        <v>Contratista</v>
      </c>
      <c r="B3" s="138" t="str">
        <f>'PORTADA Y DATOS'!B7</f>
        <v>Luis Alberto Gamboa Ruelas</v>
      </c>
      <c r="C3" s="139"/>
      <c r="D3" s="140"/>
      <c r="E3" s="35" t="str">
        <f>'PORTADA Y DATOS'!A6</f>
        <v>Dirección</v>
      </c>
      <c r="F3" s="138" t="str">
        <f>'PORTADA Y DATOS'!B6</f>
        <v>Altata, Navolato, Sinaloa.</v>
      </c>
      <c r="G3" s="139"/>
      <c r="H3" s="139"/>
      <c r="I3" s="140"/>
      <c r="J3" s="141" t="str">
        <f>A1</f>
        <v>NÚMEROS GENERADORES ACERO</v>
      </c>
      <c r="K3" s="129"/>
    </row>
    <row r="4" spans="1:28" ht="26.25" customHeight="1" thickBot="1" x14ac:dyDescent="0.25">
      <c r="A4" s="126" t="str">
        <f>'PORTADA Y DATOS'!A5</f>
        <v>Obra</v>
      </c>
      <c r="B4" s="114" t="str">
        <f>'PORTADA Y DATOS'!B5</f>
        <v>Casa Altata</v>
      </c>
      <c r="C4" s="115"/>
      <c r="D4" s="116"/>
      <c r="E4" s="108" t="str">
        <f>'PORTADA Y DATOS'!A4</f>
        <v>Dependencia/Contratante/Cliente</v>
      </c>
      <c r="F4" s="110"/>
      <c r="G4" s="111"/>
      <c r="H4" s="145" t="s">
        <v>24</v>
      </c>
      <c r="I4" s="122"/>
      <c r="J4" s="124">
        <v>4</v>
      </c>
      <c r="K4" s="125"/>
    </row>
    <row r="5" spans="1:28" ht="18.75" customHeight="1" thickBot="1" x14ac:dyDescent="0.25">
      <c r="A5" s="127"/>
      <c r="B5" s="117"/>
      <c r="C5" s="118"/>
      <c r="D5" s="119"/>
      <c r="E5" s="109"/>
      <c r="F5" s="112"/>
      <c r="G5" s="113"/>
      <c r="H5" s="127"/>
      <c r="I5" s="123"/>
      <c r="J5" s="128" t="s">
        <v>25</v>
      </c>
      <c r="K5" s="153"/>
    </row>
    <row r="6" spans="1:28" ht="18.75" customHeight="1" thickBot="1" x14ac:dyDescent="0.25">
      <c r="A6" s="128" t="str">
        <f>'PORTADA Y DATOS'!A10</f>
        <v>Tipo de contrato</v>
      </c>
      <c r="B6" s="129"/>
      <c r="C6" s="130" t="s">
        <v>40</v>
      </c>
      <c r="D6" s="131"/>
      <c r="E6" s="114" t="s">
        <v>113</v>
      </c>
      <c r="F6" s="115"/>
      <c r="G6" s="115"/>
      <c r="H6" s="116"/>
      <c r="I6" s="36" t="s">
        <v>36</v>
      </c>
      <c r="J6" s="62" t="s">
        <v>38</v>
      </c>
      <c r="K6" s="63" t="s">
        <v>39</v>
      </c>
    </row>
    <row r="7" spans="1:28" ht="18.75" customHeight="1" thickBot="1" x14ac:dyDescent="0.25">
      <c r="A7" s="134" t="str">
        <f>'PORTADA Y DATOS'!B10</f>
        <v>Precio Unitario</v>
      </c>
      <c r="B7" s="135"/>
      <c r="C7" s="132"/>
      <c r="D7" s="133"/>
      <c r="E7" s="112"/>
      <c r="F7" s="146"/>
      <c r="G7" s="146"/>
      <c r="H7" s="113"/>
      <c r="I7" s="37" t="s">
        <v>37</v>
      </c>
      <c r="J7" s="38" t="str">
        <f>'PORTADA Y DATOS'!A9</f>
        <v>Fecha de inicio</v>
      </c>
      <c r="K7" s="64" t="str">
        <f>'PORTADA Y DATOS'!B9</f>
        <v>Sin definir por contratista</v>
      </c>
    </row>
    <row r="8" spans="1:28" ht="12.75" customHeight="1" x14ac:dyDescent="0.2">
      <c r="A8" s="120" t="s">
        <v>0</v>
      </c>
      <c r="B8" s="120" t="s">
        <v>1</v>
      </c>
      <c r="C8" s="142" t="s">
        <v>2</v>
      </c>
      <c r="D8" s="143"/>
      <c r="E8" s="144"/>
      <c r="F8" s="120" t="s">
        <v>3</v>
      </c>
      <c r="G8" s="120" t="s">
        <v>4</v>
      </c>
      <c r="H8" s="120" t="s">
        <v>5</v>
      </c>
      <c r="I8" s="120" t="s">
        <v>6</v>
      </c>
      <c r="J8" s="120" t="s">
        <v>7</v>
      </c>
      <c r="K8" s="136" t="s">
        <v>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thickBot="1" x14ac:dyDescent="0.25">
      <c r="A9" s="121"/>
      <c r="B9" s="121"/>
      <c r="C9" s="39" t="s">
        <v>9</v>
      </c>
      <c r="D9" s="150" t="s">
        <v>10</v>
      </c>
      <c r="E9" s="151"/>
      <c r="F9" s="121"/>
      <c r="G9" s="121"/>
      <c r="H9" s="121"/>
      <c r="I9" s="121"/>
      <c r="J9" s="121"/>
      <c r="K9" s="13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thickBot="1" x14ac:dyDescent="0.25">
      <c r="A10" s="154" t="s">
        <v>27</v>
      </c>
      <c r="B10" s="155"/>
      <c r="C10" s="155"/>
      <c r="D10" s="155"/>
      <c r="E10" s="156"/>
      <c r="F10" s="154" t="str">
        <f>'PORTADA Y DATOS'!B11</f>
        <v>Definido por parte contratante</v>
      </c>
      <c r="G10" s="155"/>
      <c r="H10" s="155"/>
      <c r="I10" s="155"/>
      <c r="J10" s="155"/>
      <c r="K10" s="15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4.95" customHeight="1" x14ac:dyDescent="0.2">
      <c r="A11" s="41" t="s">
        <v>112</v>
      </c>
      <c r="B11" s="157" t="s">
        <v>122</v>
      </c>
      <c r="C11" s="43" t="s">
        <v>29</v>
      </c>
      <c r="D11" s="43">
        <v>1</v>
      </c>
      <c r="E11" s="43">
        <v>8</v>
      </c>
      <c r="F11" s="44"/>
      <c r="G11" s="44"/>
      <c r="H11" s="44">
        <v>3.32</v>
      </c>
      <c r="I11" s="44">
        <v>5</v>
      </c>
      <c r="J11" s="147" t="s">
        <v>42</v>
      </c>
      <c r="K11" s="45">
        <f>H11*I11</f>
        <v>16.599999999999998</v>
      </c>
    </row>
    <row r="12" spans="1:28" ht="24.95" customHeight="1" x14ac:dyDescent="0.2">
      <c r="A12" s="46"/>
      <c r="B12" s="158"/>
      <c r="C12" s="43" t="s">
        <v>30</v>
      </c>
      <c r="D12" s="43">
        <v>1</v>
      </c>
      <c r="E12" s="43">
        <v>4</v>
      </c>
      <c r="F12" s="44"/>
      <c r="G12" s="44"/>
      <c r="H12" s="44">
        <v>3.32</v>
      </c>
      <c r="I12" s="44">
        <v>3</v>
      </c>
      <c r="J12" s="148"/>
      <c r="K12" s="45">
        <f t="shared" ref="K12:K20" si="0">H12*I12</f>
        <v>9.9599999999999991</v>
      </c>
    </row>
    <row r="13" spans="1:28" ht="24.95" customHeight="1" x14ac:dyDescent="0.2">
      <c r="A13" s="46"/>
      <c r="B13" s="158"/>
      <c r="C13" s="43" t="s">
        <v>31</v>
      </c>
      <c r="D13" s="43">
        <v>7</v>
      </c>
      <c r="E13" s="43">
        <v>8</v>
      </c>
      <c r="F13" s="44"/>
      <c r="G13" s="44"/>
      <c r="H13" s="44">
        <v>3.32</v>
      </c>
      <c r="I13" s="44">
        <v>1</v>
      </c>
      <c r="J13" s="148"/>
      <c r="K13" s="45">
        <f t="shared" si="0"/>
        <v>3.32</v>
      </c>
    </row>
    <row r="14" spans="1:28" ht="24.95" customHeight="1" x14ac:dyDescent="0.2">
      <c r="A14" s="46"/>
      <c r="B14" s="158"/>
      <c r="C14" s="43" t="s">
        <v>56</v>
      </c>
      <c r="D14" s="43">
        <v>2</v>
      </c>
      <c r="E14" s="43">
        <v>7</v>
      </c>
      <c r="F14" s="43"/>
      <c r="G14" s="43"/>
      <c r="H14" s="44">
        <v>3.32</v>
      </c>
      <c r="I14" s="44">
        <v>5</v>
      </c>
      <c r="J14" s="148"/>
      <c r="K14" s="45">
        <f t="shared" si="0"/>
        <v>16.599999999999998</v>
      </c>
    </row>
    <row r="15" spans="1:28" ht="24.95" customHeight="1" x14ac:dyDescent="0.2">
      <c r="A15" s="46"/>
      <c r="B15" s="42"/>
      <c r="C15" s="43" t="s">
        <v>56</v>
      </c>
      <c r="D15" s="43">
        <v>7</v>
      </c>
      <c r="E15" s="43"/>
      <c r="F15" s="43"/>
      <c r="G15" s="43"/>
      <c r="H15" s="44">
        <v>3.32</v>
      </c>
      <c r="I15" s="44">
        <f t="shared" ref="I15" si="1">F15/0.85</f>
        <v>0</v>
      </c>
      <c r="J15" s="148"/>
      <c r="K15" s="45">
        <f t="shared" si="0"/>
        <v>0</v>
      </c>
    </row>
    <row r="16" spans="1:28" ht="24.95" customHeight="1" x14ac:dyDescent="0.2">
      <c r="A16" s="46"/>
      <c r="B16" s="42"/>
      <c r="C16" s="40" t="s">
        <v>33</v>
      </c>
      <c r="D16" s="40">
        <v>1</v>
      </c>
      <c r="E16" s="40">
        <v>2</v>
      </c>
      <c r="F16" s="44"/>
      <c r="G16" s="44"/>
      <c r="H16" s="44">
        <v>3.32</v>
      </c>
      <c r="I16" s="44">
        <v>3</v>
      </c>
      <c r="J16" s="148"/>
      <c r="K16" s="45">
        <f t="shared" si="0"/>
        <v>9.9599999999999991</v>
      </c>
    </row>
    <row r="17" spans="1:11" ht="24.95" customHeight="1" x14ac:dyDescent="0.2">
      <c r="A17" s="46"/>
      <c r="B17" s="47"/>
      <c r="C17" s="40" t="s">
        <v>34</v>
      </c>
      <c r="D17" s="40">
        <v>5</v>
      </c>
      <c r="E17" s="40">
        <v>6</v>
      </c>
      <c r="F17" s="44"/>
      <c r="G17" s="44"/>
      <c r="H17" s="44">
        <v>3.32</v>
      </c>
      <c r="I17" s="44">
        <v>3</v>
      </c>
      <c r="J17" s="148"/>
      <c r="K17" s="45">
        <f t="shared" si="0"/>
        <v>9.9599999999999991</v>
      </c>
    </row>
    <row r="18" spans="1:11" ht="24.95" customHeight="1" x14ac:dyDescent="0.2">
      <c r="A18" s="46"/>
      <c r="B18" s="47"/>
      <c r="C18" s="40" t="s">
        <v>35</v>
      </c>
      <c r="D18" s="40">
        <v>1</v>
      </c>
      <c r="E18" s="40">
        <v>8</v>
      </c>
      <c r="F18" s="44"/>
      <c r="G18" s="44"/>
      <c r="H18" s="44">
        <v>3.32</v>
      </c>
      <c r="I18" s="44">
        <v>7</v>
      </c>
      <c r="J18" s="148"/>
      <c r="K18" s="45">
        <f t="shared" si="0"/>
        <v>23.24</v>
      </c>
    </row>
    <row r="19" spans="1:11" ht="24.95" customHeight="1" x14ac:dyDescent="0.2">
      <c r="A19" s="46"/>
      <c r="B19" s="47"/>
      <c r="C19" s="40">
        <v>3</v>
      </c>
      <c r="D19" s="40" t="s">
        <v>29</v>
      </c>
      <c r="E19" s="40" t="s">
        <v>30</v>
      </c>
      <c r="F19" s="48"/>
      <c r="G19" s="48"/>
      <c r="H19" s="44">
        <v>3.32</v>
      </c>
      <c r="I19" s="44">
        <v>2</v>
      </c>
      <c r="J19" s="148"/>
      <c r="K19" s="45">
        <f t="shared" si="0"/>
        <v>6.64</v>
      </c>
    </row>
    <row r="20" spans="1:11" ht="24.95" customHeight="1" x14ac:dyDescent="0.2">
      <c r="A20" s="46"/>
      <c r="B20" s="47"/>
      <c r="C20" s="40" t="s">
        <v>114</v>
      </c>
      <c r="D20" s="40" t="s">
        <v>108</v>
      </c>
      <c r="E20" s="40"/>
      <c r="F20" s="48"/>
      <c r="G20" s="48"/>
      <c r="H20" s="44">
        <v>3.32</v>
      </c>
      <c r="I20" s="44">
        <v>2</v>
      </c>
      <c r="J20" s="148"/>
      <c r="K20" s="45">
        <f t="shared" si="0"/>
        <v>6.64</v>
      </c>
    </row>
    <row r="21" spans="1:11" ht="24.95" customHeight="1" x14ac:dyDescent="0.2">
      <c r="A21" s="46"/>
      <c r="B21" s="47"/>
      <c r="C21" s="40"/>
      <c r="D21" s="40"/>
      <c r="E21" s="40"/>
      <c r="F21" s="48"/>
      <c r="G21" s="48"/>
      <c r="H21" s="44"/>
      <c r="I21" s="44"/>
      <c r="J21" s="148"/>
      <c r="K21" s="45"/>
    </row>
    <row r="22" spans="1:11" ht="24.95" customHeight="1" x14ac:dyDescent="0.2">
      <c r="A22" s="46"/>
      <c r="B22" s="47"/>
      <c r="C22" s="40"/>
      <c r="D22" s="40"/>
      <c r="E22" s="40"/>
      <c r="F22" s="48"/>
      <c r="G22" s="48"/>
      <c r="H22" s="44"/>
      <c r="I22" s="44"/>
      <c r="J22" s="148"/>
      <c r="K22" s="45"/>
    </row>
    <row r="23" spans="1:11" ht="24.95" customHeight="1" x14ac:dyDescent="0.2">
      <c r="A23" s="46"/>
      <c r="B23" s="47"/>
      <c r="C23" s="40"/>
      <c r="D23" s="40"/>
      <c r="E23" s="40"/>
      <c r="F23" s="48"/>
      <c r="G23" s="48"/>
      <c r="H23" s="44"/>
      <c r="I23" s="44"/>
      <c r="J23" s="148"/>
      <c r="K23" s="45"/>
    </row>
    <row r="24" spans="1:11" ht="24.95" customHeight="1" x14ac:dyDescent="0.2">
      <c r="A24" s="46"/>
      <c r="B24" s="47"/>
      <c r="C24" s="40"/>
      <c r="D24" s="40"/>
      <c r="E24" s="40"/>
      <c r="F24" s="48"/>
      <c r="G24" s="48"/>
      <c r="H24" s="44"/>
      <c r="I24" s="44"/>
      <c r="J24" s="148"/>
      <c r="K24" s="45"/>
    </row>
    <row r="25" spans="1:11" ht="24.95" customHeight="1" x14ac:dyDescent="0.2">
      <c r="A25" s="46"/>
      <c r="B25" s="47"/>
      <c r="C25" s="40"/>
      <c r="D25" s="40"/>
      <c r="E25" s="40"/>
      <c r="F25" s="48"/>
      <c r="G25" s="48"/>
      <c r="H25" s="44"/>
      <c r="I25" s="44"/>
      <c r="J25" s="148"/>
      <c r="K25" s="45"/>
    </row>
    <row r="26" spans="1:11" ht="24.95" customHeight="1" x14ac:dyDescent="0.2">
      <c r="A26" s="46"/>
      <c r="B26" s="47"/>
      <c r="C26" s="40"/>
      <c r="D26" s="40"/>
      <c r="E26" s="40"/>
      <c r="F26" s="48"/>
      <c r="G26" s="48"/>
      <c r="H26" s="44"/>
      <c r="I26" s="44"/>
      <c r="J26" s="148"/>
      <c r="K26" s="45"/>
    </row>
    <row r="27" spans="1:11" ht="24.95" customHeight="1" x14ac:dyDescent="0.2">
      <c r="A27" s="46"/>
      <c r="B27" s="47"/>
      <c r="C27" s="40"/>
      <c r="D27" s="40"/>
      <c r="E27" s="40"/>
      <c r="F27" s="48"/>
      <c r="G27" s="48"/>
      <c r="H27" s="44"/>
      <c r="I27" s="44"/>
      <c r="J27" s="148"/>
      <c r="K27" s="45"/>
    </row>
    <row r="28" spans="1:11" ht="24.95" customHeight="1" x14ac:dyDescent="0.2">
      <c r="A28" s="46"/>
      <c r="B28" s="47"/>
      <c r="C28" s="40"/>
      <c r="D28" s="40"/>
      <c r="E28" s="40"/>
      <c r="F28" s="48"/>
      <c r="G28" s="48"/>
      <c r="H28" s="44"/>
      <c r="I28" s="44"/>
      <c r="J28" s="148"/>
      <c r="K28" s="45"/>
    </row>
    <row r="29" spans="1:11" ht="24.95" customHeight="1" x14ac:dyDescent="0.2">
      <c r="A29" s="46"/>
      <c r="B29" s="47"/>
      <c r="C29" s="40"/>
      <c r="D29" s="40"/>
      <c r="E29" s="40"/>
      <c r="F29" s="48"/>
      <c r="G29" s="48"/>
      <c r="H29" s="44"/>
      <c r="I29" s="44"/>
      <c r="J29" s="148"/>
      <c r="K29" s="45"/>
    </row>
    <row r="30" spans="1:11" ht="24.95" customHeight="1" x14ac:dyDescent="0.2">
      <c r="A30" s="46"/>
      <c r="B30" s="47"/>
      <c r="C30" s="40"/>
      <c r="D30" s="40"/>
      <c r="E30" s="40"/>
      <c r="F30" s="48"/>
      <c r="G30" s="48"/>
      <c r="H30" s="44"/>
      <c r="I30" s="44"/>
      <c r="J30" s="148"/>
      <c r="K30" s="45"/>
    </row>
    <row r="31" spans="1:11" ht="24.95" customHeight="1" x14ac:dyDescent="0.2">
      <c r="A31" s="46"/>
      <c r="B31" s="47"/>
      <c r="C31" s="40"/>
      <c r="D31" s="40"/>
      <c r="E31" s="40"/>
      <c r="F31" s="48"/>
      <c r="G31" s="48"/>
      <c r="H31" s="44"/>
      <c r="I31" s="44"/>
      <c r="J31" s="148"/>
      <c r="K31" s="45"/>
    </row>
    <row r="32" spans="1:11" ht="24.95" customHeight="1" x14ac:dyDescent="0.2">
      <c r="A32" s="46"/>
      <c r="B32" s="47"/>
      <c r="C32" s="40"/>
      <c r="D32" s="40"/>
      <c r="E32" s="40"/>
      <c r="F32" s="48"/>
      <c r="G32" s="48"/>
      <c r="H32" s="44"/>
      <c r="I32" s="48"/>
      <c r="J32" s="148"/>
      <c r="K32" s="45"/>
    </row>
    <row r="33" spans="1:28" ht="24.95" customHeight="1" x14ac:dyDescent="0.2">
      <c r="A33" s="46"/>
      <c r="B33" s="47"/>
      <c r="C33" s="40"/>
      <c r="D33" s="40"/>
      <c r="E33" s="40"/>
      <c r="F33" s="48"/>
      <c r="G33" s="48"/>
      <c r="H33" s="44"/>
      <c r="I33" s="48"/>
      <c r="J33" s="148"/>
      <c r="K33" s="45"/>
    </row>
    <row r="34" spans="1:28" ht="24.95" customHeight="1" x14ac:dyDescent="0.2">
      <c r="A34" s="46"/>
      <c r="B34" s="47"/>
      <c r="C34" s="40"/>
      <c r="D34" s="40"/>
      <c r="E34" s="40"/>
      <c r="F34" s="48"/>
      <c r="G34" s="48"/>
      <c r="H34" s="44"/>
      <c r="I34" s="48"/>
      <c r="J34" s="148"/>
      <c r="K34" s="45"/>
    </row>
    <row r="35" spans="1:28" ht="24.95" customHeight="1" x14ac:dyDescent="0.2">
      <c r="A35" s="46"/>
      <c r="B35" s="47"/>
      <c r="C35" s="40"/>
      <c r="D35" s="40"/>
      <c r="E35" s="40"/>
      <c r="F35" s="48"/>
      <c r="G35" s="48"/>
      <c r="H35" s="44"/>
      <c r="I35" s="48"/>
      <c r="J35" s="148"/>
      <c r="K35" s="45"/>
    </row>
    <row r="36" spans="1:28" ht="24.95" customHeight="1" x14ac:dyDescent="0.2">
      <c r="A36" s="46"/>
      <c r="B36" s="47"/>
      <c r="C36" s="40"/>
      <c r="D36" s="40"/>
      <c r="E36" s="40"/>
      <c r="F36" s="48"/>
      <c r="G36" s="48"/>
      <c r="H36" s="48"/>
      <c r="I36" s="48"/>
      <c r="J36" s="148"/>
      <c r="K36" s="45"/>
    </row>
    <row r="37" spans="1:28" ht="24.95" customHeight="1" x14ac:dyDescent="0.2">
      <c r="A37" s="46"/>
      <c r="B37" s="47"/>
      <c r="C37" s="40"/>
      <c r="D37" s="40"/>
      <c r="E37" s="40"/>
      <c r="F37" s="48"/>
      <c r="G37" s="48"/>
      <c r="H37" s="48"/>
      <c r="I37" s="48"/>
      <c r="J37" s="148"/>
      <c r="K37" s="45"/>
    </row>
    <row r="38" spans="1:28" ht="24.95" customHeight="1" thickBot="1" x14ac:dyDescent="0.25">
      <c r="A38" s="50"/>
      <c r="B38" s="51"/>
      <c r="C38" s="52"/>
      <c r="D38" s="52"/>
      <c r="E38" s="52"/>
      <c r="F38" s="53"/>
      <c r="G38" s="53"/>
      <c r="H38" s="53"/>
      <c r="I38" s="53"/>
      <c r="J38" s="171"/>
      <c r="K38" s="54"/>
    </row>
    <row r="39" spans="1:28" ht="22.5" customHeight="1" thickBot="1" x14ac:dyDescent="0.25">
      <c r="A39" s="5"/>
      <c r="B39" s="5"/>
      <c r="C39" s="5"/>
      <c r="D39" s="5"/>
      <c r="E39" s="5"/>
      <c r="F39" s="5"/>
      <c r="G39" s="8"/>
      <c r="H39" s="8"/>
      <c r="I39" s="65" t="s">
        <v>41</v>
      </c>
      <c r="J39" s="9" t="str">
        <f>J11</f>
        <v>mL</v>
      </c>
      <c r="K39" s="10">
        <f>SUM(K11:K38)</f>
        <v>102.91999999999999</v>
      </c>
    </row>
    <row r="40" spans="1:28" ht="6" customHeight="1" x14ac:dyDescent="0.2"/>
    <row r="41" spans="1:28" ht="12.75" customHeight="1" x14ac:dyDescent="0.2"/>
    <row r="42" spans="1:28" ht="12.75" customHeight="1" x14ac:dyDescent="0.2">
      <c r="A42" s="66"/>
      <c r="B42" s="12"/>
      <c r="C42" s="12"/>
      <c r="D42" s="12"/>
      <c r="E42" s="12"/>
      <c r="G42" s="12"/>
      <c r="H42" s="12"/>
      <c r="I42" s="12"/>
      <c r="J42" s="12"/>
      <c r="K42" s="12"/>
    </row>
    <row r="43" spans="1:28" ht="27.75" customHeight="1" x14ac:dyDescent="0.2">
      <c r="A43" s="13"/>
      <c r="B43" s="14"/>
      <c r="C43" s="14"/>
      <c r="D43" s="14"/>
      <c r="E43" s="14"/>
      <c r="G43" s="14"/>
      <c r="H43" s="14"/>
      <c r="I43" s="14"/>
      <c r="J43" s="14"/>
      <c r="K43" s="15"/>
    </row>
    <row r="44" spans="1:28" ht="12.75" customHeight="1" x14ac:dyDescent="0.2">
      <c r="A44" s="16"/>
      <c r="B44" s="17"/>
      <c r="C44" s="17"/>
      <c r="D44" s="17"/>
      <c r="E44" s="17"/>
      <c r="G44" s="17"/>
      <c r="H44" s="17"/>
      <c r="I44" s="17"/>
      <c r="J44" s="17"/>
      <c r="K44" s="12"/>
    </row>
    <row r="45" spans="1:28" ht="12.75" customHeight="1" x14ac:dyDescent="0.2">
      <c r="A45" s="104" t="s">
        <v>11</v>
      </c>
      <c r="B45" s="103"/>
      <c r="C45" s="12"/>
      <c r="D45" s="104" t="s">
        <v>12</v>
      </c>
      <c r="E45" s="103"/>
      <c r="F45" s="103"/>
      <c r="G45" s="103"/>
      <c r="H45" s="12"/>
      <c r="I45" s="104" t="s">
        <v>13</v>
      </c>
      <c r="J45" s="103"/>
      <c r="K45" s="103"/>
    </row>
    <row r="46" spans="1:28" ht="12.75" customHeight="1" x14ac:dyDescent="0.2">
      <c r="A46" s="105" t="str">
        <f>'PORTADA Y DATOS'!A11</f>
        <v>Supervisor</v>
      </c>
      <c r="B46" s="106"/>
      <c r="C46" s="18"/>
      <c r="D46" s="105" t="str">
        <f>'PORTADA Y DATOS'!A4</f>
        <v>Dependencia/Contratante/Cliente</v>
      </c>
      <c r="E46" s="106"/>
      <c r="F46" s="106"/>
      <c r="G46" s="106"/>
      <c r="H46" s="18"/>
      <c r="I46" s="105" t="str">
        <f>'PORTADA Y DATOS'!A7</f>
        <v>Contratista</v>
      </c>
      <c r="J46" s="106"/>
      <c r="K46" s="106"/>
      <c r="L46" s="5"/>
    </row>
    <row r="47" spans="1:28" ht="12.75" customHeight="1" x14ac:dyDescent="0.2">
      <c r="A47" s="104" t="str">
        <f>'PORTADA Y DATOS'!B11</f>
        <v>Definido por parte contratante</v>
      </c>
      <c r="B47" s="103"/>
      <c r="C47" s="12"/>
      <c r="D47" s="104" t="str">
        <f>'PORTADA Y DATOS'!C4</f>
        <v>Luis Alberto Gamboa Ruelas</v>
      </c>
      <c r="E47" s="103"/>
      <c r="F47" s="103"/>
      <c r="G47" s="103"/>
      <c r="H47" s="12"/>
      <c r="I47" s="104" t="str">
        <f>'PORTADA Y DATOS'!B7</f>
        <v>Luis Alberto Gamboa Ruelas</v>
      </c>
      <c r="J47" s="103"/>
      <c r="K47" s="103"/>
    </row>
    <row r="48" spans="1:28" ht="12.75" x14ac:dyDescent="0.2">
      <c r="A48" s="68"/>
      <c r="B48" s="107"/>
      <c r="C48" s="68"/>
      <c r="D48" s="68"/>
      <c r="E48" s="71"/>
      <c r="F48" s="20"/>
      <c r="G48" s="20"/>
      <c r="H48" s="20"/>
      <c r="I48" s="20"/>
      <c r="J48" s="68"/>
      <c r="K48" s="2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2.75" x14ac:dyDescent="0.2">
      <c r="A49" s="5"/>
      <c r="B49" s="103"/>
      <c r="C49" s="68"/>
      <c r="D49" s="68"/>
      <c r="E49" s="71"/>
      <c r="F49" s="20"/>
      <c r="G49" s="20"/>
      <c r="H49" s="20"/>
      <c r="I49" s="20"/>
      <c r="J49" s="68"/>
      <c r="K49" s="2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2.75" x14ac:dyDescent="0.2">
      <c r="A50" s="5"/>
      <c r="B50" s="103"/>
      <c r="C50" s="68"/>
      <c r="D50" s="21"/>
      <c r="E50" s="22"/>
      <c r="F50" s="20"/>
      <c r="G50" s="20"/>
      <c r="H50" s="20"/>
      <c r="I50" s="20"/>
      <c r="J50" s="68"/>
      <c r="K50" s="2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2.75" x14ac:dyDescent="0.2">
      <c r="A51" s="5"/>
      <c r="B51" s="103"/>
      <c r="C51" s="68"/>
      <c r="D51" s="21"/>
      <c r="E51" s="5"/>
      <c r="F51" s="5"/>
      <c r="G51" s="5"/>
      <c r="H51" s="5"/>
      <c r="I51" s="20"/>
      <c r="J51" s="68"/>
      <c r="K51" s="2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2.75" x14ac:dyDescent="0.2">
      <c r="A52" s="5"/>
      <c r="B52" s="103"/>
      <c r="C52" s="68"/>
      <c r="D52" s="68"/>
      <c r="E52" s="5"/>
      <c r="F52" s="5"/>
      <c r="G52" s="5"/>
      <c r="H52" s="5"/>
      <c r="I52" s="20"/>
      <c r="J52" s="68"/>
      <c r="K52" s="2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 x14ac:dyDescent="0.2">
      <c r="A53" s="5"/>
      <c r="B53" s="103"/>
      <c r="C53" s="68"/>
      <c r="D53" s="22"/>
      <c r="E53" s="5"/>
      <c r="F53" s="5"/>
      <c r="G53" s="5"/>
      <c r="H53" s="5"/>
      <c r="I53" s="20"/>
      <c r="J53" s="68"/>
      <c r="K53" s="2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 x14ac:dyDescent="0.2">
      <c r="A54" s="5"/>
      <c r="B54" s="103"/>
      <c r="C54" s="68"/>
      <c r="D54" s="68"/>
      <c r="E54" s="5"/>
      <c r="F54" s="5"/>
      <c r="G54" s="5"/>
      <c r="H54" s="5"/>
      <c r="I54" s="20"/>
      <c r="J54" s="68"/>
      <c r="K54" s="2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 x14ac:dyDescent="0.2">
      <c r="A55" s="5"/>
      <c r="B55" s="103"/>
      <c r="C55" s="71"/>
      <c r="D55" s="68"/>
      <c r="E55" s="5"/>
      <c r="F55" s="5"/>
      <c r="G55" s="5"/>
      <c r="H55" s="5"/>
      <c r="I55" s="20"/>
      <c r="J55" s="68"/>
      <c r="K55" s="2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 x14ac:dyDescent="0.2">
      <c r="A56" s="5"/>
      <c r="B56" s="103"/>
      <c r="C56" s="68"/>
      <c r="D56" s="68"/>
      <c r="E56" s="5"/>
      <c r="F56" s="5"/>
      <c r="G56" s="5"/>
      <c r="H56" s="5"/>
      <c r="I56" s="20"/>
      <c r="J56" s="68"/>
      <c r="K56" s="2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 x14ac:dyDescent="0.2">
      <c r="A57" s="5"/>
      <c r="B57" s="103"/>
      <c r="C57" s="68"/>
      <c r="D57" s="68"/>
      <c r="E57" s="5"/>
      <c r="F57" s="5"/>
      <c r="G57" s="5"/>
      <c r="H57" s="5"/>
      <c r="I57" s="20"/>
      <c r="J57" s="68"/>
      <c r="K57" s="2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 x14ac:dyDescent="0.2">
      <c r="A58" s="5"/>
      <c r="B58" s="103"/>
      <c r="C58" s="68"/>
      <c r="D58" s="68"/>
      <c r="E58" s="22"/>
      <c r="F58" s="20"/>
      <c r="G58" s="20"/>
      <c r="H58" s="20"/>
      <c r="I58" s="20"/>
      <c r="J58" s="68"/>
      <c r="K58" s="2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 x14ac:dyDescent="0.2">
      <c r="A59" s="5"/>
      <c r="B59" s="103"/>
      <c r="C59" s="23"/>
      <c r="D59" s="68"/>
      <c r="E59" s="22"/>
      <c r="F59" s="20"/>
      <c r="G59" s="20"/>
      <c r="H59" s="20"/>
      <c r="I59" s="20"/>
      <c r="J59" s="68"/>
      <c r="K59" s="2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 x14ac:dyDescent="0.2">
      <c r="A60" s="5"/>
      <c r="B60" s="103"/>
      <c r="C60" s="68"/>
      <c r="D60" s="68"/>
      <c r="E60" s="68"/>
      <c r="F60" s="20"/>
      <c r="G60" s="20"/>
      <c r="H60" s="20"/>
      <c r="I60" s="20"/>
      <c r="J60" s="68"/>
      <c r="K60" s="2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 x14ac:dyDescent="0.2">
      <c r="A61" s="5"/>
      <c r="B61" s="103"/>
      <c r="C61" s="68"/>
      <c r="D61" s="68"/>
      <c r="E61" s="22"/>
      <c r="F61" s="20"/>
      <c r="G61" s="20"/>
      <c r="H61" s="20"/>
      <c r="I61" s="20"/>
      <c r="J61" s="68"/>
      <c r="K61" s="2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 x14ac:dyDescent="0.2">
      <c r="A62" s="5"/>
      <c r="B62" s="103"/>
      <c r="C62" s="68"/>
      <c r="D62" s="68"/>
      <c r="E62" s="22"/>
      <c r="F62" s="20"/>
      <c r="G62" s="20"/>
      <c r="H62" s="20"/>
      <c r="I62" s="20"/>
      <c r="J62" s="68"/>
      <c r="K62" s="2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 x14ac:dyDescent="0.2">
      <c r="A63" s="5"/>
      <c r="B63" s="103"/>
      <c r="C63" s="23"/>
      <c r="D63" s="68"/>
      <c r="E63" s="22"/>
      <c r="F63" s="20"/>
      <c r="G63" s="20"/>
      <c r="H63" s="20"/>
      <c r="I63" s="20"/>
      <c r="J63" s="68"/>
      <c r="K63" s="2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 x14ac:dyDescent="0.2">
      <c r="A64" s="5"/>
      <c r="B64" s="103"/>
      <c r="C64" s="68"/>
      <c r="D64" s="68"/>
      <c r="E64" s="22"/>
      <c r="F64" s="20"/>
      <c r="G64" s="20"/>
      <c r="H64" s="20"/>
      <c r="I64" s="20"/>
      <c r="J64" s="68"/>
      <c r="K64" s="2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 x14ac:dyDescent="0.2">
      <c r="A65" s="5"/>
      <c r="B65" s="103"/>
      <c r="C65" s="68"/>
      <c r="D65" s="21"/>
      <c r="E65" s="22"/>
      <c r="F65" s="20"/>
      <c r="G65" s="20"/>
      <c r="H65" s="20"/>
      <c r="I65" s="20"/>
      <c r="J65" s="68"/>
      <c r="K65" s="2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 x14ac:dyDescent="0.2">
      <c r="A66" s="5"/>
      <c r="B66" s="103"/>
      <c r="C66" s="68"/>
      <c r="D66" s="68"/>
      <c r="E66" s="22"/>
      <c r="F66" s="20"/>
      <c r="G66" s="20"/>
      <c r="H66" s="20"/>
      <c r="I66" s="20"/>
      <c r="J66" s="68"/>
      <c r="K66" s="2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 x14ac:dyDescent="0.2">
      <c r="A67" s="5"/>
      <c r="B67" s="103"/>
      <c r="C67" s="68"/>
      <c r="D67" s="68"/>
      <c r="E67" s="22"/>
      <c r="F67" s="20"/>
      <c r="G67" s="20"/>
      <c r="H67" s="20"/>
      <c r="I67" s="20"/>
      <c r="J67" s="68"/>
      <c r="K67" s="2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 x14ac:dyDescent="0.2">
      <c r="A68" s="5"/>
      <c r="B68" s="103"/>
      <c r="C68" s="68"/>
      <c r="D68" s="68"/>
      <c r="E68" s="22"/>
      <c r="F68" s="20"/>
      <c r="G68" s="20"/>
      <c r="H68" s="20"/>
      <c r="I68" s="20"/>
      <c r="J68" s="68"/>
      <c r="K68" s="2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 x14ac:dyDescent="0.2">
      <c r="A69" s="5"/>
      <c r="B69" s="103"/>
      <c r="C69" s="68"/>
      <c r="D69" s="68"/>
      <c r="E69" s="22"/>
      <c r="F69" s="20"/>
      <c r="G69" s="20"/>
      <c r="H69" s="20"/>
      <c r="I69" s="20"/>
      <c r="J69" s="68"/>
      <c r="K69" s="2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 x14ac:dyDescent="0.2">
      <c r="A70" s="5"/>
      <c r="B70" s="103"/>
      <c r="C70" s="68"/>
      <c r="D70" s="68"/>
      <c r="E70" s="22"/>
      <c r="F70" s="20"/>
      <c r="G70" s="20"/>
      <c r="H70" s="20"/>
      <c r="I70" s="20"/>
      <c r="J70" s="68"/>
      <c r="K70" s="2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 x14ac:dyDescent="0.2">
      <c r="A71" s="5"/>
      <c r="B71" s="103"/>
      <c r="C71" s="68"/>
      <c r="D71" s="68"/>
      <c r="E71" s="22"/>
      <c r="F71" s="20"/>
      <c r="G71" s="20"/>
      <c r="H71" s="20"/>
      <c r="I71" s="20"/>
      <c r="J71" s="68"/>
      <c r="K71" s="2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 x14ac:dyDescent="0.2">
      <c r="A72" s="5"/>
      <c r="B72" s="103"/>
      <c r="C72" s="68"/>
      <c r="D72" s="68"/>
      <c r="E72" s="22"/>
      <c r="F72" s="20"/>
      <c r="G72" s="20"/>
      <c r="H72" s="20"/>
      <c r="I72" s="20"/>
      <c r="J72" s="68"/>
      <c r="K72" s="2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 x14ac:dyDescent="0.2">
      <c r="A73" s="5"/>
      <c r="B73" s="103"/>
      <c r="C73" s="68"/>
      <c r="D73" s="68"/>
      <c r="E73" s="22"/>
      <c r="F73" s="20"/>
      <c r="G73" s="20"/>
      <c r="H73" s="20"/>
      <c r="I73" s="20"/>
      <c r="J73" s="68"/>
      <c r="K73" s="2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 x14ac:dyDescent="0.2">
      <c r="A74" s="5"/>
      <c r="B74" s="103"/>
      <c r="C74" s="68"/>
      <c r="D74" s="68"/>
      <c r="E74" s="22"/>
      <c r="F74" s="20"/>
      <c r="G74" s="20"/>
      <c r="H74" s="20"/>
      <c r="I74" s="20"/>
      <c r="J74" s="68"/>
      <c r="K74" s="2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 x14ac:dyDescent="0.2">
      <c r="A75" s="5"/>
      <c r="B75" s="103"/>
      <c r="C75" s="68"/>
      <c r="D75" s="68"/>
      <c r="E75" s="68"/>
      <c r="F75" s="20"/>
      <c r="G75" s="20"/>
      <c r="H75" s="20"/>
      <c r="I75" s="20"/>
      <c r="J75" s="68"/>
      <c r="K75" s="2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 x14ac:dyDescent="0.2">
      <c r="A76" s="5"/>
      <c r="B76" s="103"/>
      <c r="C76" s="68"/>
      <c r="D76" s="68"/>
      <c r="E76" s="68"/>
      <c r="F76" s="20"/>
      <c r="G76" s="20"/>
      <c r="H76" s="20"/>
      <c r="I76" s="20"/>
      <c r="J76" s="68"/>
      <c r="K76" s="2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 x14ac:dyDescent="0.2">
      <c r="A77" s="5"/>
      <c r="B77" s="103"/>
      <c r="C77" s="68"/>
      <c r="D77" s="68"/>
      <c r="E77" s="68"/>
      <c r="F77" s="20"/>
      <c r="G77" s="20"/>
      <c r="H77" s="20"/>
      <c r="I77" s="20"/>
      <c r="J77" s="68"/>
      <c r="K77" s="20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2.75" x14ac:dyDescent="0.2">
      <c r="A78" s="5"/>
      <c r="B78" s="103"/>
      <c r="C78" s="68"/>
      <c r="D78" s="68"/>
      <c r="E78" s="68"/>
      <c r="F78" s="20"/>
      <c r="G78" s="20"/>
      <c r="H78" s="20"/>
      <c r="I78" s="20"/>
      <c r="J78" s="68"/>
      <c r="K78" s="20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2.75" x14ac:dyDescent="0.2">
      <c r="A79" s="5"/>
      <c r="B79" s="103"/>
      <c r="C79" s="5"/>
      <c r="D79" s="5"/>
      <c r="E79" s="5"/>
      <c r="F79" s="7"/>
      <c r="G79" s="7"/>
      <c r="H79" s="7"/>
      <c r="I79" s="7"/>
      <c r="J79" s="5"/>
      <c r="K79" s="7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5.25" customHeight="1" x14ac:dyDescent="0.2">
      <c r="A80" s="5"/>
      <c r="B80" s="69"/>
      <c r="C80" s="5"/>
      <c r="D80" s="5"/>
      <c r="E80" s="5"/>
      <c r="F80" s="7"/>
      <c r="G80" s="7"/>
      <c r="H80" s="7"/>
      <c r="I80" s="7"/>
      <c r="J80" s="5"/>
      <c r="K80" s="7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22.5" customHeight="1" x14ac:dyDescent="0.2">
      <c r="A81" s="5"/>
      <c r="B81" s="5"/>
      <c r="C81" s="5"/>
      <c r="D81" s="5"/>
      <c r="E81" s="5"/>
      <c r="F81" s="5"/>
      <c r="G81" s="8"/>
      <c r="H81" s="8"/>
      <c r="I81" s="70"/>
      <c r="J81" s="70"/>
      <c r="K81" s="25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</row>
    <row r="82" spans="1:28" ht="6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75" customHeight="1" x14ac:dyDescent="0.2">
      <c r="A83" s="102"/>
      <c r="B83" s="103"/>
      <c r="C83" s="5"/>
      <c r="D83" s="102"/>
      <c r="E83" s="103"/>
      <c r="F83" s="103"/>
      <c r="G83" s="5"/>
      <c r="H83" s="102"/>
      <c r="I83" s="103"/>
      <c r="J83" s="103"/>
      <c r="K83" s="103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2.75" customHeight="1" x14ac:dyDescent="0.2">
      <c r="A84" s="102"/>
      <c r="B84" s="103"/>
      <c r="C84" s="5"/>
      <c r="D84" s="102"/>
      <c r="E84" s="103"/>
      <c r="F84" s="103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0.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2.75" customHeight="1" x14ac:dyDescent="0.2">
      <c r="A86" s="102"/>
      <c r="B86" s="103"/>
      <c r="C86" s="5"/>
      <c r="D86" s="102"/>
      <c r="E86" s="103"/>
      <c r="F86" s="103"/>
      <c r="G86" s="5"/>
      <c r="H86" s="102"/>
      <c r="I86" s="103"/>
      <c r="J86" s="103"/>
      <c r="K86" s="10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 customHeight="1" x14ac:dyDescent="0.2">
      <c r="A87" s="102"/>
      <c r="B87" s="103"/>
      <c r="C87" s="5"/>
      <c r="D87" s="102"/>
      <c r="E87" s="103"/>
      <c r="F87" s="103"/>
      <c r="G87" s="5"/>
      <c r="H87" s="102"/>
      <c r="I87" s="103"/>
      <c r="J87" s="103"/>
      <c r="K87" s="10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 customHeight="1" x14ac:dyDescent="0.2">
      <c r="A88" s="102"/>
      <c r="B88" s="103"/>
      <c r="C88" s="5"/>
      <c r="D88" s="102"/>
      <c r="E88" s="103"/>
      <c r="F88" s="103"/>
      <c r="G88" s="5"/>
      <c r="H88" s="102"/>
      <c r="I88" s="103"/>
      <c r="J88" s="103"/>
      <c r="K88" s="103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75" x14ac:dyDescent="0.2">
      <c r="A89" s="68"/>
      <c r="B89" s="107"/>
      <c r="C89" s="68"/>
      <c r="D89" s="68"/>
      <c r="E89" s="71"/>
      <c r="F89" s="20"/>
      <c r="G89" s="20"/>
      <c r="H89" s="20"/>
      <c r="I89" s="20"/>
      <c r="J89" s="68"/>
      <c r="K89" s="20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 x14ac:dyDescent="0.2">
      <c r="A90" s="5"/>
      <c r="B90" s="103"/>
      <c r="C90" s="68"/>
      <c r="D90" s="68"/>
      <c r="E90" s="71"/>
      <c r="F90" s="20"/>
      <c r="G90" s="20"/>
      <c r="H90" s="20"/>
      <c r="I90" s="20"/>
      <c r="J90" s="68"/>
      <c r="K90" s="2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 x14ac:dyDescent="0.2">
      <c r="A91" s="5"/>
      <c r="B91" s="103"/>
      <c r="C91" s="68"/>
      <c r="D91" s="21"/>
      <c r="E91" s="22"/>
      <c r="F91" s="20"/>
      <c r="G91" s="20"/>
      <c r="H91" s="20"/>
      <c r="I91" s="20"/>
      <c r="J91" s="68"/>
      <c r="K91" s="20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 x14ac:dyDescent="0.2">
      <c r="A92" s="5"/>
      <c r="B92" s="103"/>
      <c r="C92" s="68"/>
      <c r="D92" s="21"/>
      <c r="E92" s="22"/>
      <c r="F92" s="20"/>
      <c r="G92" s="20"/>
      <c r="H92" s="20"/>
      <c r="I92" s="20"/>
      <c r="J92" s="68"/>
      <c r="K92" s="20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 x14ac:dyDescent="0.2">
      <c r="A93" s="5"/>
      <c r="B93" s="103"/>
      <c r="C93" s="68"/>
      <c r="D93" s="68"/>
      <c r="E93" s="22"/>
      <c r="F93" s="20"/>
      <c r="G93" s="20"/>
      <c r="H93" s="20"/>
      <c r="I93" s="20"/>
      <c r="J93" s="68"/>
      <c r="K93" s="2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 x14ac:dyDescent="0.2">
      <c r="A94" s="5"/>
      <c r="B94" s="103"/>
      <c r="C94" s="68"/>
      <c r="D94" s="22"/>
      <c r="E94" s="22"/>
      <c r="F94" s="20"/>
      <c r="G94" s="20"/>
      <c r="H94" s="20"/>
      <c r="I94" s="20"/>
      <c r="J94" s="68"/>
      <c r="K94" s="2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 x14ac:dyDescent="0.2">
      <c r="A95" s="5"/>
      <c r="B95" s="103"/>
      <c r="C95" s="68"/>
      <c r="D95" s="68"/>
      <c r="E95" s="22"/>
      <c r="F95" s="20"/>
      <c r="G95" s="20"/>
      <c r="H95" s="20"/>
      <c r="I95" s="20"/>
      <c r="J95" s="68"/>
      <c r="K95" s="2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 x14ac:dyDescent="0.2">
      <c r="A96" s="5"/>
      <c r="B96" s="103"/>
      <c r="C96" s="71"/>
      <c r="D96" s="68"/>
      <c r="E96" s="22"/>
      <c r="F96" s="20"/>
      <c r="G96" s="20"/>
      <c r="H96" s="20"/>
      <c r="I96" s="20"/>
      <c r="J96" s="68"/>
      <c r="K96" s="2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 x14ac:dyDescent="0.2">
      <c r="A97" s="5"/>
      <c r="B97" s="103"/>
      <c r="C97" s="68"/>
      <c r="D97" s="68"/>
      <c r="E97" s="22"/>
      <c r="F97" s="20"/>
      <c r="G97" s="20"/>
      <c r="H97" s="20"/>
      <c r="I97" s="20"/>
      <c r="J97" s="68"/>
      <c r="K97" s="2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 x14ac:dyDescent="0.2">
      <c r="A98" s="5"/>
      <c r="B98" s="103"/>
      <c r="C98" s="68"/>
      <c r="D98" s="68"/>
      <c r="E98" s="22"/>
      <c r="F98" s="20"/>
      <c r="G98" s="20"/>
      <c r="H98" s="20"/>
      <c r="I98" s="20"/>
      <c r="J98" s="68"/>
      <c r="K98" s="2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 x14ac:dyDescent="0.2">
      <c r="A99" s="5"/>
      <c r="B99" s="103"/>
      <c r="C99" s="68"/>
      <c r="D99" s="68"/>
      <c r="E99" s="22"/>
      <c r="F99" s="20"/>
      <c r="G99" s="20"/>
      <c r="H99" s="20"/>
      <c r="I99" s="20"/>
      <c r="J99" s="68"/>
      <c r="K99" s="2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 x14ac:dyDescent="0.2">
      <c r="A100" s="5"/>
      <c r="B100" s="103"/>
      <c r="C100" s="23"/>
      <c r="D100" s="68"/>
      <c r="E100" s="22"/>
      <c r="F100" s="20"/>
      <c r="G100" s="20"/>
      <c r="H100" s="20"/>
      <c r="I100" s="20"/>
      <c r="J100" s="68"/>
      <c r="K100" s="2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 x14ac:dyDescent="0.2">
      <c r="A101" s="5"/>
      <c r="B101" s="103"/>
      <c r="C101" s="68"/>
      <c r="D101" s="68"/>
      <c r="E101" s="68"/>
      <c r="F101" s="20"/>
      <c r="G101" s="20"/>
      <c r="H101" s="20"/>
      <c r="I101" s="20"/>
      <c r="J101" s="68"/>
      <c r="K101" s="2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 x14ac:dyDescent="0.2">
      <c r="A102" s="5"/>
      <c r="B102" s="103"/>
      <c r="C102" s="68"/>
      <c r="D102" s="68"/>
      <c r="E102" s="22"/>
      <c r="F102" s="20"/>
      <c r="G102" s="20"/>
      <c r="H102" s="20"/>
      <c r="I102" s="20"/>
      <c r="J102" s="68"/>
      <c r="K102" s="2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 x14ac:dyDescent="0.2">
      <c r="A103" s="5"/>
      <c r="B103" s="103"/>
      <c r="C103" s="68"/>
      <c r="D103" s="68"/>
      <c r="E103" s="22"/>
      <c r="F103" s="20"/>
      <c r="G103" s="20"/>
      <c r="H103" s="20"/>
      <c r="I103" s="20"/>
      <c r="J103" s="68"/>
      <c r="K103" s="2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 x14ac:dyDescent="0.2">
      <c r="A104" s="5"/>
      <c r="B104" s="103"/>
      <c r="C104" s="23"/>
      <c r="D104" s="68"/>
      <c r="E104" s="22"/>
      <c r="F104" s="20"/>
      <c r="G104" s="20"/>
      <c r="H104" s="20"/>
      <c r="I104" s="20"/>
      <c r="J104" s="68"/>
      <c r="K104" s="2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 x14ac:dyDescent="0.2">
      <c r="A105" s="5"/>
      <c r="B105" s="103"/>
      <c r="C105" s="68"/>
      <c r="D105" s="68"/>
      <c r="E105" s="22"/>
      <c r="F105" s="20"/>
      <c r="G105" s="20"/>
      <c r="H105" s="20"/>
      <c r="I105" s="20"/>
      <c r="J105" s="68"/>
      <c r="K105" s="2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 x14ac:dyDescent="0.2">
      <c r="A106" s="5"/>
      <c r="B106" s="103"/>
      <c r="C106" s="68"/>
      <c r="D106" s="21"/>
      <c r="E106" s="22"/>
      <c r="F106" s="20"/>
      <c r="G106" s="20"/>
      <c r="H106" s="20"/>
      <c r="I106" s="20"/>
      <c r="J106" s="68"/>
      <c r="K106" s="2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 x14ac:dyDescent="0.2">
      <c r="A107" s="5"/>
      <c r="B107" s="103"/>
      <c r="C107" s="68"/>
      <c r="D107" s="68"/>
      <c r="E107" s="22"/>
      <c r="F107" s="20"/>
      <c r="G107" s="20"/>
      <c r="H107" s="20"/>
      <c r="I107" s="20"/>
      <c r="J107" s="68"/>
      <c r="K107" s="2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 x14ac:dyDescent="0.2">
      <c r="A108" s="5"/>
      <c r="B108" s="103"/>
      <c r="C108" s="68"/>
      <c r="D108" s="68"/>
      <c r="E108" s="22"/>
      <c r="F108" s="20"/>
      <c r="G108" s="20"/>
      <c r="H108" s="20"/>
      <c r="I108" s="20"/>
      <c r="J108" s="68"/>
      <c r="K108" s="2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 x14ac:dyDescent="0.2">
      <c r="A109" s="5"/>
      <c r="B109" s="103"/>
      <c r="C109" s="68"/>
      <c r="D109" s="68"/>
      <c r="E109" s="22"/>
      <c r="F109" s="20"/>
      <c r="G109" s="20"/>
      <c r="H109" s="20"/>
      <c r="I109" s="20"/>
      <c r="J109" s="68"/>
      <c r="K109" s="2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 x14ac:dyDescent="0.2">
      <c r="A110" s="5"/>
      <c r="B110" s="103"/>
      <c r="C110" s="68"/>
      <c r="D110" s="68"/>
      <c r="E110" s="22"/>
      <c r="F110" s="20"/>
      <c r="G110" s="20"/>
      <c r="H110" s="20"/>
      <c r="I110" s="20"/>
      <c r="J110" s="68"/>
      <c r="K110" s="2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 x14ac:dyDescent="0.2">
      <c r="A111" s="5"/>
      <c r="B111" s="103"/>
      <c r="C111" s="68"/>
      <c r="D111" s="68"/>
      <c r="E111" s="22"/>
      <c r="F111" s="20"/>
      <c r="G111" s="20"/>
      <c r="H111" s="20"/>
      <c r="I111" s="20"/>
      <c r="J111" s="68"/>
      <c r="K111" s="2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 x14ac:dyDescent="0.2">
      <c r="A112" s="5"/>
      <c r="B112" s="103"/>
      <c r="C112" s="68"/>
      <c r="D112" s="68"/>
      <c r="E112" s="22"/>
      <c r="F112" s="20"/>
      <c r="G112" s="20"/>
      <c r="H112" s="20"/>
      <c r="I112" s="20"/>
      <c r="J112" s="68"/>
      <c r="K112" s="2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 x14ac:dyDescent="0.2">
      <c r="A113" s="5"/>
      <c r="B113" s="103"/>
      <c r="C113" s="68"/>
      <c r="D113" s="68"/>
      <c r="E113" s="22"/>
      <c r="F113" s="20"/>
      <c r="G113" s="20"/>
      <c r="H113" s="20"/>
      <c r="I113" s="20"/>
      <c r="J113" s="68"/>
      <c r="K113" s="2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 x14ac:dyDescent="0.2">
      <c r="A114" s="5"/>
      <c r="B114" s="103"/>
      <c r="C114" s="68"/>
      <c r="D114" s="68"/>
      <c r="E114" s="22"/>
      <c r="F114" s="20"/>
      <c r="G114" s="20"/>
      <c r="H114" s="20"/>
      <c r="I114" s="20"/>
      <c r="J114" s="68"/>
      <c r="K114" s="2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 x14ac:dyDescent="0.2">
      <c r="A115" s="5"/>
      <c r="B115" s="103"/>
      <c r="C115" s="68"/>
      <c r="D115" s="68"/>
      <c r="E115" s="22"/>
      <c r="F115" s="20"/>
      <c r="G115" s="20"/>
      <c r="H115" s="20"/>
      <c r="I115" s="20"/>
      <c r="J115" s="68"/>
      <c r="K115" s="2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 x14ac:dyDescent="0.2">
      <c r="A116" s="5"/>
      <c r="B116" s="103"/>
      <c r="C116" s="68"/>
      <c r="D116" s="68"/>
      <c r="E116" s="68"/>
      <c r="F116" s="20"/>
      <c r="G116" s="20"/>
      <c r="H116" s="20"/>
      <c r="I116" s="20"/>
      <c r="J116" s="68"/>
      <c r="K116" s="2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 x14ac:dyDescent="0.2">
      <c r="A117" s="5"/>
      <c r="B117" s="103"/>
      <c r="C117" s="68"/>
      <c r="D117" s="68"/>
      <c r="E117" s="68"/>
      <c r="F117" s="20"/>
      <c r="G117" s="20"/>
      <c r="H117" s="20"/>
      <c r="I117" s="20"/>
      <c r="J117" s="68"/>
      <c r="K117" s="2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 x14ac:dyDescent="0.2">
      <c r="A118" s="5"/>
      <c r="B118" s="103"/>
      <c r="C118" s="68"/>
      <c r="D118" s="68"/>
      <c r="E118" s="68"/>
      <c r="F118" s="20"/>
      <c r="G118" s="20"/>
      <c r="H118" s="20"/>
      <c r="I118" s="20"/>
      <c r="J118" s="68"/>
      <c r="K118" s="2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75" x14ac:dyDescent="0.2">
      <c r="A119" s="5"/>
      <c r="B119" s="103"/>
      <c r="C119" s="68"/>
      <c r="D119" s="68"/>
      <c r="E119" s="68"/>
      <c r="F119" s="20"/>
      <c r="G119" s="20"/>
      <c r="H119" s="20"/>
      <c r="I119" s="20"/>
      <c r="J119" s="68"/>
      <c r="K119" s="20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2.75" x14ac:dyDescent="0.2">
      <c r="A120" s="5"/>
      <c r="B120" s="103"/>
      <c r="C120" s="5"/>
      <c r="D120" s="5"/>
      <c r="E120" s="5"/>
      <c r="F120" s="7"/>
      <c r="G120" s="7"/>
      <c r="H120" s="7"/>
      <c r="I120" s="7"/>
      <c r="J120" s="5"/>
      <c r="K120" s="7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4.5" customHeight="1" x14ac:dyDescent="0.2">
      <c r="A121" s="5"/>
      <c r="B121" s="69"/>
      <c r="C121" s="5"/>
      <c r="D121" s="5"/>
      <c r="E121" s="5"/>
      <c r="F121" s="7"/>
      <c r="G121" s="7"/>
      <c r="H121" s="7"/>
      <c r="I121" s="7"/>
      <c r="J121" s="5"/>
      <c r="K121" s="7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</row>
    <row r="122" spans="1:28" ht="22.5" customHeight="1" x14ac:dyDescent="0.2">
      <c r="A122" s="5"/>
      <c r="B122" s="5"/>
      <c r="C122" s="5"/>
      <c r="D122" s="5"/>
      <c r="E122" s="5"/>
      <c r="F122" s="5"/>
      <c r="G122" s="8"/>
      <c r="H122" s="8"/>
      <c r="I122" s="70"/>
      <c r="J122" s="70"/>
      <c r="K122" s="2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6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 customHeight="1" x14ac:dyDescent="0.2">
      <c r="A124" s="102"/>
      <c r="B124" s="103"/>
      <c r="C124" s="5"/>
      <c r="D124" s="102"/>
      <c r="E124" s="103"/>
      <c r="F124" s="103"/>
      <c r="G124" s="5"/>
      <c r="H124" s="102"/>
      <c r="I124" s="103"/>
      <c r="J124" s="103"/>
      <c r="K124" s="103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75" customHeight="1" x14ac:dyDescent="0.2">
      <c r="A125" s="102"/>
      <c r="B125" s="103"/>
      <c r="C125" s="5"/>
      <c r="D125" s="102"/>
      <c r="E125" s="103"/>
      <c r="F125" s="103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2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75" customHeight="1" x14ac:dyDescent="0.2">
      <c r="A127" s="102"/>
      <c r="B127" s="103"/>
      <c r="C127" s="5"/>
      <c r="D127" s="102"/>
      <c r="E127" s="103"/>
      <c r="F127" s="103"/>
      <c r="G127" s="5"/>
      <c r="H127" s="102"/>
      <c r="I127" s="103"/>
      <c r="J127" s="103"/>
      <c r="K127" s="10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 customHeight="1" x14ac:dyDescent="0.2">
      <c r="A128" s="102"/>
      <c r="B128" s="103"/>
      <c r="C128" s="5"/>
      <c r="D128" s="102"/>
      <c r="E128" s="103"/>
      <c r="F128" s="103"/>
      <c r="G128" s="5"/>
      <c r="H128" s="102"/>
      <c r="I128" s="103"/>
      <c r="J128" s="103"/>
      <c r="K128" s="10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75" customHeight="1" x14ac:dyDescent="0.2">
      <c r="A129" s="102"/>
      <c r="B129" s="103"/>
      <c r="C129" s="5"/>
      <c r="D129" s="102"/>
      <c r="E129" s="103"/>
      <c r="F129" s="103"/>
      <c r="G129" s="5"/>
      <c r="H129" s="102"/>
      <c r="I129" s="103"/>
      <c r="J129" s="103"/>
      <c r="K129" s="103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2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2.75" customHeight="1" x14ac:dyDescent="0.2">
      <c r="B131" s="5"/>
      <c r="H131" s="5"/>
      <c r="I131" s="5"/>
      <c r="J131" s="5"/>
    </row>
    <row r="132" spans="1:28" ht="12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28" ht="12.75" customHeight="1" x14ac:dyDescent="0.2">
      <c r="A133" s="5"/>
      <c r="B133" s="68"/>
      <c r="C133" s="5"/>
      <c r="D133" s="5"/>
      <c r="E133" s="5"/>
      <c r="F133" s="5"/>
      <c r="G133" s="5"/>
      <c r="H133" s="102"/>
      <c r="I133" s="103"/>
      <c r="J133" s="103"/>
      <c r="K133" s="5"/>
      <c r="L133" s="5"/>
    </row>
    <row r="134" spans="1:28" ht="12.75" customHeight="1" x14ac:dyDescent="0.2">
      <c r="A134" s="5"/>
      <c r="B134" s="68"/>
      <c r="C134" s="5"/>
      <c r="D134" s="5"/>
      <c r="E134" s="5"/>
      <c r="F134" s="5"/>
      <c r="G134" s="5"/>
      <c r="H134" s="102"/>
      <c r="I134" s="103"/>
      <c r="J134" s="103"/>
      <c r="K134" s="5"/>
      <c r="L134" s="5"/>
    </row>
    <row r="135" spans="1:28" ht="12.75" customHeight="1" x14ac:dyDescent="0.2">
      <c r="A135" s="5"/>
      <c r="B135" s="68"/>
      <c r="C135" s="5"/>
      <c r="D135" s="5"/>
      <c r="E135" s="5"/>
      <c r="F135" s="5"/>
      <c r="G135" s="5"/>
      <c r="H135" s="102"/>
      <c r="I135" s="103"/>
      <c r="J135" s="103"/>
      <c r="K135" s="5"/>
      <c r="L135" s="5"/>
    </row>
    <row r="136" spans="1:28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28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28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28" ht="12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28" ht="12.75" customHeight="1" x14ac:dyDescent="0.2"/>
    <row r="141" spans="1:28" ht="12.75" customHeight="1" x14ac:dyDescent="0.2"/>
    <row r="142" spans="1:28" ht="12.75" customHeight="1" x14ac:dyDescent="0.2"/>
    <row r="143" spans="1:28" ht="12.75" customHeight="1" x14ac:dyDescent="0.2"/>
    <row r="144" spans="1:28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</sheetData>
  <mergeCells count="72">
    <mergeCell ref="A1:C2"/>
    <mergeCell ref="B3:D3"/>
    <mergeCell ref="F3:I3"/>
    <mergeCell ref="J3:K3"/>
    <mergeCell ref="A4:A5"/>
    <mergeCell ref="B4:D5"/>
    <mergeCell ref="E4:E5"/>
    <mergeCell ref="F4:G5"/>
    <mergeCell ref="H4:H5"/>
    <mergeCell ref="I4:I5"/>
    <mergeCell ref="J4:K4"/>
    <mergeCell ref="J5:K5"/>
    <mergeCell ref="A6:B6"/>
    <mergeCell ref="C6:D7"/>
    <mergeCell ref="E6:H7"/>
    <mergeCell ref="A7:B7"/>
    <mergeCell ref="A46:B46"/>
    <mergeCell ref="D46:G46"/>
    <mergeCell ref="D45:G45"/>
    <mergeCell ref="I46:K46"/>
    <mergeCell ref="I8:I9"/>
    <mergeCell ref="J8:J9"/>
    <mergeCell ref="K8:K9"/>
    <mergeCell ref="D9:E9"/>
    <mergeCell ref="A10:E10"/>
    <mergeCell ref="F10:K10"/>
    <mergeCell ref="A8:A9"/>
    <mergeCell ref="B8:B9"/>
    <mergeCell ref="C8:E8"/>
    <mergeCell ref="F8:F9"/>
    <mergeCell ref="G8:G9"/>
    <mergeCell ref="H8:H9"/>
    <mergeCell ref="B11:B14"/>
    <mergeCell ref="J11:J38"/>
    <mergeCell ref="A45:B45"/>
    <mergeCell ref="I45:K45"/>
    <mergeCell ref="A87:B87"/>
    <mergeCell ref="D87:F87"/>
    <mergeCell ref="H87:K87"/>
    <mergeCell ref="A47:B47"/>
    <mergeCell ref="D47:G47"/>
    <mergeCell ref="I47:K47"/>
    <mergeCell ref="B48:B79"/>
    <mergeCell ref="A83:B83"/>
    <mergeCell ref="D83:F83"/>
    <mergeCell ref="H83:K83"/>
    <mergeCell ref="A84:B84"/>
    <mergeCell ref="D84:F84"/>
    <mergeCell ref="A86:B86"/>
    <mergeCell ref="D86:F86"/>
    <mergeCell ref="H86:K86"/>
    <mergeCell ref="A88:B88"/>
    <mergeCell ref="D88:F88"/>
    <mergeCell ref="H88:K88"/>
    <mergeCell ref="B89:B120"/>
    <mergeCell ref="A124:B124"/>
    <mergeCell ref="D124:F124"/>
    <mergeCell ref="H124:K124"/>
    <mergeCell ref="H135:J135"/>
    <mergeCell ref="A125:B125"/>
    <mergeCell ref="D125:F125"/>
    <mergeCell ref="A127:B127"/>
    <mergeCell ref="D127:F127"/>
    <mergeCell ref="H127:K127"/>
    <mergeCell ref="A128:B128"/>
    <mergeCell ref="D128:F128"/>
    <mergeCell ref="H128:K128"/>
    <mergeCell ref="A129:B129"/>
    <mergeCell ref="D129:F129"/>
    <mergeCell ref="H129:K129"/>
    <mergeCell ref="H133:J133"/>
    <mergeCell ref="H134:J134"/>
  </mergeCells>
  <printOptions horizontalCentered="1"/>
  <pageMargins left="0.25" right="0.25" top="0.75" bottom="0.75" header="0.3" footer="0.3"/>
  <pageSetup scale="66" orientation="portrait" r:id="rId1"/>
  <rowBreaks count="2" manualBreakCount="2">
    <brk id="47" man="1"/>
    <brk id="88" man="1"/>
  </row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CCFD1-41AE-4E90-A250-E10B548E99E6}">
  <sheetPr>
    <pageSetUpPr fitToPage="1"/>
  </sheetPr>
  <dimension ref="A1:AB995"/>
  <sheetViews>
    <sheetView showGridLines="0" view="pageBreakPreview" zoomScale="130" zoomScaleNormal="140" zoomScaleSheetLayoutView="130" workbookViewId="0">
      <pane ySplit="9" topLeftCell="A10" activePane="bottomLeft" state="frozen"/>
      <selection activeCell="B11" sqref="B11:B14"/>
      <selection pane="bottomLeft" activeCell="B11" sqref="B11:B14"/>
    </sheetView>
  </sheetViews>
  <sheetFormatPr baseColWidth="10" defaultColWidth="14.42578125" defaultRowHeight="15" customHeight="1" x14ac:dyDescent="0.2"/>
  <cols>
    <col min="1" max="1" width="15.7109375" style="67" customWidth="1"/>
    <col min="2" max="2" width="45.7109375" style="67" customWidth="1"/>
    <col min="3" max="28" width="10.7109375" style="67" customWidth="1"/>
    <col min="29" max="16384" width="14.42578125" style="67"/>
  </cols>
  <sheetData>
    <row r="1" spans="1:28" ht="12.75" customHeight="1" x14ac:dyDescent="0.2">
      <c r="A1" s="152" t="s">
        <v>14</v>
      </c>
      <c r="B1" s="152"/>
      <c r="C1" s="152"/>
    </row>
    <row r="2" spans="1:28" ht="12.75" customHeight="1" thickBot="1" x14ac:dyDescent="0.25">
      <c r="A2" s="152"/>
      <c r="B2" s="152"/>
      <c r="C2" s="152"/>
    </row>
    <row r="3" spans="1:28" ht="26.25" customHeight="1" thickBot="1" x14ac:dyDescent="0.25">
      <c r="A3" s="35" t="str">
        <f>'PORTADA Y DATOS'!A7</f>
        <v>Contratista</v>
      </c>
      <c r="B3" s="138" t="str">
        <f>'PORTADA Y DATOS'!B7</f>
        <v>Luis Alberto Gamboa Ruelas</v>
      </c>
      <c r="C3" s="139"/>
      <c r="D3" s="140"/>
      <c r="E3" s="35" t="str">
        <f>'PORTADA Y DATOS'!A6</f>
        <v>Dirección</v>
      </c>
      <c r="F3" s="138" t="str">
        <f>'PORTADA Y DATOS'!B6</f>
        <v>Altata, Navolato, Sinaloa.</v>
      </c>
      <c r="G3" s="139"/>
      <c r="H3" s="139"/>
      <c r="I3" s="140"/>
      <c r="J3" s="141" t="str">
        <f>A1</f>
        <v>NÚMEROS GENERADORES ACERO</v>
      </c>
      <c r="K3" s="129"/>
    </row>
    <row r="4" spans="1:28" ht="26.25" customHeight="1" thickBot="1" x14ac:dyDescent="0.25">
      <c r="A4" s="126" t="str">
        <f>'PORTADA Y DATOS'!A5</f>
        <v>Obra</v>
      </c>
      <c r="B4" s="114" t="str">
        <f>'PORTADA Y DATOS'!B5</f>
        <v>Casa Altata</v>
      </c>
      <c r="C4" s="115"/>
      <c r="D4" s="116"/>
      <c r="E4" s="108" t="str">
        <f>'PORTADA Y DATOS'!A4</f>
        <v>Dependencia/Contratante/Cliente</v>
      </c>
      <c r="F4" s="110"/>
      <c r="G4" s="111"/>
      <c r="H4" s="145" t="s">
        <v>24</v>
      </c>
      <c r="I4" s="122"/>
      <c r="J4" s="124">
        <v>4</v>
      </c>
      <c r="K4" s="125"/>
    </row>
    <row r="5" spans="1:28" ht="18.75" customHeight="1" thickBot="1" x14ac:dyDescent="0.25">
      <c r="A5" s="127"/>
      <c r="B5" s="117"/>
      <c r="C5" s="118"/>
      <c r="D5" s="119"/>
      <c r="E5" s="109"/>
      <c r="F5" s="112"/>
      <c r="G5" s="113"/>
      <c r="H5" s="127"/>
      <c r="I5" s="123"/>
      <c r="J5" s="128" t="s">
        <v>25</v>
      </c>
      <c r="K5" s="153"/>
    </row>
    <row r="6" spans="1:28" ht="18.75" customHeight="1" thickBot="1" x14ac:dyDescent="0.25">
      <c r="A6" s="128" t="str">
        <f>'PORTADA Y DATOS'!A10</f>
        <v>Tipo de contrato</v>
      </c>
      <c r="B6" s="129"/>
      <c r="C6" s="130" t="s">
        <v>40</v>
      </c>
      <c r="D6" s="131"/>
      <c r="E6" s="114" t="s">
        <v>116</v>
      </c>
      <c r="F6" s="115"/>
      <c r="G6" s="115"/>
      <c r="H6" s="116"/>
      <c r="I6" s="36" t="s">
        <v>36</v>
      </c>
      <c r="J6" s="62" t="s">
        <v>38</v>
      </c>
      <c r="K6" s="63" t="s">
        <v>39</v>
      </c>
    </row>
    <row r="7" spans="1:28" ht="18.75" customHeight="1" thickBot="1" x14ac:dyDescent="0.25">
      <c r="A7" s="134" t="str">
        <f>'PORTADA Y DATOS'!B10</f>
        <v>Precio Unitario</v>
      </c>
      <c r="B7" s="135"/>
      <c r="C7" s="132"/>
      <c r="D7" s="133"/>
      <c r="E7" s="112"/>
      <c r="F7" s="146"/>
      <c r="G7" s="146"/>
      <c r="H7" s="113"/>
      <c r="I7" s="37" t="s">
        <v>37</v>
      </c>
      <c r="J7" s="38" t="str">
        <f>'PORTADA Y DATOS'!A9</f>
        <v>Fecha de inicio</v>
      </c>
      <c r="K7" s="64" t="str">
        <f>'PORTADA Y DATOS'!B9</f>
        <v>Sin definir por contratista</v>
      </c>
    </row>
    <row r="8" spans="1:28" ht="12.75" customHeight="1" x14ac:dyDescent="0.2">
      <c r="A8" s="120" t="s">
        <v>0</v>
      </c>
      <c r="B8" s="120" t="s">
        <v>1</v>
      </c>
      <c r="C8" s="142" t="s">
        <v>2</v>
      </c>
      <c r="D8" s="143"/>
      <c r="E8" s="144"/>
      <c r="F8" s="120" t="s">
        <v>3</v>
      </c>
      <c r="G8" s="120" t="s">
        <v>4</v>
      </c>
      <c r="H8" s="120" t="s">
        <v>5</v>
      </c>
      <c r="I8" s="120" t="s">
        <v>6</v>
      </c>
      <c r="J8" s="120" t="s">
        <v>7</v>
      </c>
      <c r="K8" s="136" t="s">
        <v>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thickBot="1" x14ac:dyDescent="0.25">
      <c r="A9" s="121"/>
      <c r="B9" s="121"/>
      <c r="C9" s="39" t="s">
        <v>9</v>
      </c>
      <c r="D9" s="150" t="s">
        <v>10</v>
      </c>
      <c r="E9" s="151"/>
      <c r="F9" s="121"/>
      <c r="G9" s="121"/>
      <c r="H9" s="121"/>
      <c r="I9" s="121"/>
      <c r="J9" s="121"/>
      <c r="K9" s="13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thickBot="1" x14ac:dyDescent="0.25">
      <c r="A10" s="154" t="s">
        <v>27</v>
      </c>
      <c r="B10" s="155"/>
      <c r="C10" s="155"/>
      <c r="D10" s="155"/>
      <c r="E10" s="156"/>
      <c r="F10" s="154" t="str">
        <f>'PORTADA Y DATOS'!B11</f>
        <v>Definido por parte contratante</v>
      </c>
      <c r="G10" s="155"/>
      <c r="H10" s="155"/>
      <c r="I10" s="155"/>
      <c r="J10" s="155"/>
      <c r="K10" s="15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4.95" customHeight="1" x14ac:dyDescent="0.2">
      <c r="A11" s="41" t="s">
        <v>115</v>
      </c>
      <c r="B11" s="157" t="s">
        <v>121</v>
      </c>
      <c r="C11" s="43">
        <v>7</v>
      </c>
      <c r="D11" s="43" t="s">
        <v>31</v>
      </c>
      <c r="E11" s="43" t="s">
        <v>35</v>
      </c>
      <c r="F11" s="44"/>
      <c r="G11" s="44"/>
      <c r="H11" s="44">
        <v>3.32</v>
      </c>
      <c r="I11" s="44">
        <v>3</v>
      </c>
      <c r="J11" s="147" t="s">
        <v>42</v>
      </c>
      <c r="K11" s="45">
        <f>H11*I11</f>
        <v>9.9599999999999991</v>
      </c>
    </row>
    <row r="12" spans="1:28" ht="24.95" customHeight="1" x14ac:dyDescent="0.2">
      <c r="A12" s="46"/>
      <c r="B12" s="158"/>
      <c r="C12" s="43"/>
      <c r="D12" s="43"/>
      <c r="E12" s="43"/>
      <c r="F12" s="44"/>
      <c r="G12" s="44"/>
      <c r="H12" s="44"/>
      <c r="I12" s="44"/>
      <c r="J12" s="148"/>
      <c r="K12" s="45"/>
    </row>
    <row r="13" spans="1:28" ht="24.95" customHeight="1" x14ac:dyDescent="0.2">
      <c r="A13" s="46"/>
      <c r="B13" s="158"/>
      <c r="C13" s="43"/>
      <c r="D13" s="43"/>
      <c r="E13" s="43"/>
      <c r="F13" s="44"/>
      <c r="G13" s="44"/>
      <c r="H13" s="44"/>
      <c r="I13" s="44"/>
      <c r="J13" s="148"/>
      <c r="K13" s="45"/>
    </row>
    <row r="14" spans="1:28" ht="24.95" customHeight="1" x14ac:dyDescent="0.2">
      <c r="A14" s="46"/>
      <c r="B14" s="158"/>
      <c r="C14" s="43"/>
      <c r="D14" s="43"/>
      <c r="E14" s="43"/>
      <c r="F14" s="43"/>
      <c r="G14" s="43"/>
      <c r="H14" s="44"/>
      <c r="I14" s="44"/>
      <c r="J14" s="148"/>
      <c r="K14" s="45"/>
    </row>
    <row r="15" spans="1:28" ht="24.95" customHeight="1" x14ac:dyDescent="0.2">
      <c r="A15" s="46"/>
      <c r="B15" s="42"/>
      <c r="C15" s="43"/>
      <c r="D15" s="43"/>
      <c r="E15" s="43"/>
      <c r="F15" s="43"/>
      <c r="G15" s="43"/>
      <c r="H15" s="44"/>
      <c r="I15" s="44"/>
      <c r="J15" s="148"/>
      <c r="K15" s="45"/>
    </row>
    <row r="16" spans="1:28" ht="24.95" customHeight="1" x14ac:dyDescent="0.2">
      <c r="A16" s="46"/>
      <c r="B16" s="42"/>
      <c r="C16" s="40"/>
      <c r="D16" s="40"/>
      <c r="E16" s="40"/>
      <c r="F16" s="44"/>
      <c r="G16" s="44"/>
      <c r="H16" s="44"/>
      <c r="I16" s="44"/>
      <c r="J16" s="148"/>
      <c r="K16" s="45"/>
    </row>
    <row r="17" spans="1:11" ht="24.95" customHeight="1" x14ac:dyDescent="0.2">
      <c r="A17" s="46"/>
      <c r="B17" s="47"/>
      <c r="C17" s="40"/>
      <c r="D17" s="40"/>
      <c r="E17" s="40"/>
      <c r="F17" s="44"/>
      <c r="G17" s="44"/>
      <c r="H17" s="44"/>
      <c r="I17" s="44"/>
      <c r="J17" s="148"/>
      <c r="K17" s="45"/>
    </row>
    <row r="18" spans="1:11" ht="24.95" customHeight="1" x14ac:dyDescent="0.2">
      <c r="A18" s="46"/>
      <c r="B18" s="47"/>
      <c r="C18" s="40"/>
      <c r="D18" s="40"/>
      <c r="E18" s="40"/>
      <c r="F18" s="44"/>
      <c r="G18" s="44"/>
      <c r="H18" s="44"/>
      <c r="I18" s="44"/>
      <c r="J18" s="148"/>
      <c r="K18" s="45"/>
    </row>
    <row r="19" spans="1:11" ht="24.95" customHeight="1" x14ac:dyDescent="0.2">
      <c r="A19" s="46"/>
      <c r="B19" s="47"/>
      <c r="C19" s="40"/>
      <c r="D19" s="40"/>
      <c r="E19" s="40"/>
      <c r="F19" s="48"/>
      <c r="G19" s="48"/>
      <c r="H19" s="44"/>
      <c r="I19" s="44"/>
      <c r="J19" s="148"/>
      <c r="K19" s="45"/>
    </row>
    <row r="20" spans="1:11" ht="24.95" customHeight="1" x14ac:dyDescent="0.2">
      <c r="A20" s="46"/>
      <c r="B20" s="47"/>
      <c r="C20" s="40"/>
      <c r="D20" s="40"/>
      <c r="E20" s="40"/>
      <c r="F20" s="48"/>
      <c r="G20" s="48"/>
      <c r="H20" s="44"/>
      <c r="I20" s="44"/>
      <c r="J20" s="148"/>
      <c r="K20" s="45"/>
    </row>
    <row r="21" spans="1:11" ht="24.95" customHeight="1" x14ac:dyDescent="0.2">
      <c r="A21" s="46"/>
      <c r="B21" s="47"/>
      <c r="C21" s="40"/>
      <c r="D21" s="40"/>
      <c r="E21" s="40"/>
      <c r="F21" s="48"/>
      <c r="G21" s="48"/>
      <c r="H21" s="44"/>
      <c r="I21" s="44"/>
      <c r="J21" s="148"/>
      <c r="K21" s="45"/>
    </row>
    <row r="22" spans="1:11" ht="24.95" customHeight="1" x14ac:dyDescent="0.2">
      <c r="A22" s="46"/>
      <c r="B22" s="47"/>
      <c r="C22" s="40"/>
      <c r="D22" s="40"/>
      <c r="E22" s="40"/>
      <c r="F22" s="48"/>
      <c r="G22" s="48"/>
      <c r="H22" s="44"/>
      <c r="I22" s="44"/>
      <c r="J22" s="148"/>
      <c r="K22" s="45"/>
    </row>
    <row r="23" spans="1:11" ht="24.95" customHeight="1" x14ac:dyDescent="0.2">
      <c r="A23" s="46"/>
      <c r="B23" s="47"/>
      <c r="C23" s="40"/>
      <c r="D23" s="40"/>
      <c r="E23" s="40"/>
      <c r="F23" s="48"/>
      <c r="G23" s="48"/>
      <c r="H23" s="44"/>
      <c r="I23" s="44"/>
      <c r="J23" s="148"/>
      <c r="K23" s="45"/>
    </row>
    <row r="24" spans="1:11" ht="24.95" customHeight="1" x14ac:dyDescent="0.2">
      <c r="A24" s="46"/>
      <c r="B24" s="47"/>
      <c r="C24" s="40"/>
      <c r="D24" s="40"/>
      <c r="E24" s="40"/>
      <c r="F24" s="48"/>
      <c r="G24" s="48"/>
      <c r="H24" s="44"/>
      <c r="I24" s="44"/>
      <c r="J24" s="148"/>
      <c r="K24" s="45"/>
    </row>
    <row r="25" spans="1:11" ht="24.95" customHeight="1" x14ac:dyDescent="0.2">
      <c r="A25" s="46"/>
      <c r="B25" s="47"/>
      <c r="C25" s="40"/>
      <c r="D25" s="40"/>
      <c r="E25" s="40"/>
      <c r="F25" s="48"/>
      <c r="G25" s="48"/>
      <c r="H25" s="44"/>
      <c r="I25" s="44"/>
      <c r="J25" s="148"/>
      <c r="K25" s="45"/>
    </row>
    <row r="26" spans="1:11" ht="24.95" customHeight="1" x14ac:dyDescent="0.2">
      <c r="A26" s="46"/>
      <c r="B26" s="47"/>
      <c r="C26" s="40"/>
      <c r="D26" s="40"/>
      <c r="E26" s="40"/>
      <c r="F26" s="48"/>
      <c r="G26" s="48"/>
      <c r="H26" s="44"/>
      <c r="I26" s="44"/>
      <c r="J26" s="148"/>
      <c r="K26" s="45"/>
    </row>
    <row r="27" spans="1:11" ht="24.95" customHeight="1" x14ac:dyDescent="0.2">
      <c r="A27" s="46"/>
      <c r="B27" s="47"/>
      <c r="C27" s="40"/>
      <c r="D27" s="40"/>
      <c r="E27" s="40"/>
      <c r="F27" s="48"/>
      <c r="G27" s="48"/>
      <c r="H27" s="44"/>
      <c r="I27" s="44"/>
      <c r="J27" s="148"/>
      <c r="K27" s="45"/>
    </row>
    <row r="28" spans="1:11" ht="24.95" customHeight="1" x14ac:dyDescent="0.2">
      <c r="A28" s="46"/>
      <c r="B28" s="47"/>
      <c r="C28" s="40"/>
      <c r="D28" s="40"/>
      <c r="E28" s="40"/>
      <c r="F28" s="48"/>
      <c r="G28" s="48"/>
      <c r="H28" s="44"/>
      <c r="I28" s="44"/>
      <c r="J28" s="148"/>
      <c r="K28" s="45"/>
    </row>
    <row r="29" spans="1:11" ht="24.95" customHeight="1" x14ac:dyDescent="0.2">
      <c r="A29" s="46"/>
      <c r="B29" s="47"/>
      <c r="C29" s="40"/>
      <c r="D29" s="40"/>
      <c r="E29" s="40"/>
      <c r="F29" s="48"/>
      <c r="G29" s="48"/>
      <c r="H29" s="44"/>
      <c r="I29" s="44"/>
      <c r="J29" s="148"/>
      <c r="K29" s="45"/>
    </row>
    <row r="30" spans="1:11" ht="24.95" customHeight="1" x14ac:dyDescent="0.2">
      <c r="A30" s="46"/>
      <c r="B30" s="47"/>
      <c r="C30" s="40"/>
      <c r="D30" s="40"/>
      <c r="E30" s="40"/>
      <c r="F30" s="48"/>
      <c r="G30" s="48"/>
      <c r="H30" s="44"/>
      <c r="I30" s="44"/>
      <c r="J30" s="148"/>
      <c r="K30" s="45"/>
    </row>
    <row r="31" spans="1:11" ht="24.95" customHeight="1" x14ac:dyDescent="0.2">
      <c r="A31" s="46"/>
      <c r="B31" s="47"/>
      <c r="C31" s="40"/>
      <c r="D31" s="40"/>
      <c r="E31" s="40"/>
      <c r="F31" s="48"/>
      <c r="G31" s="48"/>
      <c r="H31" s="44"/>
      <c r="I31" s="44"/>
      <c r="J31" s="148"/>
      <c r="K31" s="45"/>
    </row>
    <row r="32" spans="1:11" ht="24.95" customHeight="1" x14ac:dyDescent="0.2">
      <c r="A32" s="46"/>
      <c r="B32" s="47"/>
      <c r="C32" s="40"/>
      <c r="D32" s="40"/>
      <c r="E32" s="40"/>
      <c r="F32" s="48"/>
      <c r="G32" s="48"/>
      <c r="H32" s="44"/>
      <c r="I32" s="48"/>
      <c r="J32" s="148"/>
      <c r="K32" s="45"/>
    </row>
    <row r="33" spans="1:28" ht="24.95" customHeight="1" x14ac:dyDescent="0.2">
      <c r="A33" s="46"/>
      <c r="B33" s="47"/>
      <c r="C33" s="40"/>
      <c r="D33" s="40"/>
      <c r="E33" s="40"/>
      <c r="F33" s="48"/>
      <c r="G33" s="48"/>
      <c r="H33" s="44"/>
      <c r="I33" s="48"/>
      <c r="J33" s="148"/>
      <c r="K33" s="45"/>
    </row>
    <row r="34" spans="1:28" ht="24.95" customHeight="1" x14ac:dyDescent="0.2">
      <c r="A34" s="46"/>
      <c r="B34" s="47"/>
      <c r="C34" s="40"/>
      <c r="D34" s="40"/>
      <c r="E34" s="40"/>
      <c r="F34" s="48"/>
      <c r="G34" s="48"/>
      <c r="H34" s="44"/>
      <c r="I34" s="48"/>
      <c r="J34" s="148"/>
      <c r="K34" s="45"/>
    </row>
    <row r="35" spans="1:28" ht="24.95" customHeight="1" x14ac:dyDescent="0.2">
      <c r="A35" s="46"/>
      <c r="B35" s="47"/>
      <c r="C35" s="40"/>
      <c r="D35" s="40"/>
      <c r="E35" s="40"/>
      <c r="F35" s="48"/>
      <c r="G35" s="48"/>
      <c r="H35" s="44"/>
      <c r="I35" s="48"/>
      <c r="J35" s="148"/>
      <c r="K35" s="45"/>
    </row>
    <row r="36" spans="1:28" ht="24.95" customHeight="1" x14ac:dyDescent="0.2">
      <c r="A36" s="46"/>
      <c r="B36" s="47"/>
      <c r="C36" s="40"/>
      <c r="D36" s="40"/>
      <c r="E36" s="40"/>
      <c r="F36" s="48"/>
      <c r="G36" s="48"/>
      <c r="H36" s="48"/>
      <c r="I36" s="48"/>
      <c r="J36" s="148"/>
      <c r="K36" s="45"/>
    </row>
    <row r="37" spans="1:28" ht="24.95" customHeight="1" x14ac:dyDescent="0.2">
      <c r="A37" s="46"/>
      <c r="B37" s="47"/>
      <c r="C37" s="40"/>
      <c r="D37" s="40"/>
      <c r="E37" s="40"/>
      <c r="F37" s="48"/>
      <c r="G37" s="48"/>
      <c r="H37" s="48"/>
      <c r="I37" s="48"/>
      <c r="J37" s="148"/>
      <c r="K37" s="45"/>
    </row>
    <row r="38" spans="1:28" ht="24.95" customHeight="1" thickBot="1" x14ac:dyDescent="0.25">
      <c r="A38" s="50"/>
      <c r="B38" s="51"/>
      <c r="C38" s="52"/>
      <c r="D38" s="52"/>
      <c r="E38" s="52"/>
      <c r="F38" s="53"/>
      <c r="G38" s="53"/>
      <c r="H38" s="53"/>
      <c r="I38" s="53"/>
      <c r="J38" s="171"/>
      <c r="K38" s="54"/>
    </row>
    <row r="39" spans="1:28" ht="22.5" customHeight="1" thickBot="1" x14ac:dyDescent="0.25">
      <c r="A39" s="5"/>
      <c r="B39" s="5"/>
      <c r="C39" s="5"/>
      <c r="D39" s="5"/>
      <c r="E39" s="5"/>
      <c r="F39" s="5"/>
      <c r="G39" s="8"/>
      <c r="H39" s="8"/>
      <c r="I39" s="65" t="s">
        <v>41</v>
      </c>
      <c r="J39" s="9" t="str">
        <f>J11</f>
        <v>mL</v>
      </c>
      <c r="K39" s="10">
        <f>SUM(K11:K38)</f>
        <v>9.9599999999999991</v>
      </c>
    </row>
    <row r="40" spans="1:28" ht="6" customHeight="1" x14ac:dyDescent="0.2"/>
    <row r="41" spans="1:28" ht="12.75" customHeight="1" x14ac:dyDescent="0.2"/>
    <row r="42" spans="1:28" ht="12.75" customHeight="1" x14ac:dyDescent="0.2">
      <c r="A42" s="66"/>
      <c r="B42" s="12"/>
      <c r="C42" s="12"/>
      <c r="D42" s="12"/>
      <c r="E42" s="12"/>
      <c r="G42" s="12"/>
      <c r="H42" s="12"/>
      <c r="I42" s="12"/>
      <c r="J42" s="12"/>
      <c r="K42" s="12"/>
    </row>
    <row r="43" spans="1:28" ht="27.75" customHeight="1" x14ac:dyDescent="0.2">
      <c r="A43" s="13"/>
      <c r="B43" s="14"/>
      <c r="C43" s="14"/>
      <c r="D43" s="14"/>
      <c r="E43" s="14"/>
      <c r="G43" s="14"/>
      <c r="H43" s="14"/>
      <c r="I43" s="14"/>
      <c r="J43" s="14"/>
      <c r="K43" s="15"/>
    </row>
    <row r="44" spans="1:28" ht="12.75" customHeight="1" x14ac:dyDescent="0.2">
      <c r="A44" s="16"/>
      <c r="B44" s="17"/>
      <c r="C44" s="17"/>
      <c r="D44" s="17"/>
      <c r="E44" s="17"/>
      <c r="G44" s="17"/>
      <c r="H44" s="17"/>
      <c r="I44" s="17"/>
      <c r="J44" s="17"/>
      <c r="K44" s="12"/>
    </row>
    <row r="45" spans="1:28" ht="12.75" customHeight="1" x14ac:dyDescent="0.2">
      <c r="A45" s="104" t="s">
        <v>11</v>
      </c>
      <c r="B45" s="103"/>
      <c r="C45" s="12"/>
      <c r="D45" s="104" t="s">
        <v>12</v>
      </c>
      <c r="E45" s="103"/>
      <c r="F45" s="103"/>
      <c r="G45" s="103"/>
      <c r="H45" s="12"/>
      <c r="I45" s="104" t="s">
        <v>13</v>
      </c>
      <c r="J45" s="103"/>
      <c r="K45" s="103"/>
    </row>
    <row r="46" spans="1:28" ht="12.75" customHeight="1" x14ac:dyDescent="0.2">
      <c r="A46" s="105" t="str">
        <f>'PORTADA Y DATOS'!A11</f>
        <v>Supervisor</v>
      </c>
      <c r="B46" s="106"/>
      <c r="C46" s="18"/>
      <c r="D46" s="105" t="str">
        <f>'PORTADA Y DATOS'!A4</f>
        <v>Dependencia/Contratante/Cliente</v>
      </c>
      <c r="E46" s="106"/>
      <c r="F46" s="106"/>
      <c r="G46" s="106"/>
      <c r="H46" s="18"/>
      <c r="I46" s="105" t="str">
        <f>'PORTADA Y DATOS'!A7</f>
        <v>Contratista</v>
      </c>
      <c r="J46" s="106"/>
      <c r="K46" s="106"/>
      <c r="L46" s="5"/>
    </row>
    <row r="47" spans="1:28" ht="12.75" customHeight="1" x14ac:dyDescent="0.2">
      <c r="A47" s="104" t="str">
        <f>'PORTADA Y DATOS'!B11</f>
        <v>Definido por parte contratante</v>
      </c>
      <c r="B47" s="103"/>
      <c r="C47" s="12"/>
      <c r="D47" s="104" t="str">
        <f>'PORTADA Y DATOS'!C4</f>
        <v>Luis Alberto Gamboa Ruelas</v>
      </c>
      <c r="E47" s="103"/>
      <c r="F47" s="103"/>
      <c r="G47" s="103"/>
      <c r="H47" s="12"/>
      <c r="I47" s="104" t="str">
        <f>'PORTADA Y DATOS'!B7</f>
        <v>Luis Alberto Gamboa Ruelas</v>
      </c>
      <c r="J47" s="103"/>
      <c r="K47" s="103"/>
    </row>
    <row r="48" spans="1:28" ht="12.75" x14ac:dyDescent="0.2">
      <c r="A48" s="68"/>
      <c r="B48" s="107"/>
      <c r="C48" s="68"/>
      <c r="D48" s="68"/>
      <c r="E48" s="71"/>
      <c r="F48" s="20"/>
      <c r="G48" s="20"/>
      <c r="H48" s="20"/>
      <c r="I48" s="20"/>
      <c r="J48" s="68"/>
      <c r="K48" s="2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2.75" x14ac:dyDescent="0.2">
      <c r="A49" s="5"/>
      <c r="B49" s="103"/>
      <c r="C49" s="68"/>
      <c r="D49" s="68"/>
      <c r="E49" s="71"/>
      <c r="F49" s="20"/>
      <c r="G49" s="20"/>
      <c r="H49" s="20"/>
      <c r="I49" s="20"/>
      <c r="J49" s="68"/>
      <c r="K49" s="2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2.75" x14ac:dyDescent="0.2">
      <c r="A50" s="5"/>
      <c r="B50" s="103"/>
      <c r="C50" s="68"/>
      <c r="D50" s="21"/>
      <c r="E50" s="22"/>
      <c r="F50" s="20"/>
      <c r="G50" s="20"/>
      <c r="H50" s="20"/>
      <c r="I50" s="20"/>
      <c r="J50" s="68"/>
      <c r="K50" s="2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2.75" x14ac:dyDescent="0.2">
      <c r="A51" s="5"/>
      <c r="B51" s="103"/>
      <c r="C51" s="68"/>
      <c r="D51" s="21"/>
      <c r="E51" s="5"/>
      <c r="F51" s="5"/>
      <c r="G51" s="5"/>
      <c r="H51" s="5"/>
      <c r="I51" s="20"/>
      <c r="J51" s="68"/>
      <c r="K51" s="2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2.75" x14ac:dyDescent="0.2">
      <c r="A52" s="5"/>
      <c r="B52" s="103"/>
      <c r="C52" s="68"/>
      <c r="D52" s="68"/>
      <c r="E52" s="5"/>
      <c r="F52" s="5"/>
      <c r="G52" s="5"/>
      <c r="H52" s="5"/>
      <c r="I52" s="20"/>
      <c r="J52" s="68"/>
      <c r="K52" s="2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 x14ac:dyDescent="0.2">
      <c r="A53" s="5"/>
      <c r="B53" s="103"/>
      <c r="C53" s="68"/>
      <c r="D53" s="22"/>
      <c r="E53" s="5"/>
      <c r="F53" s="5"/>
      <c r="G53" s="5"/>
      <c r="H53" s="5"/>
      <c r="I53" s="20"/>
      <c r="J53" s="68"/>
      <c r="K53" s="2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 x14ac:dyDescent="0.2">
      <c r="A54" s="5"/>
      <c r="B54" s="103"/>
      <c r="C54" s="68"/>
      <c r="D54" s="68"/>
      <c r="E54" s="5"/>
      <c r="F54" s="5"/>
      <c r="G54" s="5"/>
      <c r="H54" s="5"/>
      <c r="I54" s="20"/>
      <c r="J54" s="68"/>
      <c r="K54" s="2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 x14ac:dyDescent="0.2">
      <c r="A55" s="5"/>
      <c r="B55" s="103"/>
      <c r="C55" s="71"/>
      <c r="D55" s="68"/>
      <c r="E55" s="5"/>
      <c r="F55" s="5"/>
      <c r="G55" s="5"/>
      <c r="H55" s="5"/>
      <c r="I55" s="20"/>
      <c r="J55" s="68"/>
      <c r="K55" s="2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 x14ac:dyDescent="0.2">
      <c r="A56" s="5"/>
      <c r="B56" s="103"/>
      <c r="C56" s="68"/>
      <c r="D56" s="68"/>
      <c r="E56" s="5"/>
      <c r="F56" s="5"/>
      <c r="G56" s="5"/>
      <c r="H56" s="5"/>
      <c r="I56" s="20"/>
      <c r="J56" s="68"/>
      <c r="K56" s="2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 x14ac:dyDescent="0.2">
      <c r="A57" s="5"/>
      <c r="B57" s="103"/>
      <c r="C57" s="68"/>
      <c r="D57" s="68"/>
      <c r="E57" s="5"/>
      <c r="F57" s="5"/>
      <c r="G57" s="5"/>
      <c r="H57" s="5"/>
      <c r="I57" s="20"/>
      <c r="J57" s="68"/>
      <c r="K57" s="2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 x14ac:dyDescent="0.2">
      <c r="A58" s="5"/>
      <c r="B58" s="103"/>
      <c r="C58" s="68"/>
      <c r="D58" s="68"/>
      <c r="E58" s="22"/>
      <c r="F58" s="20"/>
      <c r="G58" s="20"/>
      <c r="H58" s="20"/>
      <c r="I58" s="20"/>
      <c r="J58" s="68"/>
      <c r="K58" s="2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 x14ac:dyDescent="0.2">
      <c r="A59" s="5"/>
      <c r="B59" s="103"/>
      <c r="C59" s="23"/>
      <c r="D59" s="68"/>
      <c r="E59" s="22"/>
      <c r="F59" s="20"/>
      <c r="G59" s="20"/>
      <c r="H59" s="20"/>
      <c r="I59" s="20"/>
      <c r="J59" s="68"/>
      <c r="K59" s="2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 x14ac:dyDescent="0.2">
      <c r="A60" s="5"/>
      <c r="B60" s="103"/>
      <c r="C60" s="68"/>
      <c r="D60" s="68"/>
      <c r="E60" s="68"/>
      <c r="F60" s="20"/>
      <c r="G60" s="20"/>
      <c r="H60" s="20"/>
      <c r="I60" s="20"/>
      <c r="J60" s="68"/>
      <c r="K60" s="2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 x14ac:dyDescent="0.2">
      <c r="A61" s="5"/>
      <c r="B61" s="103"/>
      <c r="C61" s="68"/>
      <c r="D61" s="68"/>
      <c r="E61" s="22"/>
      <c r="F61" s="20"/>
      <c r="G61" s="20"/>
      <c r="H61" s="20"/>
      <c r="I61" s="20"/>
      <c r="J61" s="68"/>
      <c r="K61" s="2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 x14ac:dyDescent="0.2">
      <c r="A62" s="5"/>
      <c r="B62" s="103"/>
      <c r="C62" s="68"/>
      <c r="D62" s="68"/>
      <c r="E62" s="22"/>
      <c r="F62" s="20"/>
      <c r="G62" s="20"/>
      <c r="H62" s="20"/>
      <c r="I62" s="20"/>
      <c r="J62" s="68"/>
      <c r="K62" s="2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 x14ac:dyDescent="0.2">
      <c r="A63" s="5"/>
      <c r="B63" s="103"/>
      <c r="C63" s="23"/>
      <c r="D63" s="68"/>
      <c r="E63" s="22"/>
      <c r="F63" s="20"/>
      <c r="G63" s="20"/>
      <c r="H63" s="20"/>
      <c r="I63" s="20"/>
      <c r="J63" s="68"/>
      <c r="K63" s="2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 x14ac:dyDescent="0.2">
      <c r="A64" s="5"/>
      <c r="B64" s="103"/>
      <c r="C64" s="68"/>
      <c r="D64" s="68"/>
      <c r="E64" s="22"/>
      <c r="F64" s="20"/>
      <c r="G64" s="20"/>
      <c r="H64" s="20"/>
      <c r="I64" s="20"/>
      <c r="J64" s="68"/>
      <c r="K64" s="2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 x14ac:dyDescent="0.2">
      <c r="A65" s="5"/>
      <c r="B65" s="103"/>
      <c r="C65" s="68"/>
      <c r="D65" s="21"/>
      <c r="E65" s="22"/>
      <c r="F65" s="20"/>
      <c r="G65" s="20"/>
      <c r="H65" s="20"/>
      <c r="I65" s="20"/>
      <c r="J65" s="68"/>
      <c r="K65" s="2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 x14ac:dyDescent="0.2">
      <c r="A66" s="5"/>
      <c r="B66" s="103"/>
      <c r="C66" s="68"/>
      <c r="D66" s="68"/>
      <c r="E66" s="22"/>
      <c r="F66" s="20"/>
      <c r="G66" s="20"/>
      <c r="H66" s="20"/>
      <c r="I66" s="20"/>
      <c r="J66" s="68"/>
      <c r="K66" s="2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 x14ac:dyDescent="0.2">
      <c r="A67" s="5"/>
      <c r="B67" s="103"/>
      <c r="C67" s="68"/>
      <c r="D67" s="68"/>
      <c r="E67" s="22"/>
      <c r="F67" s="20"/>
      <c r="G67" s="20"/>
      <c r="H67" s="20"/>
      <c r="I67" s="20"/>
      <c r="J67" s="68"/>
      <c r="K67" s="2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 x14ac:dyDescent="0.2">
      <c r="A68" s="5"/>
      <c r="B68" s="103"/>
      <c r="C68" s="68"/>
      <c r="D68" s="68"/>
      <c r="E68" s="22"/>
      <c r="F68" s="20"/>
      <c r="G68" s="20"/>
      <c r="H68" s="20"/>
      <c r="I68" s="20"/>
      <c r="J68" s="68"/>
      <c r="K68" s="2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 x14ac:dyDescent="0.2">
      <c r="A69" s="5"/>
      <c r="B69" s="103"/>
      <c r="C69" s="68"/>
      <c r="D69" s="68"/>
      <c r="E69" s="22"/>
      <c r="F69" s="20"/>
      <c r="G69" s="20"/>
      <c r="H69" s="20"/>
      <c r="I69" s="20"/>
      <c r="J69" s="68"/>
      <c r="K69" s="2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 x14ac:dyDescent="0.2">
      <c r="A70" s="5"/>
      <c r="B70" s="103"/>
      <c r="C70" s="68"/>
      <c r="D70" s="68"/>
      <c r="E70" s="22"/>
      <c r="F70" s="20"/>
      <c r="G70" s="20"/>
      <c r="H70" s="20"/>
      <c r="I70" s="20"/>
      <c r="J70" s="68"/>
      <c r="K70" s="2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 x14ac:dyDescent="0.2">
      <c r="A71" s="5"/>
      <c r="B71" s="103"/>
      <c r="C71" s="68"/>
      <c r="D71" s="68"/>
      <c r="E71" s="22"/>
      <c r="F71" s="20"/>
      <c r="G71" s="20"/>
      <c r="H71" s="20"/>
      <c r="I71" s="20"/>
      <c r="J71" s="68"/>
      <c r="K71" s="2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 x14ac:dyDescent="0.2">
      <c r="A72" s="5"/>
      <c r="B72" s="103"/>
      <c r="C72" s="68"/>
      <c r="D72" s="68"/>
      <c r="E72" s="22"/>
      <c r="F72" s="20"/>
      <c r="G72" s="20"/>
      <c r="H72" s="20"/>
      <c r="I72" s="20"/>
      <c r="J72" s="68"/>
      <c r="K72" s="2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 x14ac:dyDescent="0.2">
      <c r="A73" s="5"/>
      <c r="B73" s="103"/>
      <c r="C73" s="68"/>
      <c r="D73" s="68"/>
      <c r="E73" s="22"/>
      <c r="F73" s="20"/>
      <c r="G73" s="20"/>
      <c r="H73" s="20"/>
      <c r="I73" s="20"/>
      <c r="J73" s="68"/>
      <c r="K73" s="2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 x14ac:dyDescent="0.2">
      <c r="A74" s="5"/>
      <c r="B74" s="103"/>
      <c r="C74" s="68"/>
      <c r="D74" s="68"/>
      <c r="E74" s="22"/>
      <c r="F74" s="20"/>
      <c r="G74" s="20"/>
      <c r="H74" s="20"/>
      <c r="I74" s="20"/>
      <c r="J74" s="68"/>
      <c r="K74" s="2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 x14ac:dyDescent="0.2">
      <c r="A75" s="5"/>
      <c r="B75" s="103"/>
      <c r="C75" s="68"/>
      <c r="D75" s="68"/>
      <c r="E75" s="68"/>
      <c r="F75" s="20"/>
      <c r="G75" s="20"/>
      <c r="H75" s="20"/>
      <c r="I75" s="20"/>
      <c r="J75" s="68"/>
      <c r="K75" s="2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 x14ac:dyDescent="0.2">
      <c r="A76" s="5"/>
      <c r="B76" s="103"/>
      <c r="C76" s="68"/>
      <c r="D76" s="68"/>
      <c r="E76" s="68"/>
      <c r="F76" s="20"/>
      <c r="G76" s="20"/>
      <c r="H76" s="20"/>
      <c r="I76" s="20"/>
      <c r="J76" s="68"/>
      <c r="K76" s="2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 x14ac:dyDescent="0.2">
      <c r="A77" s="5"/>
      <c r="B77" s="103"/>
      <c r="C77" s="68"/>
      <c r="D77" s="68"/>
      <c r="E77" s="68"/>
      <c r="F77" s="20"/>
      <c r="G77" s="20"/>
      <c r="H77" s="20"/>
      <c r="I77" s="20"/>
      <c r="J77" s="68"/>
      <c r="K77" s="20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2.75" x14ac:dyDescent="0.2">
      <c r="A78" s="5"/>
      <c r="B78" s="103"/>
      <c r="C78" s="68"/>
      <c r="D78" s="68"/>
      <c r="E78" s="68"/>
      <c r="F78" s="20"/>
      <c r="G78" s="20"/>
      <c r="H78" s="20"/>
      <c r="I78" s="20"/>
      <c r="J78" s="68"/>
      <c r="K78" s="20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2.75" x14ac:dyDescent="0.2">
      <c r="A79" s="5"/>
      <c r="B79" s="103"/>
      <c r="C79" s="5"/>
      <c r="D79" s="5"/>
      <c r="E79" s="5"/>
      <c r="F79" s="7"/>
      <c r="G79" s="7"/>
      <c r="H79" s="7"/>
      <c r="I79" s="7"/>
      <c r="J79" s="5"/>
      <c r="K79" s="7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5.25" customHeight="1" x14ac:dyDescent="0.2">
      <c r="A80" s="5"/>
      <c r="B80" s="69"/>
      <c r="C80" s="5"/>
      <c r="D80" s="5"/>
      <c r="E80" s="5"/>
      <c r="F80" s="7"/>
      <c r="G80" s="7"/>
      <c r="H80" s="7"/>
      <c r="I80" s="7"/>
      <c r="J80" s="5"/>
      <c r="K80" s="7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22.5" customHeight="1" x14ac:dyDescent="0.2">
      <c r="A81" s="5"/>
      <c r="B81" s="5"/>
      <c r="C81" s="5"/>
      <c r="D81" s="5"/>
      <c r="E81" s="5"/>
      <c r="F81" s="5"/>
      <c r="G81" s="8"/>
      <c r="H81" s="8"/>
      <c r="I81" s="70"/>
      <c r="J81" s="70"/>
      <c r="K81" s="25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</row>
    <row r="82" spans="1:28" ht="6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75" customHeight="1" x14ac:dyDescent="0.2">
      <c r="A83" s="102"/>
      <c r="B83" s="103"/>
      <c r="C83" s="5"/>
      <c r="D83" s="102"/>
      <c r="E83" s="103"/>
      <c r="F83" s="103"/>
      <c r="G83" s="5"/>
      <c r="H83" s="102"/>
      <c r="I83" s="103"/>
      <c r="J83" s="103"/>
      <c r="K83" s="103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2.75" customHeight="1" x14ac:dyDescent="0.2">
      <c r="A84" s="102"/>
      <c r="B84" s="103"/>
      <c r="C84" s="5"/>
      <c r="D84" s="102"/>
      <c r="E84" s="103"/>
      <c r="F84" s="103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0.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2.75" customHeight="1" x14ac:dyDescent="0.2">
      <c r="A86" s="102"/>
      <c r="B86" s="103"/>
      <c r="C86" s="5"/>
      <c r="D86" s="102"/>
      <c r="E86" s="103"/>
      <c r="F86" s="103"/>
      <c r="G86" s="5"/>
      <c r="H86" s="102"/>
      <c r="I86" s="103"/>
      <c r="J86" s="103"/>
      <c r="K86" s="10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 customHeight="1" x14ac:dyDescent="0.2">
      <c r="A87" s="102"/>
      <c r="B87" s="103"/>
      <c r="C87" s="5"/>
      <c r="D87" s="102"/>
      <c r="E87" s="103"/>
      <c r="F87" s="103"/>
      <c r="G87" s="5"/>
      <c r="H87" s="102"/>
      <c r="I87" s="103"/>
      <c r="J87" s="103"/>
      <c r="K87" s="10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 customHeight="1" x14ac:dyDescent="0.2">
      <c r="A88" s="102"/>
      <c r="B88" s="103"/>
      <c r="C88" s="5"/>
      <c r="D88" s="102"/>
      <c r="E88" s="103"/>
      <c r="F88" s="103"/>
      <c r="G88" s="5"/>
      <c r="H88" s="102"/>
      <c r="I88" s="103"/>
      <c r="J88" s="103"/>
      <c r="K88" s="103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75" x14ac:dyDescent="0.2">
      <c r="A89" s="68"/>
      <c r="B89" s="107"/>
      <c r="C89" s="68"/>
      <c r="D89" s="68"/>
      <c r="E89" s="71"/>
      <c r="F89" s="20"/>
      <c r="G89" s="20"/>
      <c r="H89" s="20"/>
      <c r="I89" s="20"/>
      <c r="J89" s="68"/>
      <c r="K89" s="20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 x14ac:dyDescent="0.2">
      <c r="A90" s="5"/>
      <c r="B90" s="103"/>
      <c r="C90" s="68"/>
      <c r="D90" s="68"/>
      <c r="E90" s="71"/>
      <c r="F90" s="20"/>
      <c r="G90" s="20"/>
      <c r="H90" s="20"/>
      <c r="I90" s="20"/>
      <c r="J90" s="68"/>
      <c r="K90" s="2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 x14ac:dyDescent="0.2">
      <c r="A91" s="5"/>
      <c r="B91" s="103"/>
      <c r="C91" s="68"/>
      <c r="D91" s="21"/>
      <c r="E91" s="22"/>
      <c r="F91" s="20"/>
      <c r="G91" s="20"/>
      <c r="H91" s="20"/>
      <c r="I91" s="20"/>
      <c r="J91" s="68"/>
      <c r="K91" s="20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 x14ac:dyDescent="0.2">
      <c r="A92" s="5"/>
      <c r="B92" s="103"/>
      <c r="C92" s="68"/>
      <c r="D92" s="21"/>
      <c r="E92" s="22"/>
      <c r="F92" s="20"/>
      <c r="G92" s="20"/>
      <c r="H92" s="20"/>
      <c r="I92" s="20"/>
      <c r="J92" s="68"/>
      <c r="K92" s="20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 x14ac:dyDescent="0.2">
      <c r="A93" s="5"/>
      <c r="B93" s="103"/>
      <c r="C93" s="68"/>
      <c r="D93" s="68"/>
      <c r="E93" s="22"/>
      <c r="F93" s="20"/>
      <c r="G93" s="20"/>
      <c r="H93" s="20"/>
      <c r="I93" s="20"/>
      <c r="J93" s="68"/>
      <c r="K93" s="2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 x14ac:dyDescent="0.2">
      <c r="A94" s="5"/>
      <c r="B94" s="103"/>
      <c r="C94" s="68"/>
      <c r="D94" s="22"/>
      <c r="E94" s="22"/>
      <c r="F94" s="20"/>
      <c r="G94" s="20"/>
      <c r="H94" s="20"/>
      <c r="I94" s="20"/>
      <c r="J94" s="68"/>
      <c r="K94" s="2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 x14ac:dyDescent="0.2">
      <c r="A95" s="5"/>
      <c r="B95" s="103"/>
      <c r="C95" s="68"/>
      <c r="D95" s="68"/>
      <c r="E95" s="22"/>
      <c r="F95" s="20"/>
      <c r="G95" s="20"/>
      <c r="H95" s="20"/>
      <c r="I95" s="20"/>
      <c r="J95" s="68"/>
      <c r="K95" s="2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 x14ac:dyDescent="0.2">
      <c r="A96" s="5"/>
      <c r="B96" s="103"/>
      <c r="C96" s="71"/>
      <c r="D96" s="68"/>
      <c r="E96" s="22"/>
      <c r="F96" s="20"/>
      <c r="G96" s="20"/>
      <c r="H96" s="20"/>
      <c r="I96" s="20"/>
      <c r="J96" s="68"/>
      <c r="K96" s="2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 x14ac:dyDescent="0.2">
      <c r="A97" s="5"/>
      <c r="B97" s="103"/>
      <c r="C97" s="68"/>
      <c r="D97" s="68"/>
      <c r="E97" s="22"/>
      <c r="F97" s="20"/>
      <c r="G97" s="20"/>
      <c r="H97" s="20"/>
      <c r="I97" s="20"/>
      <c r="J97" s="68"/>
      <c r="K97" s="2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 x14ac:dyDescent="0.2">
      <c r="A98" s="5"/>
      <c r="B98" s="103"/>
      <c r="C98" s="68"/>
      <c r="D98" s="68"/>
      <c r="E98" s="22"/>
      <c r="F98" s="20"/>
      <c r="G98" s="20"/>
      <c r="H98" s="20"/>
      <c r="I98" s="20"/>
      <c r="J98" s="68"/>
      <c r="K98" s="2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 x14ac:dyDescent="0.2">
      <c r="A99" s="5"/>
      <c r="B99" s="103"/>
      <c r="C99" s="68"/>
      <c r="D99" s="68"/>
      <c r="E99" s="22"/>
      <c r="F99" s="20"/>
      <c r="G99" s="20"/>
      <c r="H99" s="20"/>
      <c r="I99" s="20"/>
      <c r="J99" s="68"/>
      <c r="K99" s="2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 x14ac:dyDescent="0.2">
      <c r="A100" s="5"/>
      <c r="B100" s="103"/>
      <c r="C100" s="23"/>
      <c r="D100" s="68"/>
      <c r="E100" s="22"/>
      <c r="F100" s="20"/>
      <c r="G100" s="20"/>
      <c r="H100" s="20"/>
      <c r="I100" s="20"/>
      <c r="J100" s="68"/>
      <c r="K100" s="2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 x14ac:dyDescent="0.2">
      <c r="A101" s="5"/>
      <c r="B101" s="103"/>
      <c r="C101" s="68"/>
      <c r="D101" s="68"/>
      <c r="E101" s="68"/>
      <c r="F101" s="20"/>
      <c r="G101" s="20"/>
      <c r="H101" s="20"/>
      <c r="I101" s="20"/>
      <c r="J101" s="68"/>
      <c r="K101" s="2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 x14ac:dyDescent="0.2">
      <c r="A102" s="5"/>
      <c r="B102" s="103"/>
      <c r="C102" s="68"/>
      <c r="D102" s="68"/>
      <c r="E102" s="22"/>
      <c r="F102" s="20"/>
      <c r="G102" s="20"/>
      <c r="H102" s="20"/>
      <c r="I102" s="20"/>
      <c r="J102" s="68"/>
      <c r="K102" s="2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 x14ac:dyDescent="0.2">
      <c r="A103" s="5"/>
      <c r="B103" s="103"/>
      <c r="C103" s="68"/>
      <c r="D103" s="68"/>
      <c r="E103" s="22"/>
      <c r="F103" s="20"/>
      <c r="G103" s="20"/>
      <c r="H103" s="20"/>
      <c r="I103" s="20"/>
      <c r="J103" s="68"/>
      <c r="K103" s="2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 x14ac:dyDescent="0.2">
      <c r="A104" s="5"/>
      <c r="B104" s="103"/>
      <c r="C104" s="23"/>
      <c r="D104" s="68"/>
      <c r="E104" s="22"/>
      <c r="F104" s="20"/>
      <c r="G104" s="20"/>
      <c r="H104" s="20"/>
      <c r="I104" s="20"/>
      <c r="J104" s="68"/>
      <c r="K104" s="2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 x14ac:dyDescent="0.2">
      <c r="A105" s="5"/>
      <c r="B105" s="103"/>
      <c r="C105" s="68"/>
      <c r="D105" s="68"/>
      <c r="E105" s="22"/>
      <c r="F105" s="20"/>
      <c r="G105" s="20"/>
      <c r="H105" s="20"/>
      <c r="I105" s="20"/>
      <c r="J105" s="68"/>
      <c r="K105" s="2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 x14ac:dyDescent="0.2">
      <c r="A106" s="5"/>
      <c r="B106" s="103"/>
      <c r="C106" s="68"/>
      <c r="D106" s="21"/>
      <c r="E106" s="22"/>
      <c r="F106" s="20"/>
      <c r="G106" s="20"/>
      <c r="H106" s="20"/>
      <c r="I106" s="20"/>
      <c r="J106" s="68"/>
      <c r="K106" s="2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 x14ac:dyDescent="0.2">
      <c r="A107" s="5"/>
      <c r="B107" s="103"/>
      <c r="C107" s="68"/>
      <c r="D107" s="68"/>
      <c r="E107" s="22"/>
      <c r="F107" s="20"/>
      <c r="G107" s="20"/>
      <c r="H107" s="20"/>
      <c r="I107" s="20"/>
      <c r="J107" s="68"/>
      <c r="K107" s="2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 x14ac:dyDescent="0.2">
      <c r="A108" s="5"/>
      <c r="B108" s="103"/>
      <c r="C108" s="68"/>
      <c r="D108" s="68"/>
      <c r="E108" s="22"/>
      <c r="F108" s="20"/>
      <c r="G108" s="20"/>
      <c r="H108" s="20"/>
      <c r="I108" s="20"/>
      <c r="J108" s="68"/>
      <c r="K108" s="2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 x14ac:dyDescent="0.2">
      <c r="A109" s="5"/>
      <c r="B109" s="103"/>
      <c r="C109" s="68"/>
      <c r="D109" s="68"/>
      <c r="E109" s="22"/>
      <c r="F109" s="20"/>
      <c r="G109" s="20"/>
      <c r="H109" s="20"/>
      <c r="I109" s="20"/>
      <c r="J109" s="68"/>
      <c r="K109" s="2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 x14ac:dyDescent="0.2">
      <c r="A110" s="5"/>
      <c r="B110" s="103"/>
      <c r="C110" s="68"/>
      <c r="D110" s="68"/>
      <c r="E110" s="22"/>
      <c r="F110" s="20"/>
      <c r="G110" s="20"/>
      <c r="H110" s="20"/>
      <c r="I110" s="20"/>
      <c r="J110" s="68"/>
      <c r="K110" s="2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 x14ac:dyDescent="0.2">
      <c r="A111" s="5"/>
      <c r="B111" s="103"/>
      <c r="C111" s="68"/>
      <c r="D111" s="68"/>
      <c r="E111" s="22"/>
      <c r="F111" s="20"/>
      <c r="G111" s="20"/>
      <c r="H111" s="20"/>
      <c r="I111" s="20"/>
      <c r="J111" s="68"/>
      <c r="K111" s="2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 x14ac:dyDescent="0.2">
      <c r="A112" s="5"/>
      <c r="B112" s="103"/>
      <c r="C112" s="68"/>
      <c r="D112" s="68"/>
      <c r="E112" s="22"/>
      <c r="F112" s="20"/>
      <c r="G112" s="20"/>
      <c r="H112" s="20"/>
      <c r="I112" s="20"/>
      <c r="J112" s="68"/>
      <c r="K112" s="2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 x14ac:dyDescent="0.2">
      <c r="A113" s="5"/>
      <c r="B113" s="103"/>
      <c r="C113" s="68"/>
      <c r="D113" s="68"/>
      <c r="E113" s="22"/>
      <c r="F113" s="20"/>
      <c r="G113" s="20"/>
      <c r="H113" s="20"/>
      <c r="I113" s="20"/>
      <c r="J113" s="68"/>
      <c r="K113" s="2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 x14ac:dyDescent="0.2">
      <c r="A114" s="5"/>
      <c r="B114" s="103"/>
      <c r="C114" s="68"/>
      <c r="D114" s="68"/>
      <c r="E114" s="22"/>
      <c r="F114" s="20"/>
      <c r="G114" s="20"/>
      <c r="H114" s="20"/>
      <c r="I114" s="20"/>
      <c r="J114" s="68"/>
      <c r="K114" s="2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 x14ac:dyDescent="0.2">
      <c r="A115" s="5"/>
      <c r="B115" s="103"/>
      <c r="C115" s="68"/>
      <c r="D115" s="68"/>
      <c r="E115" s="22"/>
      <c r="F115" s="20"/>
      <c r="G115" s="20"/>
      <c r="H115" s="20"/>
      <c r="I115" s="20"/>
      <c r="J115" s="68"/>
      <c r="K115" s="2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 x14ac:dyDescent="0.2">
      <c r="A116" s="5"/>
      <c r="B116" s="103"/>
      <c r="C116" s="68"/>
      <c r="D116" s="68"/>
      <c r="E116" s="68"/>
      <c r="F116" s="20"/>
      <c r="G116" s="20"/>
      <c r="H116" s="20"/>
      <c r="I116" s="20"/>
      <c r="J116" s="68"/>
      <c r="K116" s="2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 x14ac:dyDescent="0.2">
      <c r="A117" s="5"/>
      <c r="B117" s="103"/>
      <c r="C117" s="68"/>
      <c r="D117" s="68"/>
      <c r="E117" s="68"/>
      <c r="F117" s="20"/>
      <c r="G117" s="20"/>
      <c r="H117" s="20"/>
      <c r="I117" s="20"/>
      <c r="J117" s="68"/>
      <c r="K117" s="2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 x14ac:dyDescent="0.2">
      <c r="A118" s="5"/>
      <c r="B118" s="103"/>
      <c r="C118" s="68"/>
      <c r="D118" s="68"/>
      <c r="E118" s="68"/>
      <c r="F118" s="20"/>
      <c r="G118" s="20"/>
      <c r="H118" s="20"/>
      <c r="I118" s="20"/>
      <c r="J118" s="68"/>
      <c r="K118" s="2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75" x14ac:dyDescent="0.2">
      <c r="A119" s="5"/>
      <c r="B119" s="103"/>
      <c r="C119" s="68"/>
      <c r="D119" s="68"/>
      <c r="E119" s="68"/>
      <c r="F119" s="20"/>
      <c r="G119" s="20"/>
      <c r="H119" s="20"/>
      <c r="I119" s="20"/>
      <c r="J119" s="68"/>
      <c r="K119" s="20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2.75" x14ac:dyDescent="0.2">
      <c r="A120" s="5"/>
      <c r="B120" s="103"/>
      <c r="C120" s="5"/>
      <c r="D120" s="5"/>
      <c r="E120" s="5"/>
      <c r="F120" s="7"/>
      <c r="G120" s="7"/>
      <c r="H120" s="7"/>
      <c r="I120" s="7"/>
      <c r="J120" s="5"/>
      <c r="K120" s="7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4.5" customHeight="1" x14ac:dyDescent="0.2">
      <c r="A121" s="5"/>
      <c r="B121" s="69"/>
      <c r="C121" s="5"/>
      <c r="D121" s="5"/>
      <c r="E121" s="5"/>
      <c r="F121" s="7"/>
      <c r="G121" s="7"/>
      <c r="H121" s="7"/>
      <c r="I121" s="7"/>
      <c r="J121" s="5"/>
      <c r="K121" s="7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</row>
    <row r="122" spans="1:28" ht="22.5" customHeight="1" x14ac:dyDescent="0.2">
      <c r="A122" s="5"/>
      <c r="B122" s="5"/>
      <c r="C122" s="5"/>
      <c r="D122" s="5"/>
      <c r="E122" s="5"/>
      <c r="F122" s="5"/>
      <c r="G122" s="8"/>
      <c r="H122" s="8"/>
      <c r="I122" s="70"/>
      <c r="J122" s="70"/>
      <c r="K122" s="2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6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 customHeight="1" x14ac:dyDescent="0.2">
      <c r="A124" s="102"/>
      <c r="B124" s="103"/>
      <c r="C124" s="5"/>
      <c r="D124" s="102"/>
      <c r="E124" s="103"/>
      <c r="F124" s="103"/>
      <c r="G124" s="5"/>
      <c r="H124" s="102"/>
      <c r="I124" s="103"/>
      <c r="J124" s="103"/>
      <c r="K124" s="103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75" customHeight="1" x14ac:dyDescent="0.2">
      <c r="A125" s="102"/>
      <c r="B125" s="103"/>
      <c r="C125" s="5"/>
      <c r="D125" s="102"/>
      <c r="E125" s="103"/>
      <c r="F125" s="103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2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75" customHeight="1" x14ac:dyDescent="0.2">
      <c r="A127" s="102"/>
      <c r="B127" s="103"/>
      <c r="C127" s="5"/>
      <c r="D127" s="102"/>
      <c r="E127" s="103"/>
      <c r="F127" s="103"/>
      <c r="G127" s="5"/>
      <c r="H127" s="102"/>
      <c r="I127" s="103"/>
      <c r="J127" s="103"/>
      <c r="K127" s="10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 customHeight="1" x14ac:dyDescent="0.2">
      <c r="A128" s="102"/>
      <c r="B128" s="103"/>
      <c r="C128" s="5"/>
      <c r="D128" s="102"/>
      <c r="E128" s="103"/>
      <c r="F128" s="103"/>
      <c r="G128" s="5"/>
      <c r="H128" s="102"/>
      <c r="I128" s="103"/>
      <c r="J128" s="103"/>
      <c r="K128" s="10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75" customHeight="1" x14ac:dyDescent="0.2">
      <c r="A129" s="102"/>
      <c r="B129" s="103"/>
      <c r="C129" s="5"/>
      <c r="D129" s="102"/>
      <c r="E129" s="103"/>
      <c r="F129" s="103"/>
      <c r="G129" s="5"/>
      <c r="H129" s="102"/>
      <c r="I129" s="103"/>
      <c r="J129" s="103"/>
      <c r="K129" s="103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2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2.75" customHeight="1" x14ac:dyDescent="0.2">
      <c r="B131" s="5"/>
      <c r="H131" s="5"/>
      <c r="I131" s="5"/>
      <c r="J131" s="5"/>
    </row>
    <row r="132" spans="1:28" ht="12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28" ht="12.75" customHeight="1" x14ac:dyDescent="0.2">
      <c r="A133" s="5"/>
      <c r="B133" s="68"/>
      <c r="C133" s="5"/>
      <c r="D133" s="5"/>
      <c r="E133" s="5"/>
      <c r="F133" s="5"/>
      <c r="G133" s="5"/>
      <c r="H133" s="102"/>
      <c r="I133" s="103"/>
      <c r="J133" s="103"/>
      <c r="K133" s="5"/>
      <c r="L133" s="5"/>
    </row>
    <row r="134" spans="1:28" ht="12.75" customHeight="1" x14ac:dyDescent="0.2">
      <c r="A134" s="5"/>
      <c r="B134" s="68"/>
      <c r="C134" s="5"/>
      <c r="D134" s="5"/>
      <c r="E134" s="5"/>
      <c r="F134" s="5"/>
      <c r="G134" s="5"/>
      <c r="H134" s="102"/>
      <c r="I134" s="103"/>
      <c r="J134" s="103"/>
      <c r="K134" s="5"/>
      <c r="L134" s="5"/>
    </row>
    <row r="135" spans="1:28" ht="12.75" customHeight="1" x14ac:dyDescent="0.2">
      <c r="A135" s="5"/>
      <c r="B135" s="68"/>
      <c r="C135" s="5"/>
      <c r="D135" s="5"/>
      <c r="E135" s="5"/>
      <c r="F135" s="5"/>
      <c r="G135" s="5"/>
      <c r="H135" s="102"/>
      <c r="I135" s="103"/>
      <c r="J135" s="103"/>
      <c r="K135" s="5"/>
      <c r="L135" s="5"/>
    </row>
    <row r="136" spans="1:28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28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28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28" ht="12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28" ht="12.75" customHeight="1" x14ac:dyDescent="0.2"/>
    <row r="141" spans="1:28" ht="12.75" customHeight="1" x14ac:dyDescent="0.2"/>
    <row r="142" spans="1:28" ht="12.75" customHeight="1" x14ac:dyDescent="0.2"/>
    <row r="143" spans="1:28" ht="12.75" customHeight="1" x14ac:dyDescent="0.2"/>
    <row r="144" spans="1:28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</sheetData>
  <mergeCells count="72">
    <mergeCell ref="A1:C2"/>
    <mergeCell ref="B3:D3"/>
    <mergeCell ref="F3:I3"/>
    <mergeCell ref="J3:K3"/>
    <mergeCell ref="A4:A5"/>
    <mergeCell ref="B4:D5"/>
    <mergeCell ref="E4:E5"/>
    <mergeCell ref="F4:G5"/>
    <mergeCell ref="H4:H5"/>
    <mergeCell ref="I4:I5"/>
    <mergeCell ref="J4:K4"/>
    <mergeCell ref="J5:K5"/>
    <mergeCell ref="A6:B6"/>
    <mergeCell ref="C6:D7"/>
    <mergeCell ref="E6:H7"/>
    <mergeCell ref="A7:B7"/>
    <mergeCell ref="A46:B46"/>
    <mergeCell ref="D46:G46"/>
    <mergeCell ref="D45:G45"/>
    <mergeCell ref="I46:K46"/>
    <mergeCell ref="I8:I9"/>
    <mergeCell ref="J8:J9"/>
    <mergeCell ref="K8:K9"/>
    <mergeCell ref="D9:E9"/>
    <mergeCell ref="A10:E10"/>
    <mergeCell ref="F10:K10"/>
    <mergeCell ref="A8:A9"/>
    <mergeCell ref="B8:B9"/>
    <mergeCell ref="C8:E8"/>
    <mergeCell ref="F8:F9"/>
    <mergeCell ref="G8:G9"/>
    <mergeCell ref="H8:H9"/>
    <mergeCell ref="B11:B14"/>
    <mergeCell ref="J11:J38"/>
    <mergeCell ref="A45:B45"/>
    <mergeCell ref="I45:K45"/>
    <mergeCell ref="A87:B87"/>
    <mergeCell ref="D87:F87"/>
    <mergeCell ref="H87:K87"/>
    <mergeCell ref="A47:B47"/>
    <mergeCell ref="D47:G47"/>
    <mergeCell ref="I47:K47"/>
    <mergeCell ref="B48:B79"/>
    <mergeCell ref="A83:B83"/>
    <mergeCell ref="D83:F83"/>
    <mergeCell ref="H83:K83"/>
    <mergeCell ref="A84:B84"/>
    <mergeCell ref="D84:F84"/>
    <mergeCell ref="A86:B86"/>
    <mergeCell ref="D86:F86"/>
    <mergeCell ref="H86:K86"/>
    <mergeCell ref="A88:B88"/>
    <mergeCell ref="D88:F88"/>
    <mergeCell ref="H88:K88"/>
    <mergeCell ref="B89:B120"/>
    <mergeCell ref="A124:B124"/>
    <mergeCell ref="D124:F124"/>
    <mergeCell ref="H124:K124"/>
    <mergeCell ref="H135:J135"/>
    <mergeCell ref="A125:B125"/>
    <mergeCell ref="D125:F125"/>
    <mergeCell ref="A127:B127"/>
    <mergeCell ref="D127:F127"/>
    <mergeCell ref="H127:K127"/>
    <mergeCell ref="A128:B128"/>
    <mergeCell ref="D128:F128"/>
    <mergeCell ref="H128:K128"/>
    <mergeCell ref="A129:B129"/>
    <mergeCell ref="D129:F129"/>
    <mergeCell ref="H129:K129"/>
    <mergeCell ref="H133:J133"/>
    <mergeCell ref="H134:J134"/>
  </mergeCells>
  <printOptions horizontalCentered="1"/>
  <pageMargins left="0.25" right="0.25" top="0.75" bottom="0.75" header="0.3" footer="0.3"/>
  <pageSetup scale="66" orientation="portrait" r:id="rId1"/>
  <rowBreaks count="2" manualBreakCount="2">
    <brk id="47" man="1"/>
    <brk id="88" man="1"/>
  </rowBrea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90CB5-F98B-4063-B7C7-17409CDB3298}">
  <sheetPr>
    <pageSetUpPr fitToPage="1"/>
  </sheetPr>
  <dimension ref="A1:AB995"/>
  <sheetViews>
    <sheetView showGridLines="0" view="pageBreakPreview" zoomScale="130" zoomScaleNormal="140" zoomScaleSheetLayoutView="130" workbookViewId="0">
      <pane ySplit="9" topLeftCell="A10" activePane="bottomLeft" state="frozen"/>
      <selection activeCell="B11" sqref="B11:B14"/>
      <selection pane="bottomLeft" activeCell="B11" sqref="B11:B14"/>
    </sheetView>
  </sheetViews>
  <sheetFormatPr baseColWidth="10" defaultColWidth="14.42578125" defaultRowHeight="15" customHeight="1" x14ac:dyDescent="0.2"/>
  <cols>
    <col min="1" max="1" width="15.7109375" style="67" customWidth="1"/>
    <col min="2" max="2" width="45.7109375" style="67" customWidth="1"/>
    <col min="3" max="28" width="10.7109375" style="67" customWidth="1"/>
    <col min="29" max="16384" width="14.42578125" style="67"/>
  </cols>
  <sheetData>
    <row r="1" spans="1:28" ht="12.75" customHeight="1" x14ac:dyDescent="0.2">
      <c r="A1" s="152" t="s">
        <v>14</v>
      </c>
      <c r="B1" s="152"/>
      <c r="C1" s="152"/>
    </row>
    <row r="2" spans="1:28" ht="12.75" customHeight="1" thickBot="1" x14ac:dyDescent="0.25">
      <c r="A2" s="152"/>
      <c r="B2" s="152"/>
      <c r="C2" s="152"/>
    </row>
    <row r="3" spans="1:28" ht="26.25" customHeight="1" thickBot="1" x14ac:dyDescent="0.25">
      <c r="A3" s="35" t="str">
        <f>'PORTADA Y DATOS'!A7</f>
        <v>Contratista</v>
      </c>
      <c r="B3" s="138" t="str">
        <f>'PORTADA Y DATOS'!B7</f>
        <v>Luis Alberto Gamboa Ruelas</v>
      </c>
      <c r="C3" s="139"/>
      <c r="D3" s="140"/>
      <c r="E3" s="35" t="str">
        <f>'PORTADA Y DATOS'!A6</f>
        <v>Dirección</v>
      </c>
      <c r="F3" s="138" t="str">
        <f>'PORTADA Y DATOS'!B6</f>
        <v>Altata, Navolato, Sinaloa.</v>
      </c>
      <c r="G3" s="139"/>
      <c r="H3" s="139"/>
      <c r="I3" s="140"/>
      <c r="J3" s="141" t="str">
        <f>A1</f>
        <v>NÚMEROS GENERADORES ACERO</v>
      </c>
      <c r="K3" s="129"/>
    </row>
    <row r="4" spans="1:28" ht="26.25" customHeight="1" thickBot="1" x14ac:dyDescent="0.25">
      <c r="A4" s="126" t="str">
        <f>'PORTADA Y DATOS'!A5</f>
        <v>Obra</v>
      </c>
      <c r="B4" s="114" t="str">
        <f>'PORTADA Y DATOS'!B5</f>
        <v>Casa Altata</v>
      </c>
      <c r="C4" s="115"/>
      <c r="D4" s="116"/>
      <c r="E4" s="108" t="str">
        <f>'PORTADA Y DATOS'!A4</f>
        <v>Dependencia/Contratante/Cliente</v>
      </c>
      <c r="F4" s="110"/>
      <c r="G4" s="111"/>
      <c r="H4" s="145" t="s">
        <v>24</v>
      </c>
      <c r="I4" s="122"/>
      <c r="J4" s="124">
        <v>4</v>
      </c>
      <c r="K4" s="125"/>
    </row>
    <row r="5" spans="1:28" ht="18.75" customHeight="1" thickBot="1" x14ac:dyDescent="0.25">
      <c r="A5" s="127"/>
      <c r="B5" s="117"/>
      <c r="C5" s="118"/>
      <c r="D5" s="119"/>
      <c r="E5" s="109"/>
      <c r="F5" s="112"/>
      <c r="G5" s="113"/>
      <c r="H5" s="127"/>
      <c r="I5" s="123"/>
      <c r="J5" s="128" t="s">
        <v>25</v>
      </c>
      <c r="K5" s="153"/>
    </row>
    <row r="6" spans="1:28" ht="18.75" customHeight="1" thickBot="1" x14ac:dyDescent="0.25">
      <c r="A6" s="128" t="str">
        <f>'PORTADA Y DATOS'!A10</f>
        <v>Tipo de contrato</v>
      </c>
      <c r="B6" s="129"/>
      <c r="C6" s="130" t="s">
        <v>40</v>
      </c>
      <c r="D6" s="131"/>
      <c r="E6" s="114" t="s">
        <v>119</v>
      </c>
      <c r="F6" s="115"/>
      <c r="G6" s="115"/>
      <c r="H6" s="116"/>
      <c r="I6" s="36" t="s">
        <v>36</v>
      </c>
      <c r="J6" s="62" t="s">
        <v>38</v>
      </c>
      <c r="K6" s="63" t="s">
        <v>39</v>
      </c>
    </row>
    <row r="7" spans="1:28" ht="18.75" customHeight="1" thickBot="1" x14ac:dyDescent="0.25">
      <c r="A7" s="134" t="str">
        <f>'PORTADA Y DATOS'!B10</f>
        <v>Precio Unitario</v>
      </c>
      <c r="B7" s="135"/>
      <c r="C7" s="132"/>
      <c r="D7" s="133"/>
      <c r="E7" s="112"/>
      <c r="F7" s="146"/>
      <c r="G7" s="146"/>
      <c r="H7" s="113"/>
      <c r="I7" s="37" t="s">
        <v>37</v>
      </c>
      <c r="J7" s="38" t="str">
        <f>'PORTADA Y DATOS'!A9</f>
        <v>Fecha de inicio</v>
      </c>
      <c r="K7" s="64" t="str">
        <f>'PORTADA Y DATOS'!B9</f>
        <v>Sin definir por contratista</v>
      </c>
    </row>
    <row r="8" spans="1:28" ht="12.75" customHeight="1" x14ac:dyDescent="0.2">
      <c r="A8" s="120" t="s">
        <v>0</v>
      </c>
      <c r="B8" s="120" t="s">
        <v>1</v>
      </c>
      <c r="C8" s="142" t="s">
        <v>2</v>
      </c>
      <c r="D8" s="143"/>
      <c r="E8" s="144"/>
      <c r="F8" s="120" t="s">
        <v>3</v>
      </c>
      <c r="G8" s="120" t="s">
        <v>4</v>
      </c>
      <c r="H8" s="120" t="s">
        <v>5</v>
      </c>
      <c r="I8" s="120" t="s">
        <v>6</v>
      </c>
      <c r="J8" s="120" t="s">
        <v>7</v>
      </c>
      <c r="K8" s="136" t="s">
        <v>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thickBot="1" x14ac:dyDescent="0.25">
      <c r="A9" s="121"/>
      <c r="B9" s="121"/>
      <c r="C9" s="39" t="s">
        <v>9</v>
      </c>
      <c r="D9" s="150" t="s">
        <v>10</v>
      </c>
      <c r="E9" s="151"/>
      <c r="F9" s="121"/>
      <c r="G9" s="121"/>
      <c r="H9" s="121"/>
      <c r="I9" s="121"/>
      <c r="J9" s="121"/>
      <c r="K9" s="13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thickBot="1" x14ac:dyDescent="0.25">
      <c r="A10" s="154" t="s">
        <v>27</v>
      </c>
      <c r="B10" s="155"/>
      <c r="C10" s="155"/>
      <c r="D10" s="155"/>
      <c r="E10" s="156"/>
      <c r="F10" s="154" t="str">
        <f>'PORTADA Y DATOS'!B11</f>
        <v>Definido por parte contratante</v>
      </c>
      <c r="G10" s="155"/>
      <c r="H10" s="155"/>
      <c r="I10" s="155"/>
      <c r="J10" s="155"/>
      <c r="K10" s="15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4.95" customHeight="1" x14ac:dyDescent="0.2">
      <c r="A11" s="41" t="s">
        <v>117</v>
      </c>
      <c r="B11" s="157" t="s">
        <v>118</v>
      </c>
      <c r="C11" s="43" t="s">
        <v>29</v>
      </c>
      <c r="D11" s="43">
        <v>1</v>
      </c>
      <c r="E11" s="43">
        <v>8</v>
      </c>
      <c r="F11" s="44"/>
      <c r="G11" s="44"/>
      <c r="H11" s="44">
        <v>3.32</v>
      </c>
      <c r="I11" s="44">
        <v>5</v>
      </c>
      <c r="J11" s="147" t="s">
        <v>42</v>
      </c>
      <c r="K11" s="45">
        <f>H11*I11</f>
        <v>16.599999999999998</v>
      </c>
    </row>
    <row r="12" spans="1:28" ht="24.95" customHeight="1" x14ac:dyDescent="0.2">
      <c r="A12" s="46"/>
      <c r="B12" s="158"/>
      <c r="C12" s="43" t="s">
        <v>30</v>
      </c>
      <c r="D12" s="43">
        <v>1</v>
      </c>
      <c r="E12" s="43">
        <v>4</v>
      </c>
      <c r="F12" s="44"/>
      <c r="G12" s="44"/>
      <c r="H12" s="44">
        <v>3.32</v>
      </c>
      <c r="I12" s="44">
        <v>3</v>
      </c>
      <c r="J12" s="148"/>
      <c r="K12" s="45">
        <f t="shared" ref="K12:K20" si="0">H12*I12</f>
        <v>9.9599999999999991</v>
      </c>
    </row>
    <row r="13" spans="1:28" ht="24.95" customHeight="1" x14ac:dyDescent="0.2">
      <c r="A13" s="46"/>
      <c r="B13" s="158"/>
      <c r="C13" s="43" t="s">
        <v>31</v>
      </c>
      <c r="D13" s="43">
        <v>7</v>
      </c>
      <c r="E13" s="43">
        <v>8</v>
      </c>
      <c r="F13" s="44"/>
      <c r="G13" s="44"/>
      <c r="H13" s="44">
        <v>3.32</v>
      </c>
      <c r="I13" s="44">
        <v>1</v>
      </c>
      <c r="J13" s="148"/>
      <c r="K13" s="45">
        <f t="shared" si="0"/>
        <v>3.32</v>
      </c>
    </row>
    <row r="14" spans="1:28" ht="24.95" customHeight="1" x14ac:dyDescent="0.2">
      <c r="A14" s="46"/>
      <c r="B14" s="158"/>
      <c r="C14" s="43" t="s">
        <v>56</v>
      </c>
      <c r="D14" s="43">
        <v>2</v>
      </c>
      <c r="E14" s="43">
        <v>7</v>
      </c>
      <c r="F14" s="43"/>
      <c r="G14" s="43"/>
      <c r="H14" s="44">
        <v>3.32</v>
      </c>
      <c r="I14" s="44">
        <v>5</v>
      </c>
      <c r="J14" s="148"/>
      <c r="K14" s="45">
        <f t="shared" si="0"/>
        <v>16.599999999999998</v>
      </c>
    </row>
    <row r="15" spans="1:28" ht="24.95" customHeight="1" x14ac:dyDescent="0.2">
      <c r="A15" s="46"/>
      <c r="B15" s="42"/>
      <c r="C15" s="43" t="s">
        <v>56</v>
      </c>
      <c r="D15" s="43">
        <v>7</v>
      </c>
      <c r="E15" s="43"/>
      <c r="F15" s="43"/>
      <c r="G15" s="43"/>
      <c r="H15" s="44">
        <v>3.32</v>
      </c>
      <c r="I15" s="44">
        <f t="shared" ref="I15" si="1">F15/0.85</f>
        <v>0</v>
      </c>
      <c r="J15" s="148"/>
      <c r="K15" s="45">
        <f t="shared" si="0"/>
        <v>0</v>
      </c>
    </row>
    <row r="16" spans="1:28" ht="24.95" customHeight="1" x14ac:dyDescent="0.2">
      <c r="A16" s="46"/>
      <c r="B16" s="42"/>
      <c r="C16" s="40" t="s">
        <v>33</v>
      </c>
      <c r="D16" s="40">
        <v>1</v>
      </c>
      <c r="E16" s="40">
        <v>2</v>
      </c>
      <c r="F16" s="44"/>
      <c r="G16" s="44"/>
      <c r="H16" s="44">
        <v>3.32</v>
      </c>
      <c r="I16" s="44">
        <v>3</v>
      </c>
      <c r="J16" s="148"/>
      <c r="K16" s="45">
        <f t="shared" si="0"/>
        <v>9.9599999999999991</v>
      </c>
    </row>
    <row r="17" spans="1:11" ht="24.95" customHeight="1" x14ac:dyDescent="0.2">
      <c r="A17" s="46"/>
      <c r="B17" s="47"/>
      <c r="C17" s="40" t="s">
        <v>34</v>
      </c>
      <c r="D17" s="40">
        <v>5</v>
      </c>
      <c r="E17" s="40">
        <v>6</v>
      </c>
      <c r="F17" s="44"/>
      <c r="G17" s="44"/>
      <c r="H17" s="44">
        <v>3.32</v>
      </c>
      <c r="I17" s="44">
        <v>3</v>
      </c>
      <c r="J17" s="148"/>
      <c r="K17" s="45">
        <f t="shared" si="0"/>
        <v>9.9599999999999991</v>
      </c>
    </row>
    <row r="18" spans="1:11" ht="24.95" customHeight="1" x14ac:dyDescent="0.2">
      <c r="A18" s="46"/>
      <c r="B18" s="47"/>
      <c r="C18" s="40" t="s">
        <v>35</v>
      </c>
      <c r="D18" s="40">
        <v>1</v>
      </c>
      <c r="E18" s="40">
        <v>8</v>
      </c>
      <c r="F18" s="44"/>
      <c r="G18" s="44"/>
      <c r="H18" s="44">
        <v>3.32</v>
      </c>
      <c r="I18" s="44">
        <v>7</v>
      </c>
      <c r="J18" s="148"/>
      <c r="K18" s="45">
        <f t="shared" si="0"/>
        <v>23.24</v>
      </c>
    </row>
    <row r="19" spans="1:11" ht="24.95" customHeight="1" x14ac:dyDescent="0.2">
      <c r="A19" s="46"/>
      <c r="B19" s="47"/>
      <c r="C19" s="40">
        <v>3</v>
      </c>
      <c r="D19" s="40" t="s">
        <v>29</v>
      </c>
      <c r="E19" s="40" t="s">
        <v>30</v>
      </c>
      <c r="F19" s="48"/>
      <c r="G19" s="48"/>
      <c r="H19" s="44">
        <v>3.32</v>
      </c>
      <c r="I19" s="44">
        <v>2</v>
      </c>
      <c r="J19" s="148"/>
      <c r="K19" s="45">
        <f t="shared" si="0"/>
        <v>6.64</v>
      </c>
    </row>
    <row r="20" spans="1:11" ht="24.95" customHeight="1" x14ac:dyDescent="0.2">
      <c r="A20" s="46"/>
      <c r="B20" s="47"/>
      <c r="C20" s="40" t="s">
        <v>114</v>
      </c>
      <c r="D20" s="40" t="s">
        <v>108</v>
      </c>
      <c r="E20" s="40"/>
      <c r="F20" s="48"/>
      <c r="G20" s="48"/>
      <c r="H20" s="44">
        <v>3.32</v>
      </c>
      <c r="I20" s="44">
        <v>2</v>
      </c>
      <c r="J20" s="148"/>
      <c r="K20" s="45">
        <f t="shared" si="0"/>
        <v>6.64</v>
      </c>
    </row>
    <row r="21" spans="1:11" ht="24.95" customHeight="1" x14ac:dyDescent="0.2">
      <c r="A21" s="46"/>
      <c r="B21" s="47"/>
      <c r="C21" s="40"/>
      <c r="D21" s="40"/>
      <c r="E21" s="40"/>
      <c r="F21" s="48"/>
      <c r="G21" s="48"/>
      <c r="H21" s="44"/>
      <c r="I21" s="44"/>
      <c r="J21" s="148"/>
      <c r="K21" s="45"/>
    </row>
    <row r="22" spans="1:11" ht="24.95" customHeight="1" x14ac:dyDescent="0.2">
      <c r="A22" s="46"/>
      <c r="B22" s="47"/>
      <c r="C22" s="40"/>
      <c r="D22" s="40"/>
      <c r="E22" s="40"/>
      <c r="F22" s="48"/>
      <c r="G22" s="48"/>
      <c r="H22" s="44"/>
      <c r="I22" s="44"/>
      <c r="J22" s="148"/>
      <c r="K22" s="45"/>
    </row>
    <row r="23" spans="1:11" ht="24.95" customHeight="1" x14ac:dyDescent="0.2">
      <c r="A23" s="46"/>
      <c r="B23" s="47"/>
      <c r="C23" s="40"/>
      <c r="D23" s="40"/>
      <c r="E23" s="40"/>
      <c r="F23" s="48"/>
      <c r="G23" s="48"/>
      <c r="H23" s="44"/>
      <c r="I23" s="44"/>
      <c r="J23" s="148"/>
      <c r="K23" s="45"/>
    </row>
    <row r="24" spans="1:11" ht="24.95" customHeight="1" x14ac:dyDescent="0.2">
      <c r="A24" s="46"/>
      <c r="B24" s="47"/>
      <c r="C24" s="40"/>
      <c r="D24" s="40"/>
      <c r="E24" s="40"/>
      <c r="F24" s="48"/>
      <c r="G24" s="48"/>
      <c r="H24" s="44"/>
      <c r="I24" s="44"/>
      <c r="J24" s="148"/>
      <c r="K24" s="45"/>
    </row>
    <row r="25" spans="1:11" ht="24.95" customHeight="1" x14ac:dyDescent="0.2">
      <c r="A25" s="46"/>
      <c r="B25" s="47"/>
      <c r="C25" s="40"/>
      <c r="D25" s="40"/>
      <c r="E25" s="40"/>
      <c r="F25" s="48"/>
      <c r="G25" s="48"/>
      <c r="H25" s="44"/>
      <c r="I25" s="44"/>
      <c r="J25" s="148"/>
      <c r="K25" s="45"/>
    </row>
    <row r="26" spans="1:11" ht="24.95" customHeight="1" x14ac:dyDescent="0.2">
      <c r="A26" s="46"/>
      <c r="B26" s="47"/>
      <c r="C26" s="40"/>
      <c r="D26" s="40"/>
      <c r="E26" s="40"/>
      <c r="F26" s="48"/>
      <c r="G26" s="48"/>
      <c r="H26" s="44"/>
      <c r="I26" s="44"/>
      <c r="J26" s="148"/>
      <c r="K26" s="45"/>
    </row>
    <row r="27" spans="1:11" ht="24.95" customHeight="1" x14ac:dyDescent="0.2">
      <c r="A27" s="46"/>
      <c r="B27" s="47"/>
      <c r="C27" s="40"/>
      <c r="D27" s="40"/>
      <c r="E27" s="40"/>
      <c r="F27" s="48"/>
      <c r="G27" s="48"/>
      <c r="H27" s="44"/>
      <c r="I27" s="44"/>
      <c r="J27" s="148"/>
      <c r="K27" s="45"/>
    </row>
    <row r="28" spans="1:11" ht="24.95" customHeight="1" x14ac:dyDescent="0.2">
      <c r="A28" s="46"/>
      <c r="B28" s="47"/>
      <c r="C28" s="40"/>
      <c r="D28" s="40"/>
      <c r="E28" s="40"/>
      <c r="F28" s="48"/>
      <c r="G28" s="48"/>
      <c r="H28" s="44"/>
      <c r="I28" s="44"/>
      <c r="J28" s="148"/>
      <c r="K28" s="45"/>
    </row>
    <row r="29" spans="1:11" ht="24.95" customHeight="1" x14ac:dyDescent="0.2">
      <c r="A29" s="46"/>
      <c r="B29" s="47"/>
      <c r="C29" s="40"/>
      <c r="D29" s="40"/>
      <c r="E29" s="40"/>
      <c r="F29" s="48"/>
      <c r="G29" s="48"/>
      <c r="H29" s="44"/>
      <c r="I29" s="44"/>
      <c r="J29" s="148"/>
      <c r="K29" s="45"/>
    </row>
    <row r="30" spans="1:11" ht="24.95" customHeight="1" x14ac:dyDescent="0.2">
      <c r="A30" s="46"/>
      <c r="B30" s="47"/>
      <c r="C30" s="40"/>
      <c r="D30" s="40"/>
      <c r="E30" s="40"/>
      <c r="F30" s="48"/>
      <c r="G30" s="48"/>
      <c r="H30" s="44"/>
      <c r="I30" s="44"/>
      <c r="J30" s="148"/>
      <c r="K30" s="45"/>
    </row>
    <row r="31" spans="1:11" ht="24.95" customHeight="1" x14ac:dyDescent="0.2">
      <c r="A31" s="46"/>
      <c r="B31" s="47"/>
      <c r="C31" s="40"/>
      <c r="D31" s="40"/>
      <c r="E31" s="40"/>
      <c r="F31" s="48"/>
      <c r="G31" s="48"/>
      <c r="H31" s="44"/>
      <c r="I31" s="44"/>
      <c r="J31" s="148"/>
      <c r="K31" s="45"/>
    </row>
    <row r="32" spans="1:11" ht="24.95" customHeight="1" x14ac:dyDescent="0.2">
      <c r="A32" s="46"/>
      <c r="B32" s="47"/>
      <c r="C32" s="40"/>
      <c r="D32" s="40"/>
      <c r="E32" s="40"/>
      <c r="F32" s="48"/>
      <c r="G32" s="48"/>
      <c r="H32" s="44"/>
      <c r="I32" s="48"/>
      <c r="J32" s="148"/>
      <c r="K32" s="45"/>
    </row>
    <row r="33" spans="1:28" ht="24.95" customHeight="1" x14ac:dyDescent="0.2">
      <c r="A33" s="46"/>
      <c r="B33" s="47"/>
      <c r="C33" s="40"/>
      <c r="D33" s="40"/>
      <c r="E33" s="40"/>
      <c r="F33" s="48"/>
      <c r="G33" s="48"/>
      <c r="H33" s="44"/>
      <c r="I33" s="48"/>
      <c r="J33" s="148"/>
      <c r="K33" s="45"/>
    </row>
    <row r="34" spans="1:28" ht="24.95" customHeight="1" x14ac:dyDescent="0.2">
      <c r="A34" s="46"/>
      <c r="B34" s="47"/>
      <c r="C34" s="40"/>
      <c r="D34" s="40"/>
      <c r="E34" s="40"/>
      <c r="F34" s="48"/>
      <c r="G34" s="48"/>
      <c r="H34" s="44"/>
      <c r="I34" s="48"/>
      <c r="J34" s="148"/>
      <c r="K34" s="45"/>
    </row>
    <row r="35" spans="1:28" ht="24.95" customHeight="1" x14ac:dyDescent="0.2">
      <c r="A35" s="46"/>
      <c r="B35" s="47"/>
      <c r="C35" s="40"/>
      <c r="D35" s="40"/>
      <c r="E35" s="40"/>
      <c r="F35" s="48"/>
      <c r="G35" s="48"/>
      <c r="H35" s="44"/>
      <c r="I35" s="48"/>
      <c r="J35" s="148"/>
      <c r="K35" s="45"/>
    </row>
    <row r="36" spans="1:28" ht="24.95" customHeight="1" x14ac:dyDescent="0.2">
      <c r="A36" s="46"/>
      <c r="B36" s="47"/>
      <c r="C36" s="40"/>
      <c r="D36" s="40"/>
      <c r="E36" s="40"/>
      <c r="F36" s="48"/>
      <c r="G36" s="48"/>
      <c r="H36" s="48"/>
      <c r="I36" s="48"/>
      <c r="J36" s="148"/>
      <c r="K36" s="45"/>
    </row>
    <row r="37" spans="1:28" ht="24.95" customHeight="1" x14ac:dyDescent="0.2">
      <c r="A37" s="46"/>
      <c r="B37" s="47"/>
      <c r="C37" s="40"/>
      <c r="D37" s="40"/>
      <c r="E37" s="40"/>
      <c r="F37" s="48"/>
      <c r="G37" s="48"/>
      <c r="H37" s="48"/>
      <c r="I37" s="48"/>
      <c r="J37" s="148"/>
      <c r="K37" s="45"/>
    </row>
    <row r="38" spans="1:28" ht="24.95" customHeight="1" thickBot="1" x14ac:dyDescent="0.25">
      <c r="A38" s="50"/>
      <c r="B38" s="51"/>
      <c r="C38" s="52"/>
      <c r="D38" s="52"/>
      <c r="E38" s="52"/>
      <c r="F38" s="53"/>
      <c r="G38" s="53"/>
      <c r="H38" s="53"/>
      <c r="I38" s="53"/>
      <c r="J38" s="171"/>
      <c r="K38" s="54"/>
    </row>
    <row r="39" spans="1:28" ht="22.5" customHeight="1" thickBot="1" x14ac:dyDescent="0.25">
      <c r="A39" s="5"/>
      <c r="B39" s="5"/>
      <c r="C39" s="5"/>
      <c r="D39" s="5"/>
      <c r="E39" s="5"/>
      <c r="F39" s="5"/>
      <c r="G39" s="8"/>
      <c r="H39" s="8"/>
      <c r="I39" s="65" t="s">
        <v>41</v>
      </c>
      <c r="J39" s="9" t="str">
        <f>J11</f>
        <v>mL</v>
      </c>
      <c r="K39" s="10">
        <f>SUM(K11:K38)</f>
        <v>102.91999999999999</v>
      </c>
    </row>
    <row r="40" spans="1:28" ht="6" customHeight="1" x14ac:dyDescent="0.2"/>
    <row r="41" spans="1:28" ht="12.75" customHeight="1" x14ac:dyDescent="0.2"/>
    <row r="42" spans="1:28" ht="12.75" customHeight="1" x14ac:dyDescent="0.2">
      <c r="A42" s="66"/>
      <c r="B42" s="12"/>
      <c r="C42" s="12"/>
      <c r="D42" s="12"/>
      <c r="E42" s="12"/>
      <c r="G42" s="12"/>
      <c r="H42" s="12"/>
      <c r="I42" s="12"/>
      <c r="J42" s="12"/>
      <c r="K42" s="12"/>
    </row>
    <row r="43" spans="1:28" ht="27.75" customHeight="1" x14ac:dyDescent="0.2">
      <c r="A43" s="13"/>
      <c r="B43" s="14"/>
      <c r="C43" s="14"/>
      <c r="D43" s="14"/>
      <c r="E43" s="14"/>
      <c r="G43" s="14"/>
      <c r="H43" s="14"/>
      <c r="I43" s="14"/>
      <c r="J43" s="14"/>
      <c r="K43" s="15"/>
    </row>
    <row r="44" spans="1:28" ht="12.75" customHeight="1" x14ac:dyDescent="0.2">
      <c r="A44" s="16"/>
      <c r="B44" s="17"/>
      <c r="C44" s="17"/>
      <c r="D44" s="17"/>
      <c r="E44" s="17"/>
      <c r="G44" s="17"/>
      <c r="H44" s="17"/>
      <c r="I44" s="17"/>
      <c r="J44" s="17"/>
      <c r="K44" s="12"/>
    </row>
    <row r="45" spans="1:28" ht="12.75" customHeight="1" x14ac:dyDescent="0.2">
      <c r="A45" s="104" t="s">
        <v>11</v>
      </c>
      <c r="B45" s="103"/>
      <c r="C45" s="12"/>
      <c r="D45" s="104" t="s">
        <v>12</v>
      </c>
      <c r="E45" s="103"/>
      <c r="F45" s="103"/>
      <c r="G45" s="103"/>
      <c r="H45" s="12"/>
      <c r="I45" s="104" t="s">
        <v>13</v>
      </c>
      <c r="J45" s="103"/>
      <c r="K45" s="103"/>
    </row>
    <row r="46" spans="1:28" ht="12.75" customHeight="1" x14ac:dyDescent="0.2">
      <c r="A46" s="105" t="str">
        <f>'PORTADA Y DATOS'!A11</f>
        <v>Supervisor</v>
      </c>
      <c r="B46" s="106"/>
      <c r="C46" s="18"/>
      <c r="D46" s="105" t="str">
        <f>'PORTADA Y DATOS'!A4</f>
        <v>Dependencia/Contratante/Cliente</v>
      </c>
      <c r="E46" s="106"/>
      <c r="F46" s="106"/>
      <c r="G46" s="106"/>
      <c r="H46" s="18"/>
      <c r="I46" s="105" t="str">
        <f>'PORTADA Y DATOS'!A7</f>
        <v>Contratista</v>
      </c>
      <c r="J46" s="106"/>
      <c r="K46" s="106"/>
      <c r="L46" s="5"/>
    </row>
    <row r="47" spans="1:28" ht="12.75" customHeight="1" x14ac:dyDescent="0.2">
      <c r="A47" s="104" t="str">
        <f>'PORTADA Y DATOS'!B11</f>
        <v>Definido por parte contratante</v>
      </c>
      <c r="B47" s="103"/>
      <c r="C47" s="12"/>
      <c r="D47" s="104" t="str">
        <f>'PORTADA Y DATOS'!C4</f>
        <v>Luis Alberto Gamboa Ruelas</v>
      </c>
      <c r="E47" s="103"/>
      <c r="F47" s="103"/>
      <c r="G47" s="103"/>
      <c r="H47" s="12"/>
      <c r="I47" s="104" t="str">
        <f>'PORTADA Y DATOS'!B7</f>
        <v>Luis Alberto Gamboa Ruelas</v>
      </c>
      <c r="J47" s="103"/>
      <c r="K47" s="103"/>
    </row>
    <row r="48" spans="1:28" ht="12.75" x14ac:dyDescent="0.2">
      <c r="A48" s="68"/>
      <c r="B48" s="107"/>
      <c r="C48" s="68"/>
      <c r="D48" s="68"/>
      <c r="E48" s="71"/>
      <c r="F48" s="20"/>
      <c r="G48" s="20"/>
      <c r="H48" s="20"/>
      <c r="I48" s="20"/>
      <c r="J48" s="68"/>
      <c r="K48" s="2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2.75" x14ac:dyDescent="0.2">
      <c r="A49" s="5"/>
      <c r="B49" s="103"/>
      <c r="C49" s="68"/>
      <c r="D49" s="68"/>
      <c r="E49" s="71"/>
      <c r="F49" s="20"/>
      <c r="G49" s="20"/>
      <c r="H49" s="20"/>
      <c r="I49" s="20"/>
      <c r="J49" s="68"/>
      <c r="K49" s="2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2.75" x14ac:dyDescent="0.2">
      <c r="A50" s="5"/>
      <c r="B50" s="103"/>
      <c r="C50" s="68"/>
      <c r="D50" s="21"/>
      <c r="E50" s="22"/>
      <c r="F50" s="20"/>
      <c r="G50" s="20"/>
      <c r="H50" s="20"/>
      <c r="I50" s="20"/>
      <c r="J50" s="68"/>
      <c r="K50" s="2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2.75" x14ac:dyDescent="0.2">
      <c r="A51" s="5"/>
      <c r="B51" s="103"/>
      <c r="C51" s="68"/>
      <c r="D51" s="21"/>
      <c r="E51" s="5"/>
      <c r="F51" s="5"/>
      <c r="G51" s="5"/>
      <c r="H51" s="5"/>
      <c r="I51" s="20"/>
      <c r="J51" s="68"/>
      <c r="K51" s="2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2.75" x14ac:dyDescent="0.2">
      <c r="A52" s="5"/>
      <c r="B52" s="103"/>
      <c r="C52" s="68"/>
      <c r="D52" s="68"/>
      <c r="E52" s="5"/>
      <c r="F52" s="5"/>
      <c r="G52" s="5"/>
      <c r="H52" s="5"/>
      <c r="I52" s="20"/>
      <c r="J52" s="68"/>
      <c r="K52" s="2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 x14ac:dyDescent="0.2">
      <c r="A53" s="5"/>
      <c r="B53" s="103"/>
      <c r="C53" s="68"/>
      <c r="D53" s="22"/>
      <c r="E53" s="5"/>
      <c r="F53" s="5"/>
      <c r="G53" s="5"/>
      <c r="H53" s="5"/>
      <c r="I53" s="20"/>
      <c r="J53" s="68"/>
      <c r="K53" s="2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 x14ac:dyDescent="0.2">
      <c r="A54" s="5"/>
      <c r="B54" s="103"/>
      <c r="C54" s="68"/>
      <c r="D54" s="68"/>
      <c r="E54" s="5"/>
      <c r="F54" s="5"/>
      <c r="G54" s="5"/>
      <c r="H54" s="5"/>
      <c r="I54" s="20"/>
      <c r="J54" s="68"/>
      <c r="K54" s="2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 x14ac:dyDescent="0.2">
      <c r="A55" s="5"/>
      <c r="B55" s="103"/>
      <c r="C55" s="71"/>
      <c r="D55" s="68"/>
      <c r="E55" s="5"/>
      <c r="F55" s="5"/>
      <c r="G55" s="5"/>
      <c r="H55" s="5"/>
      <c r="I55" s="20"/>
      <c r="J55" s="68"/>
      <c r="K55" s="2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 x14ac:dyDescent="0.2">
      <c r="A56" s="5"/>
      <c r="B56" s="103"/>
      <c r="C56" s="68"/>
      <c r="D56" s="68"/>
      <c r="E56" s="5"/>
      <c r="F56" s="5"/>
      <c r="G56" s="5"/>
      <c r="H56" s="5"/>
      <c r="I56" s="20"/>
      <c r="J56" s="68"/>
      <c r="K56" s="2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 x14ac:dyDescent="0.2">
      <c r="A57" s="5"/>
      <c r="B57" s="103"/>
      <c r="C57" s="68"/>
      <c r="D57" s="68"/>
      <c r="E57" s="5"/>
      <c r="F57" s="5"/>
      <c r="G57" s="5"/>
      <c r="H57" s="5"/>
      <c r="I57" s="20"/>
      <c r="J57" s="68"/>
      <c r="K57" s="2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 x14ac:dyDescent="0.2">
      <c r="A58" s="5"/>
      <c r="B58" s="103"/>
      <c r="C58" s="68"/>
      <c r="D58" s="68"/>
      <c r="E58" s="22"/>
      <c r="F58" s="20"/>
      <c r="G58" s="20"/>
      <c r="H58" s="20"/>
      <c r="I58" s="20"/>
      <c r="J58" s="68"/>
      <c r="K58" s="2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 x14ac:dyDescent="0.2">
      <c r="A59" s="5"/>
      <c r="B59" s="103"/>
      <c r="C59" s="23"/>
      <c r="D59" s="68"/>
      <c r="E59" s="22"/>
      <c r="F59" s="20"/>
      <c r="G59" s="20"/>
      <c r="H59" s="20"/>
      <c r="I59" s="20"/>
      <c r="J59" s="68"/>
      <c r="K59" s="2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 x14ac:dyDescent="0.2">
      <c r="A60" s="5"/>
      <c r="B60" s="103"/>
      <c r="C60" s="68"/>
      <c r="D60" s="68"/>
      <c r="E60" s="68"/>
      <c r="F60" s="20"/>
      <c r="G60" s="20"/>
      <c r="H60" s="20"/>
      <c r="I60" s="20"/>
      <c r="J60" s="68"/>
      <c r="K60" s="2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 x14ac:dyDescent="0.2">
      <c r="A61" s="5"/>
      <c r="B61" s="103"/>
      <c r="C61" s="68"/>
      <c r="D61" s="68"/>
      <c r="E61" s="22"/>
      <c r="F61" s="20"/>
      <c r="G61" s="20"/>
      <c r="H61" s="20"/>
      <c r="I61" s="20"/>
      <c r="J61" s="68"/>
      <c r="K61" s="2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 x14ac:dyDescent="0.2">
      <c r="A62" s="5"/>
      <c r="B62" s="103"/>
      <c r="C62" s="68"/>
      <c r="D62" s="68"/>
      <c r="E62" s="22"/>
      <c r="F62" s="20"/>
      <c r="G62" s="20"/>
      <c r="H62" s="20"/>
      <c r="I62" s="20"/>
      <c r="J62" s="68"/>
      <c r="K62" s="2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 x14ac:dyDescent="0.2">
      <c r="A63" s="5"/>
      <c r="B63" s="103"/>
      <c r="C63" s="23"/>
      <c r="D63" s="68"/>
      <c r="E63" s="22"/>
      <c r="F63" s="20"/>
      <c r="G63" s="20"/>
      <c r="H63" s="20"/>
      <c r="I63" s="20"/>
      <c r="J63" s="68"/>
      <c r="K63" s="2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 x14ac:dyDescent="0.2">
      <c r="A64" s="5"/>
      <c r="B64" s="103"/>
      <c r="C64" s="68"/>
      <c r="D64" s="68"/>
      <c r="E64" s="22"/>
      <c r="F64" s="20"/>
      <c r="G64" s="20"/>
      <c r="H64" s="20"/>
      <c r="I64" s="20"/>
      <c r="J64" s="68"/>
      <c r="K64" s="2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 x14ac:dyDescent="0.2">
      <c r="A65" s="5"/>
      <c r="B65" s="103"/>
      <c r="C65" s="68"/>
      <c r="D65" s="21"/>
      <c r="E65" s="22"/>
      <c r="F65" s="20"/>
      <c r="G65" s="20"/>
      <c r="H65" s="20"/>
      <c r="I65" s="20"/>
      <c r="J65" s="68"/>
      <c r="K65" s="2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 x14ac:dyDescent="0.2">
      <c r="A66" s="5"/>
      <c r="B66" s="103"/>
      <c r="C66" s="68"/>
      <c r="D66" s="68"/>
      <c r="E66" s="22"/>
      <c r="F66" s="20"/>
      <c r="G66" s="20"/>
      <c r="H66" s="20"/>
      <c r="I66" s="20"/>
      <c r="J66" s="68"/>
      <c r="K66" s="2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 x14ac:dyDescent="0.2">
      <c r="A67" s="5"/>
      <c r="B67" s="103"/>
      <c r="C67" s="68"/>
      <c r="D67" s="68"/>
      <c r="E67" s="22"/>
      <c r="F67" s="20"/>
      <c r="G67" s="20"/>
      <c r="H67" s="20"/>
      <c r="I67" s="20"/>
      <c r="J67" s="68"/>
      <c r="K67" s="2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 x14ac:dyDescent="0.2">
      <c r="A68" s="5"/>
      <c r="B68" s="103"/>
      <c r="C68" s="68"/>
      <c r="D68" s="68"/>
      <c r="E68" s="22"/>
      <c r="F68" s="20"/>
      <c r="G68" s="20"/>
      <c r="H68" s="20"/>
      <c r="I68" s="20"/>
      <c r="J68" s="68"/>
      <c r="K68" s="2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 x14ac:dyDescent="0.2">
      <c r="A69" s="5"/>
      <c r="B69" s="103"/>
      <c r="C69" s="68"/>
      <c r="D69" s="68"/>
      <c r="E69" s="22"/>
      <c r="F69" s="20"/>
      <c r="G69" s="20"/>
      <c r="H69" s="20"/>
      <c r="I69" s="20"/>
      <c r="J69" s="68"/>
      <c r="K69" s="2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 x14ac:dyDescent="0.2">
      <c r="A70" s="5"/>
      <c r="B70" s="103"/>
      <c r="C70" s="68"/>
      <c r="D70" s="68"/>
      <c r="E70" s="22"/>
      <c r="F70" s="20"/>
      <c r="G70" s="20"/>
      <c r="H70" s="20"/>
      <c r="I70" s="20"/>
      <c r="J70" s="68"/>
      <c r="K70" s="2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 x14ac:dyDescent="0.2">
      <c r="A71" s="5"/>
      <c r="B71" s="103"/>
      <c r="C71" s="68"/>
      <c r="D71" s="68"/>
      <c r="E71" s="22"/>
      <c r="F71" s="20"/>
      <c r="G71" s="20"/>
      <c r="H71" s="20"/>
      <c r="I71" s="20"/>
      <c r="J71" s="68"/>
      <c r="K71" s="2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 x14ac:dyDescent="0.2">
      <c r="A72" s="5"/>
      <c r="B72" s="103"/>
      <c r="C72" s="68"/>
      <c r="D72" s="68"/>
      <c r="E72" s="22"/>
      <c r="F72" s="20"/>
      <c r="G72" s="20"/>
      <c r="H72" s="20"/>
      <c r="I72" s="20"/>
      <c r="J72" s="68"/>
      <c r="K72" s="2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 x14ac:dyDescent="0.2">
      <c r="A73" s="5"/>
      <c r="B73" s="103"/>
      <c r="C73" s="68"/>
      <c r="D73" s="68"/>
      <c r="E73" s="22"/>
      <c r="F73" s="20"/>
      <c r="G73" s="20"/>
      <c r="H73" s="20"/>
      <c r="I73" s="20"/>
      <c r="J73" s="68"/>
      <c r="K73" s="2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 x14ac:dyDescent="0.2">
      <c r="A74" s="5"/>
      <c r="B74" s="103"/>
      <c r="C74" s="68"/>
      <c r="D74" s="68"/>
      <c r="E74" s="22"/>
      <c r="F74" s="20"/>
      <c r="G74" s="20"/>
      <c r="H74" s="20"/>
      <c r="I74" s="20"/>
      <c r="J74" s="68"/>
      <c r="K74" s="2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 x14ac:dyDescent="0.2">
      <c r="A75" s="5"/>
      <c r="B75" s="103"/>
      <c r="C75" s="68"/>
      <c r="D75" s="68"/>
      <c r="E75" s="68"/>
      <c r="F75" s="20"/>
      <c r="G75" s="20"/>
      <c r="H75" s="20"/>
      <c r="I75" s="20"/>
      <c r="J75" s="68"/>
      <c r="K75" s="2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 x14ac:dyDescent="0.2">
      <c r="A76" s="5"/>
      <c r="B76" s="103"/>
      <c r="C76" s="68"/>
      <c r="D76" s="68"/>
      <c r="E76" s="68"/>
      <c r="F76" s="20"/>
      <c r="G76" s="20"/>
      <c r="H76" s="20"/>
      <c r="I76" s="20"/>
      <c r="J76" s="68"/>
      <c r="K76" s="2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 x14ac:dyDescent="0.2">
      <c r="A77" s="5"/>
      <c r="B77" s="103"/>
      <c r="C77" s="68"/>
      <c r="D77" s="68"/>
      <c r="E77" s="68"/>
      <c r="F77" s="20"/>
      <c r="G77" s="20"/>
      <c r="H77" s="20"/>
      <c r="I77" s="20"/>
      <c r="J77" s="68"/>
      <c r="K77" s="20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2.75" x14ac:dyDescent="0.2">
      <c r="A78" s="5"/>
      <c r="B78" s="103"/>
      <c r="C78" s="68"/>
      <c r="D78" s="68"/>
      <c r="E78" s="68"/>
      <c r="F78" s="20"/>
      <c r="G78" s="20"/>
      <c r="H78" s="20"/>
      <c r="I78" s="20"/>
      <c r="J78" s="68"/>
      <c r="K78" s="20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2.75" x14ac:dyDescent="0.2">
      <c r="A79" s="5"/>
      <c r="B79" s="103"/>
      <c r="C79" s="5"/>
      <c r="D79" s="5"/>
      <c r="E79" s="5"/>
      <c r="F79" s="7"/>
      <c r="G79" s="7"/>
      <c r="H79" s="7"/>
      <c r="I79" s="7"/>
      <c r="J79" s="5"/>
      <c r="K79" s="7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5.25" customHeight="1" x14ac:dyDescent="0.2">
      <c r="A80" s="5"/>
      <c r="B80" s="69"/>
      <c r="C80" s="5"/>
      <c r="D80" s="5"/>
      <c r="E80" s="5"/>
      <c r="F80" s="7"/>
      <c r="G80" s="7"/>
      <c r="H80" s="7"/>
      <c r="I80" s="7"/>
      <c r="J80" s="5"/>
      <c r="K80" s="7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22.5" customHeight="1" x14ac:dyDescent="0.2">
      <c r="A81" s="5"/>
      <c r="B81" s="5"/>
      <c r="C81" s="5"/>
      <c r="D81" s="5"/>
      <c r="E81" s="5"/>
      <c r="F81" s="5"/>
      <c r="G81" s="8"/>
      <c r="H81" s="8"/>
      <c r="I81" s="70"/>
      <c r="J81" s="70"/>
      <c r="K81" s="25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</row>
    <row r="82" spans="1:28" ht="6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75" customHeight="1" x14ac:dyDescent="0.2">
      <c r="A83" s="102"/>
      <c r="B83" s="103"/>
      <c r="C83" s="5"/>
      <c r="D83" s="102"/>
      <c r="E83" s="103"/>
      <c r="F83" s="103"/>
      <c r="G83" s="5"/>
      <c r="H83" s="102"/>
      <c r="I83" s="103"/>
      <c r="J83" s="103"/>
      <c r="K83" s="103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2.75" customHeight="1" x14ac:dyDescent="0.2">
      <c r="A84" s="102"/>
      <c r="B84" s="103"/>
      <c r="C84" s="5"/>
      <c r="D84" s="102"/>
      <c r="E84" s="103"/>
      <c r="F84" s="103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0.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2.75" customHeight="1" x14ac:dyDescent="0.2">
      <c r="A86" s="102"/>
      <c r="B86" s="103"/>
      <c r="C86" s="5"/>
      <c r="D86" s="102"/>
      <c r="E86" s="103"/>
      <c r="F86" s="103"/>
      <c r="G86" s="5"/>
      <c r="H86" s="102"/>
      <c r="I86" s="103"/>
      <c r="J86" s="103"/>
      <c r="K86" s="10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 customHeight="1" x14ac:dyDescent="0.2">
      <c r="A87" s="102"/>
      <c r="B87" s="103"/>
      <c r="C87" s="5"/>
      <c r="D87" s="102"/>
      <c r="E87" s="103"/>
      <c r="F87" s="103"/>
      <c r="G87" s="5"/>
      <c r="H87" s="102"/>
      <c r="I87" s="103"/>
      <c r="J87" s="103"/>
      <c r="K87" s="10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 customHeight="1" x14ac:dyDescent="0.2">
      <c r="A88" s="102"/>
      <c r="B88" s="103"/>
      <c r="C88" s="5"/>
      <c r="D88" s="102"/>
      <c r="E88" s="103"/>
      <c r="F88" s="103"/>
      <c r="G88" s="5"/>
      <c r="H88" s="102"/>
      <c r="I88" s="103"/>
      <c r="J88" s="103"/>
      <c r="K88" s="103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75" x14ac:dyDescent="0.2">
      <c r="A89" s="68"/>
      <c r="B89" s="107"/>
      <c r="C89" s="68"/>
      <c r="D89" s="68"/>
      <c r="E89" s="71"/>
      <c r="F89" s="20"/>
      <c r="G89" s="20"/>
      <c r="H89" s="20"/>
      <c r="I89" s="20"/>
      <c r="J89" s="68"/>
      <c r="K89" s="20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 x14ac:dyDescent="0.2">
      <c r="A90" s="5"/>
      <c r="B90" s="103"/>
      <c r="C90" s="68"/>
      <c r="D90" s="68"/>
      <c r="E90" s="71"/>
      <c r="F90" s="20"/>
      <c r="G90" s="20"/>
      <c r="H90" s="20"/>
      <c r="I90" s="20"/>
      <c r="J90" s="68"/>
      <c r="K90" s="2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 x14ac:dyDescent="0.2">
      <c r="A91" s="5"/>
      <c r="B91" s="103"/>
      <c r="C91" s="68"/>
      <c r="D91" s="21"/>
      <c r="E91" s="22"/>
      <c r="F91" s="20"/>
      <c r="G91" s="20"/>
      <c r="H91" s="20"/>
      <c r="I91" s="20"/>
      <c r="J91" s="68"/>
      <c r="K91" s="20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 x14ac:dyDescent="0.2">
      <c r="A92" s="5"/>
      <c r="B92" s="103"/>
      <c r="C92" s="68"/>
      <c r="D92" s="21"/>
      <c r="E92" s="22"/>
      <c r="F92" s="20"/>
      <c r="G92" s="20"/>
      <c r="H92" s="20"/>
      <c r="I92" s="20"/>
      <c r="J92" s="68"/>
      <c r="K92" s="20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 x14ac:dyDescent="0.2">
      <c r="A93" s="5"/>
      <c r="B93" s="103"/>
      <c r="C93" s="68"/>
      <c r="D93" s="68"/>
      <c r="E93" s="22"/>
      <c r="F93" s="20"/>
      <c r="G93" s="20"/>
      <c r="H93" s="20"/>
      <c r="I93" s="20"/>
      <c r="J93" s="68"/>
      <c r="K93" s="2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 x14ac:dyDescent="0.2">
      <c r="A94" s="5"/>
      <c r="B94" s="103"/>
      <c r="C94" s="68"/>
      <c r="D94" s="22"/>
      <c r="E94" s="22"/>
      <c r="F94" s="20"/>
      <c r="G94" s="20"/>
      <c r="H94" s="20"/>
      <c r="I94" s="20"/>
      <c r="J94" s="68"/>
      <c r="K94" s="2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 x14ac:dyDescent="0.2">
      <c r="A95" s="5"/>
      <c r="B95" s="103"/>
      <c r="C95" s="68"/>
      <c r="D95" s="68"/>
      <c r="E95" s="22"/>
      <c r="F95" s="20"/>
      <c r="G95" s="20"/>
      <c r="H95" s="20"/>
      <c r="I95" s="20"/>
      <c r="J95" s="68"/>
      <c r="K95" s="2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 x14ac:dyDescent="0.2">
      <c r="A96" s="5"/>
      <c r="B96" s="103"/>
      <c r="C96" s="71"/>
      <c r="D96" s="68"/>
      <c r="E96" s="22"/>
      <c r="F96" s="20"/>
      <c r="G96" s="20"/>
      <c r="H96" s="20"/>
      <c r="I96" s="20"/>
      <c r="J96" s="68"/>
      <c r="K96" s="2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 x14ac:dyDescent="0.2">
      <c r="A97" s="5"/>
      <c r="B97" s="103"/>
      <c r="C97" s="68"/>
      <c r="D97" s="68"/>
      <c r="E97" s="22"/>
      <c r="F97" s="20"/>
      <c r="G97" s="20"/>
      <c r="H97" s="20"/>
      <c r="I97" s="20"/>
      <c r="J97" s="68"/>
      <c r="K97" s="2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 x14ac:dyDescent="0.2">
      <c r="A98" s="5"/>
      <c r="B98" s="103"/>
      <c r="C98" s="68"/>
      <c r="D98" s="68"/>
      <c r="E98" s="22"/>
      <c r="F98" s="20"/>
      <c r="G98" s="20"/>
      <c r="H98" s="20"/>
      <c r="I98" s="20"/>
      <c r="J98" s="68"/>
      <c r="K98" s="2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 x14ac:dyDescent="0.2">
      <c r="A99" s="5"/>
      <c r="B99" s="103"/>
      <c r="C99" s="68"/>
      <c r="D99" s="68"/>
      <c r="E99" s="22"/>
      <c r="F99" s="20"/>
      <c r="G99" s="20"/>
      <c r="H99" s="20"/>
      <c r="I99" s="20"/>
      <c r="J99" s="68"/>
      <c r="K99" s="2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 x14ac:dyDescent="0.2">
      <c r="A100" s="5"/>
      <c r="B100" s="103"/>
      <c r="C100" s="23"/>
      <c r="D100" s="68"/>
      <c r="E100" s="22"/>
      <c r="F100" s="20"/>
      <c r="G100" s="20"/>
      <c r="H100" s="20"/>
      <c r="I100" s="20"/>
      <c r="J100" s="68"/>
      <c r="K100" s="2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 x14ac:dyDescent="0.2">
      <c r="A101" s="5"/>
      <c r="B101" s="103"/>
      <c r="C101" s="68"/>
      <c r="D101" s="68"/>
      <c r="E101" s="68"/>
      <c r="F101" s="20"/>
      <c r="G101" s="20"/>
      <c r="H101" s="20"/>
      <c r="I101" s="20"/>
      <c r="J101" s="68"/>
      <c r="K101" s="2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 x14ac:dyDescent="0.2">
      <c r="A102" s="5"/>
      <c r="B102" s="103"/>
      <c r="C102" s="68"/>
      <c r="D102" s="68"/>
      <c r="E102" s="22"/>
      <c r="F102" s="20"/>
      <c r="G102" s="20"/>
      <c r="H102" s="20"/>
      <c r="I102" s="20"/>
      <c r="J102" s="68"/>
      <c r="K102" s="2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 x14ac:dyDescent="0.2">
      <c r="A103" s="5"/>
      <c r="B103" s="103"/>
      <c r="C103" s="68"/>
      <c r="D103" s="68"/>
      <c r="E103" s="22"/>
      <c r="F103" s="20"/>
      <c r="G103" s="20"/>
      <c r="H103" s="20"/>
      <c r="I103" s="20"/>
      <c r="J103" s="68"/>
      <c r="K103" s="2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 x14ac:dyDescent="0.2">
      <c r="A104" s="5"/>
      <c r="B104" s="103"/>
      <c r="C104" s="23"/>
      <c r="D104" s="68"/>
      <c r="E104" s="22"/>
      <c r="F104" s="20"/>
      <c r="G104" s="20"/>
      <c r="H104" s="20"/>
      <c r="I104" s="20"/>
      <c r="J104" s="68"/>
      <c r="K104" s="2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 x14ac:dyDescent="0.2">
      <c r="A105" s="5"/>
      <c r="B105" s="103"/>
      <c r="C105" s="68"/>
      <c r="D105" s="68"/>
      <c r="E105" s="22"/>
      <c r="F105" s="20"/>
      <c r="G105" s="20"/>
      <c r="H105" s="20"/>
      <c r="I105" s="20"/>
      <c r="J105" s="68"/>
      <c r="K105" s="2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 x14ac:dyDescent="0.2">
      <c r="A106" s="5"/>
      <c r="B106" s="103"/>
      <c r="C106" s="68"/>
      <c r="D106" s="21"/>
      <c r="E106" s="22"/>
      <c r="F106" s="20"/>
      <c r="G106" s="20"/>
      <c r="H106" s="20"/>
      <c r="I106" s="20"/>
      <c r="J106" s="68"/>
      <c r="K106" s="2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 x14ac:dyDescent="0.2">
      <c r="A107" s="5"/>
      <c r="B107" s="103"/>
      <c r="C107" s="68"/>
      <c r="D107" s="68"/>
      <c r="E107" s="22"/>
      <c r="F107" s="20"/>
      <c r="G107" s="20"/>
      <c r="H107" s="20"/>
      <c r="I107" s="20"/>
      <c r="J107" s="68"/>
      <c r="K107" s="2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 x14ac:dyDescent="0.2">
      <c r="A108" s="5"/>
      <c r="B108" s="103"/>
      <c r="C108" s="68"/>
      <c r="D108" s="68"/>
      <c r="E108" s="22"/>
      <c r="F108" s="20"/>
      <c r="G108" s="20"/>
      <c r="H108" s="20"/>
      <c r="I108" s="20"/>
      <c r="J108" s="68"/>
      <c r="K108" s="2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 x14ac:dyDescent="0.2">
      <c r="A109" s="5"/>
      <c r="B109" s="103"/>
      <c r="C109" s="68"/>
      <c r="D109" s="68"/>
      <c r="E109" s="22"/>
      <c r="F109" s="20"/>
      <c r="G109" s="20"/>
      <c r="H109" s="20"/>
      <c r="I109" s="20"/>
      <c r="J109" s="68"/>
      <c r="K109" s="2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 x14ac:dyDescent="0.2">
      <c r="A110" s="5"/>
      <c r="B110" s="103"/>
      <c r="C110" s="68"/>
      <c r="D110" s="68"/>
      <c r="E110" s="22"/>
      <c r="F110" s="20"/>
      <c r="G110" s="20"/>
      <c r="H110" s="20"/>
      <c r="I110" s="20"/>
      <c r="J110" s="68"/>
      <c r="K110" s="2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 x14ac:dyDescent="0.2">
      <c r="A111" s="5"/>
      <c r="B111" s="103"/>
      <c r="C111" s="68"/>
      <c r="D111" s="68"/>
      <c r="E111" s="22"/>
      <c r="F111" s="20"/>
      <c r="G111" s="20"/>
      <c r="H111" s="20"/>
      <c r="I111" s="20"/>
      <c r="J111" s="68"/>
      <c r="K111" s="2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 x14ac:dyDescent="0.2">
      <c r="A112" s="5"/>
      <c r="B112" s="103"/>
      <c r="C112" s="68"/>
      <c r="D112" s="68"/>
      <c r="E112" s="22"/>
      <c r="F112" s="20"/>
      <c r="G112" s="20"/>
      <c r="H112" s="20"/>
      <c r="I112" s="20"/>
      <c r="J112" s="68"/>
      <c r="K112" s="2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 x14ac:dyDescent="0.2">
      <c r="A113" s="5"/>
      <c r="B113" s="103"/>
      <c r="C113" s="68"/>
      <c r="D113" s="68"/>
      <c r="E113" s="22"/>
      <c r="F113" s="20"/>
      <c r="G113" s="20"/>
      <c r="H113" s="20"/>
      <c r="I113" s="20"/>
      <c r="J113" s="68"/>
      <c r="K113" s="2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 x14ac:dyDescent="0.2">
      <c r="A114" s="5"/>
      <c r="B114" s="103"/>
      <c r="C114" s="68"/>
      <c r="D114" s="68"/>
      <c r="E114" s="22"/>
      <c r="F114" s="20"/>
      <c r="G114" s="20"/>
      <c r="H114" s="20"/>
      <c r="I114" s="20"/>
      <c r="J114" s="68"/>
      <c r="K114" s="2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 x14ac:dyDescent="0.2">
      <c r="A115" s="5"/>
      <c r="B115" s="103"/>
      <c r="C115" s="68"/>
      <c r="D115" s="68"/>
      <c r="E115" s="22"/>
      <c r="F115" s="20"/>
      <c r="G115" s="20"/>
      <c r="H115" s="20"/>
      <c r="I115" s="20"/>
      <c r="J115" s="68"/>
      <c r="K115" s="2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 x14ac:dyDescent="0.2">
      <c r="A116" s="5"/>
      <c r="B116" s="103"/>
      <c r="C116" s="68"/>
      <c r="D116" s="68"/>
      <c r="E116" s="68"/>
      <c r="F116" s="20"/>
      <c r="G116" s="20"/>
      <c r="H116" s="20"/>
      <c r="I116" s="20"/>
      <c r="J116" s="68"/>
      <c r="K116" s="2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 x14ac:dyDescent="0.2">
      <c r="A117" s="5"/>
      <c r="B117" s="103"/>
      <c r="C117" s="68"/>
      <c r="D117" s="68"/>
      <c r="E117" s="68"/>
      <c r="F117" s="20"/>
      <c r="G117" s="20"/>
      <c r="H117" s="20"/>
      <c r="I117" s="20"/>
      <c r="J117" s="68"/>
      <c r="K117" s="2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 x14ac:dyDescent="0.2">
      <c r="A118" s="5"/>
      <c r="B118" s="103"/>
      <c r="C118" s="68"/>
      <c r="D118" s="68"/>
      <c r="E118" s="68"/>
      <c r="F118" s="20"/>
      <c r="G118" s="20"/>
      <c r="H118" s="20"/>
      <c r="I118" s="20"/>
      <c r="J118" s="68"/>
      <c r="K118" s="2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75" x14ac:dyDescent="0.2">
      <c r="A119" s="5"/>
      <c r="B119" s="103"/>
      <c r="C119" s="68"/>
      <c r="D119" s="68"/>
      <c r="E119" s="68"/>
      <c r="F119" s="20"/>
      <c r="G119" s="20"/>
      <c r="H119" s="20"/>
      <c r="I119" s="20"/>
      <c r="J119" s="68"/>
      <c r="K119" s="20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2.75" x14ac:dyDescent="0.2">
      <c r="A120" s="5"/>
      <c r="B120" s="103"/>
      <c r="C120" s="5"/>
      <c r="D120" s="5"/>
      <c r="E120" s="5"/>
      <c r="F120" s="7"/>
      <c r="G120" s="7"/>
      <c r="H120" s="7"/>
      <c r="I120" s="7"/>
      <c r="J120" s="5"/>
      <c r="K120" s="7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4.5" customHeight="1" x14ac:dyDescent="0.2">
      <c r="A121" s="5"/>
      <c r="B121" s="69"/>
      <c r="C121" s="5"/>
      <c r="D121" s="5"/>
      <c r="E121" s="5"/>
      <c r="F121" s="7"/>
      <c r="G121" s="7"/>
      <c r="H121" s="7"/>
      <c r="I121" s="7"/>
      <c r="J121" s="5"/>
      <c r="K121" s="7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</row>
    <row r="122" spans="1:28" ht="22.5" customHeight="1" x14ac:dyDescent="0.2">
      <c r="A122" s="5"/>
      <c r="B122" s="5"/>
      <c r="C122" s="5"/>
      <c r="D122" s="5"/>
      <c r="E122" s="5"/>
      <c r="F122" s="5"/>
      <c r="G122" s="8"/>
      <c r="H122" s="8"/>
      <c r="I122" s="70"/>
      <c r="J122" s="70"/>
      <c r="K122" s="2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6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 customHeight="1" x14ac:dyDescent="0.2">
      <c r="A124" s="102"/>
      <c r="B124" s="103"/>
      <c r="C124" s="5"/>
      <c r="D124" s="102"/>
      <c r="E124" s="103"/>
      <c r="F124" s="103"/>
      <c r="G124" s="5"/>
      <c r="H124" s="102"/>
      <c r="I124" s="103"/>
      <c r="J124" s="103"/>
      <c r="K124" s="103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75" customHeight="1" x14ac:dyDescent="0.2">
      <c r="A125" s="102"/>
      <c r="B125" s="103"/>
      <c r="C125" s="5"/>
      <c r="D125" s="102"/>
      <c r="E125" s="103"/>
      <c r="F125" s="103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2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75" customHeight="1" x14ac:dyDescent="0.2">
      <c r="A127" s="102"/>
      <c r="B127" s="103"/>
      <c r="C127" s="5"/>
      <c r="D127" s="102"/>
      <c r="E127" s="103"/>
      <c r="F127" s="103"/>
      <c r="G127" s="5"/>
      <c r="H127" s="102"/>
      <c r="I127" s="103"/>
      <c r="J127" s="103"/>
      <c r="K127" s="10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 customHeight="1" x14ac:dyDescent="0.2">
      <c r="A128" s="102"/>
      <c r="B128" s="103"/>
      <c r="C128" s="5"/>
      <c r="D128" s="102"/>
      <c r="E128" s="103"/>
      <c r="F128" s="103"/>
      <c r="G128" s="5"/>
      <c r="H128" s="102"/>
      <c r="I128" s="103"/>
      <c r="J128" s="103"/>
      <c r="K128" s="10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75" customHeight="1" x14ac:dyDescent="0.2">
      <c r="A129" s="102"/>
      <c r="B129" s="103"/>
      <c r="C129" s="5"/>
      <c r="D129" s="102"/>
      <c r="E129" s="103"/>
      <c r="F129" s="103"/>
      <c r="G129" s="5"/>
      <c r="H129" s="102"/>
      <c r="I129" s="103"/>
      <c r="J129" s="103"/>
      <c r="K129" s="103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2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2.75" customHeight="1" x14ac:dyDescent="0.2">
      <c r="B131" s="5"/>
      <c r="H131" s="5"/>
      <c r="I131" s="5"/>
      <c r="J131" s="5"/>
    </row>
    <row r="132" spans="1:28" ht="12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28" ht="12.75" customHeight="1" x14ac:dyDescent="0.2">
      <c r="A133" s="5"/>
      <c r="B133" s="68"/>
      <c r="C133" s="5"/>
      <c r="D133" s="5"/>
      <c r="E133" s="5"/>
      <c r="F133" s="5"/>
      <c r="G133" s="5"/>
      <c r="H133" s="102"/>
      <c r="I133" s="103"/>
      <c r="J133" s="103"/>
      <c r="K133" s="5"/>
      <c r="L133" s="5"/>
    </row>
    <row r="134" spans="1:28" ht="12.75" customHeight="1" x14ac:dyDescent="0.2">
      <c r="A134" s="5"/>
      <c r="B134" s="68"/>
      <c r="C134" s="5"/>
      <c r="D134" s="5"/>
      <c r="E134" s="5"/>
      <c r="F134" s="5"/>
      <c r="G134" s="5"/>
      <c r="H134" s="102"/>
      <c r="I134" s="103"/>
      <c r="J134" s="103"/>
      <c r="K134" s="5"/>
      <c r="L134" s="5"/>
    </row>
    <row r="135" spans="1:28" ht="12.75" customHeight="1" x14ac:dyDescent="0.2">
      <c r="A135" s="5"/>
      <c r="B135" s="68"/>
      <c r="C135" s="5"/>
      <c r="D135" s="5"/>
      <c r="E135" s="5"/>
      <c r="F135" s="5"/>
      <c r="G135" s="5"/>
      <c r="H135" s="102"/>
      <c r="I135" s="103"/>
      <c r="J135" s="103"/>
      <c r="K135" s="5"/>
      <c r="L135" s="5"/>
    </row>
    <row r="136" spans="1:28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28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28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28" ht="12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28" ht="12.75" customHeight="1" x14ac:dyDescent="0.2"/>
    <row r="141" spans="1:28" ht="12.75" customHeight="1" x14ac:dyDescent="0.2"/>
    <row r="142" spans="1:28" ht="12.75" customHeight="1" x14ac:dyDescent="0.2"/>
    <row r="143" spans="1:28" ht="12.75" customHeight="1" x14ac:dyDescent="0.2"/>
    <row r="144" spans="1:28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</sheetData>
  <mergeCells count="72">
    <mergeCell ref="A1:C2"/>
    <mergeCell ref="B3:D3"/>
    <mergeCell ref="F3:I3"/>
    <mergeCell ref="J3:K3"/>
    <mergeCell ref="A4:A5"/>
    <mergeCell ref="B4:D5"/>
    <mergeCell ref="E4:E5"/>
    <mergeCell ref="F4:G5"/>
    <mergeCell ref="H4:H5"/>
    <mergeCell ref="I4:I5"/>
    <mergeCell ref="J4:K4"/>
    <mergeCell ref="J5:K5"/>
    <mergeCell ref="A6:B6"/>
    <mergeCell ref="C6:D7"/>
    <mergeCell ref="E6:H7"/>
    <mergeCell ref="A7:B7"/>
    <mergeCell ref="A46:B46"/>
    <mergeCell ref="D46:G46"/>
    <mergeCell ref="D45:G45"/>
    <mergeCell ref="I46:K46"/>
    <mergeCell ref="I8:I9"/>
    <mergeCell ref="J8:J9"/>
    <mergeCell ref="K8:K9"/>
    <mergeCell ref="D9:E9"/>
    <mergeCell ref="A10:E10"/>
    <mergeCell ref="F10:K10"/>
    <mergeCell ref="A8:A9"/>
    <mergeCell ref="B8:B9"/>
    <mergeCell ref="C8:E8"/>
    <mergeCell ref="F8:F9"/>
    <mergeCell ref="G8:G9"/>
    <mergeCell ref="H8:H9"/>
    <mergeCell ref="B11:B14"/>
    <mergeCell ref="J11:J38"/>
    <mergeCell ref="A45:B45"/>
    <mergeCell ref="I45:K45"/>
    <mergeCell ref="A87:B87"/>
    <mergeCell ref="D87:F87"/>
    <mergeCell ref="H87:K87"/>
    <mergeCell ref="A47:B47"/>
    <mergeCell ref="D47:G47"/>
    <mergeCell ref="I47:K47"/>
    <mergeCell ref="B48:B79"/>
    <mergeCell ref="A83:B83"/>
    <mergeCell ref="D83:F83"/>
    <mergeCell ref="H83:K83"/>
    <mergeCell ref="A84:B84"/>
    <mergeCell ref="D84:F84"/>
    <mergeCell ref="A86:B86"/>
    <mergeCell ref="D86:F86"/>
    <mergeCell ref="H86:K86"/>
    <mergeCell ref="A88:B88"/>
    <mergeCell ref="D88:F88"/>
    <mergeCell ref="H88:K88"/>
    <mergeCell ref="B89:B120"/>
    <mergeCell ref="A124:B124"/>
    <mergeCell ref="D124:F124"/>
    <mergeCell ref="H124:K124"/>
    <mergeCell ref="H135:J135"/>
    <mergeCell ref="A125:B125"/>
    <mergeCell ref="D125:F125"/>
    <mergeCell ref="A127:B127"/>
    <mergeCell ref="D127:F127"/>
    <mergeCell ref="H127:K127"/>
    <mergeCell ref="A128:B128"/>
    <mergeCell ref="D128:F128"/>
    <mergeCell ref="H128:K128"/>
    <mergeCell ref="A129:B129"/>
    <mergeCell ref="D129:F129"/>
    <mergeCell ref="H129:K129"/>
    <mergeCell ref="H133:J133"/>
    <mergeCell ref="H134:J134"/>
  </mergeCells>
  <printOptions horizontalCentered="1"/>
  <pageMargins left="0.25" right="0.25" top="0.75" bottom="0.75" header="0.3" footer="0.3"/>
  <pageSetup scale="66" orientation="portrait" r:id="rId1"/>
  <rowBreaks count="2" manualBreakCount="2">
    <brk id="47" man="1"/>
    <brk id="88" man="1"/>
  </rowBrea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DC30D-DFC2-4F33-BC24-4E8AD9031A9D}">
  <sheetPr>
    <pageSetUpPr fitToPage="1"/>
  </sheetPr>
  <dimension ref="A1:AB995"/>
  <sheetViews>
    <sheetView showGridLines="0" view="pageBreakPreview" zoomScale="130" zoomScaleNormal="140" zoomScaleSheetLayoutView="130" workbookViewId="0">
      <pane ySplit="9" topLeftCell="A10" activePane="bottomLeft" state="frozen"/>
      <selection activeCell="B11" sqref="B11:B14"/>
      <selection pane="bottomLeft" activeCell="B11" sqref="B11:B14"/>
    </sheetView>
  </sheetViews>
  <sheetFormatPr baseColWidth="10" defaultColWidth="14.42578125" defaultRowHeight="15" customHeight="1" x14ac:dyDescent="0.2"/>
  <cols>
    <col min="1" max="1" width="15.7109375" style="67" customWidth="1"/>
    <col min="2" max="2" width="45.7109375" style="67" customWidth="1"/>
    <col min="3" max="28" width="10.7109375" style="67" customWidth="1"/>
    <col min="29" max="16384" width="14.42578125" style="67"/>
  </cols>
  <sheetData>
    <row r="1" spans="1:28" ht="12.75" customHeight="1" x14ac:dyDescent="0.2">
      <c r="A1" s="152" t="s">
        <v>14</v>
      </c>
      <c r="B1" s="152"/>
      <c r="C1" s="152"/>
    </row>
    <row r="2" spans="1:28" ht="12.75" customHeight="1" thickBot="1" x14ac:dyDescent="0.25">
      <c r="A2" s="152"/>
      <c r="B2" s="152"/>
      <c r="C2" s="152"/>
    </row>
    <row r="3" spans="1:28" ht="26.25" customHeight="1" thickBot="1" x14ac:dyDescent="0.25">
      <c r="A3" s="35" t="str">
        <f>'PORTADA Y DATOS'!A7</f>
        <v>Contratista</v>
      </c>
      <c r="B3" s="138" t="str">
        <f>'PORTADA Y DATOS'!B7</f>
        <v>Luis Alberto Gamboa Ruelas</v>
      </c>
      <c r="C3" s="139"/>
      <c r="D3" s="140"/>
      <c r="E3" s="35" t="str">
        <f>'PORTADA Y DATOS'!A6</f>
        <v>Dirección</v>
      </c>
      <c r="F3" s="138" t="str">
        <f>'PORTADA Y DATOS'!B6</f>
        <v>Altata, Navolato, Sinaloa.</v>
      </c>
      <c r="G3" s="139"/>
      <c r="H3" s="139"/>
      <c r="I3" s="140"/>
      <c r="J3" s="141" t="str">
        <f>A1</f>
        <v>NÚMEROS GENERADORES ACERO</v>
      </c>
      <c r="K3" s="129"/>
    </row>
    <row r="4" spans="1:28" ht="26.25" customHeight="1" thickBot="1" x14ac:dyDescent="0.25">
      <c r="A4" s="126" t="str">
        <f>'PORTADA Y DATOS'!A5</f>
        <v>Obra</v>
      </c>
      <c r="B4" s="114" t="str">
        <f>'PORTADA Y DATOS'!B5</f>
        <v>Casa Altata</v>
      </c>
      <c r="C4" s="115"/>
      <c r="D4" s="116"/>
      <c r="E4" s="108" t="str">
        <f>'PORTADA Y DATOS'!A4</f>
        <v>Dependencia/Contratante/Cliente</v>
      </c>
      <c r="F4" s="110"/>
      <c r="G4" s="111"/>
      <c r="H4" s="145" t="s">
        <v>24</v>
      </c>
      <c r="I4" s="122"/>
      <c r="J4" s="124">
        <v>4</v>
      </c>
      <c r="K4" s="125"/>
    </row>
    <row r="5" spans="1:28" ht="18.75" customHeight="1" thickBot="1" x14ac:dyDescent="0.25">
      <c r="A5" s="127"/>
      <c r="B5" s="117"/>
      <c r="C5" s="118"/>
      <c r="D5" s="119"/>
      <c r="E5" s="109"/>
      <c r="F5" s="112"/>
      <c r="G5" s="113"/>
      <c r="H5" s="127"/>
      <c r="I5" s="123"/>
      <c r="J5" s="128" t="s">
        <v>25</v>
      </c>
      <c r="K5" s="153"/>
    </row>
    <row r="6" spans="1:28" ht="18.75" customHeight="1" thickBot="1" x14ac:dyDescent="0.25">
      <c r="A6" s="128" t="str">
        <f>'PORTADA Y DATOS'!A10</f>
        <v>Tipo de contrato</v>
      </c>
      <c r="B6" s="129"/>
      <c r="C6" s="130" t="s">
        <v>40</v>
      </c>
      <c r="D6" s="131"/>
      <c r="E6" s="114" t="s">
        <v>123</v>
      </c>
      <c r="F6" s="115"/>
      <c r="G6" s="115"/>
      <c r="H6" s="116"/>
      <c r="I6" s="36" t="s">
        <v>36</v>
      </c>
      <c r="J6" s="62" t="s">
        <v>38</v>
      </c>
      <c r="K6" s="63" t="s">
        <v>39</v>
      </c>
    </row>
    <row r="7" spans="1:28" ht="18.75" customHeight="1" thickBot="1" x14ac:dyDescent="0.25">
      <c r="A7" s="134" t="str">
        <f>'PORTADA Y DATOS'!B10</f>
        <v>Precio Unitario</v>
      </c>
      <c r="B7" s="135"/>
      <c r="C7" s="132"/>
      <c r="D7" s="133"/>
      <c r="E7" s="112"/>
      <c r="F7" s="146"/>
      <c r="G7" s="146"/>
      <c r="H7" s="113"/>
      <c r="I7" s="37" t="s">
        <v>37</v>
      </c>
      <c r="J7" s="38" t="str">
        <f>'PORTADA Y DATOS'!A9</f>
        <v>Fecha de inicio</v>
      </c>
      <c r="K7" s="64" t="str">
        <f>'PORTADA Y DATOS'!B9</f>
        <v>Sin definir por contratista</v>
      </c>
    </row>
    <row r="8" spans="1:28" ht="12.75" customHeight="1" x14ac:dyDescent="0.2">
      <c r="A8" s="120" t="s">
        <v>0</v>
      </c>
      <c r="B8" s="120" t="s">
        <v>1</v>
      </c>
      <c r="C8" s="142" t="s">
        <v>2</v>
      </c>
      <c r="D8" s="143"/>
      <c r="E8" s="144"/>
      <c r="F8" s="120" t="s">
        <v>3</v>
      </c>
      <c r="G8" s="120" t="s">
        <v>4</v>
      </c>
      <c r="H8" s="120" t="s">
        <v>5</v>
      </c>
      <c r="I8" s="120" t="s">
        <v>6</v>
      </c>
      <c r="J8" s="120" t="s">
        <v>7</v>
      </c>
      <c r="K8" s="136" t="s">
        <v>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thickBot="1" x14ac:dyDescent="0.25">
      <c r="A9" s="121"/>
      <c r="B9" s="121"/>
      <c r="C9" s="39" t="s">
        <v>9</v>
      </c>
      <c r="D9" s="150" t="s">
        <v>10</v>
      </c>
      <c r="E9" s="151"/>
      <c r="F9" s="121"/>
      <c r="G9" s="121"/>
      <c r="H9" s="121"/>
      <c r="I9" s="121"/>
      <c r="J9" s="121"/>
      <c r="K9" s="13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thickBot="1" x14ac:dyDescent="0.25">
      <c r="A10" s="154" t="s">
        <v>27</v>
      </c>
      <c r="B10" s="155"/>
      <c r="C10" s="155"/>
      <c r="D10" s="155"/>
      <c r="E10" s="156"/>
      <c r="F10" s="154" t="str">
        <f>'PORTADA Y DATOS'!B11</f>
        <v>Definido por parte contratante</v>
      </c>
      <c r="G10" s="155"/>
      <c r="H10" s="155"/>
      <c r="I10" s="155"/>
      <c r="J10" s="155"/>
      <c r="K10" s="15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4.95" customHeight="1" x14ac:dyDescent="0.2">
      <c r="A11" s="41" t="s">
        <v>124</v>
      </c>
      <c r="B11" s="157" t="s">
        <v>120</v>
      </c>
      <c r="C11" s="43">
        <v>7</v>
      </c>
      <c r="D11" s="43" t="s">
        <v>31</v>
      </c>
      <c r="E11" s="43" t="s">
        <v>35</v>
      </c>
      <c r="F11" s="44"/>
      <c r="G11" s="44"/>
      <c r="H11" s="44">
        <v>3.32</v>
      </c>
      <c r="I11" s="44">
        <v>3</v>
      </c>
      <c r="J11" s="147" t="s">
        <v>42</v>
      </c>
      <c r="K11" s="45">
        <f>H11*I11</f>
        <v>9.9599999999999991</v>
      </c>
    </row>
    <row r="12" spans="1:28" ht="24.95" customHeight="1" x14ac:dyDescent="0.2">
      <c r="A12" s="46"/>
      <c r="B12" s="158"/>
      <c r="C12" s="43"/>
      <c r="D12" s="43"/>
      <c r="E12" s="43"/>
      <c r="F12" s="44"/>
      <c r="G12" s="44"/>
      <c r="H12" s="44"/>
      <c r="I12" s="44"/>
      <c r="J12" s="148"/>
      <c r="K12" s="45"/>
    </row>
    <row r="13" spans="1:28" ht="24.95" customHeight="1" x14ac:dyDescent="0.2">
      <c r="A13" s="46"/>
      <c r="B13" s="158"/>
      <c r="C13" s="43"/>
      <c r="D13" s="43"/>
      <c r="E13" s="43"/>
      <c r="F13" s="44"/>
      <c r="G13" s="44"/>
      <c r="H13" s="44"/>
      <c r="I13" s="44"/>
      <c r="J13" s="148"/>
      <c r="K13" s="45"/>
    </row>
    <row r="14" spans="1:28" ht="24.95" customHeight="1" x14ac:dyDescent="0.2">
      <c r="A14" s="46"/>
      <c r="B14" s="158"/>
      <c r="C14" s="43"/>
      <c r="D14" s="43"/>
      <c r="E14" s="43"/>
      <c r="F14" s="43"/>
      <c r="G14" s="43"/>
      <c r="H14" s="44"/>
      <c r="I14" s="44"/>
      <c r="J14" s="148"/>
      <c r="K14" s="45"/>
    </row>
    <row r="15" spans="1:28" ht="24.95" customHeight="1" x14ac:dyDescent="0.2">
      <c r="A15" s="46"/>
      <c r="B15" s="42"/>
      <c r="C15" s="43"/>
      <c r="D15" s="43"/>
      <c r="E15" s="43"/>
      <c r="F15" s="43"/>
      <c r="G15" s="43"/>
      <c r="H15" s="44"/>
      <c r="I15" s="44"/>
      <c r="J15" s="148"/>
      <c r="K15" s="45"/>
    </row>
    <row r="16" spans="1:28" ht="24.95" customHeight="1" x14ac:dyDescent="0.2">
      <c r="A16" s="46"/>
      <c r="B16" s="42"/>
      <c r="C16" s="40"/>
      <c r="D16" s="40"/>
      <c r="E16" s="40"/>
      <c r="F16" s="44"/>
      <c r="G16" s="44"/>
      <c r="H16" s="44"/>
      <c r="I16" s="44"/>
      <c r="J16" s="148"/>
      <c r="K16" s="45"/>
    </row>
    <row r="17" spans="1:11" ht="24.95" customHeight="1" x14ac:dyDescent="0.2">
      <c r="A17" s="46"/>
      <c r="B17" s="47"/>
      <c r="C17" s="40"/>
      <c r="D17" s="40"/>
      <c r="E17" s="40"/>
      <c r="F17" s="44"/>
      <c r="G17" s="44"/>
      <c r="H17" s="44"/>
      <c r="I17" s="44"/>
      <c r="J17" s="148"/>
      <c r="K17" s="45"/>
    </row>
    <row r="18" spans="1:11" ht="24.95" customHeight="1" x14ac:dyDescent="0.2">
      <c r="A18" s="46"/>
      <c r="B18" s="47"/>
      <c r="C18" s="40"/>
      <c r="D18" s="40"/>
      <c r="E18" s="40"/>
      <c r="F18" s="44"/>
      <c r="G18" s="44"/>
      <c r="H18" s="44"/>
      <c r="I18" s="44"/>
      <c r="J18" s="148"/>
      <c r="K18" s="45"/>
    </row>
    <row r="19" spans="1:11" ht="24.95" customHeight="1" x14ac:dyDescent="0.2">
      <c r="A19" s="46"/>
      <c r="B19" s="47"/>
      <c r="C19" s="40"/>
      <c r="D19" s="40"/>
      <c r="E19" s="40"/>
      <c r="F19" s="48"/>
      <c r="G19" s="48"/>
      <c r="H19" s="44"/>
      <c r="I19" s="44"/>
      <c r="J19" s="148"/>
      <c r="K19" s="45"/>
    </row>
    <row r="20" spans="1:11" ht="24.95" customHeight="1" x14ac:dyDescent="0.2">
      <c r="A20" s="46"/>
      <c r="B20" s="47"/>
      <c r="C20" s="40"/>
      <c r="D20" s="40"/>
      <c r="E20" s="40"/>
      <c r="F20" s="48"/>
      <c r="G20" s="48"/>
      <c r="H20" s="44"/>
      <c r="I20" s="44"/>
      <c r="J20" s="148"/>
      <c r="K20" s="45"/>
    </row>
    <row r="21" spans="1:11" ht="24.95" customHeight="1" x14ac:dyDescent="0.2">
      <c r="A21" s="46"/>
      <c r="B21" s="47"/>
      <c r="C21" s="40"/>
      <c r="D21" s="40"/>
      <c r="E21" s="40"/>
      <c r="F21" s="48"/>
      <c r="G21" s="48"/>
      <c r="H21" s="44"/>
      <c r="I21" s="44"/>
      <c r="J21" s="148"/>
      <c r="K21" s="45"/>
    </row>
    <row r="22" spans="1:11" ht="24.95" customHeight="1" x14ac:dyDescent="0.2">
      <c r="A22" s="46"/>
      <c r="B22" s="47"/>
      <c r="C22" s="40"/>
      <c r="D22" s="40"/>
      <c r="E22" s="40"/>
      <c r="F22" s="48"/>
      <c r="G22" s="48"/>
      <c r="H22" s="44"/>
      <c r="I22" s="44"/>
      <c r="J22" s="148"/>
      <c r="K22" s="45"/>
    </row>
    <row r="23" spans="1:11" ht="24.95" customHeight="1" x14ac:dyDescent="0.2">
      <c r="A23" s="46"/>
      <c r="B23" s="47"/>
      <c r="C23" s="40"/>
      <c r="D23" s="40"/>
      <c r="E23" s="40"/>
      <c r="F23" s="48"/>
      <c r="G23" s="48"/>
      <c r="H23" s="44"/>
      <c r="I23" s="44"/>
      <c r="J23" s="148"/>
      <c r="K23" s="45"/>
    </row>
    <row r="24" spans="1:11" ht="24.95" customHeight="1" x14ac:dyDescent="0.2">
      <c r="A24" s="46"/>
      <c r="B24" s="47"/>
      <c r="C24" s="40"/>
      <c r="D24" s="40"/>
      <c r="E24" s="40"/>
      <c r="F24" s="48"/>
      <c r="G24" s="48"/>
      <c r="H24" s="44"/>
      <c r="I24" s="44"/>
      <c r="J24" s="148"/>
      <c r="K24" s="45"/>
    </row>
    <row r="25" spans="1:11" ht="24.95" customHeight="1" x14ac:dyDescent="0.2">
      <c r="A25" s="46"/>
      <c r="B25" s="47"/>
      <c r="C25" s="40"/>
      <c r="D25" s="40"/>
      <c r="E25" s="40"/>
      <c r="F25" s="48"/>
      <c r="G25" s="48"/>
      <c r="H25" s="44"/>
      <c r="I25" s="44"/>
      <c r="J25" s="148"/>
      <c r="K25" s="45"/>
    </row>
    <row r="26" spans="1:11" ht="24.95" customHeight="1" x14ac:dyDescent="0.2">
      <c r="A26" s="46"/>
      <c r="B26" s="47"/>
      <c r="C26" s="40"/>
      <c r="D26" s="40"/>
      <c r="E26" s="40"/>
      <c r="F26" s="48"/>
      <c r="G26" s="48"/>
      <c r="H26" s="44"/>
      <c r="I26" s="44"/>
      <c r="J26" s="148"/>
      <c r="K26" s="45"/>
    </row>
    <row r="27" spans="1:11" ht="24.95" customHeight="1" x14ac:dyDescent="0.2">
      <c r="A27" s="46"/>
      <c r="B27" s="47"/>
      <c r="C27" s="40"/>
      <c r="D27" s="40"/>
      <c r="E27" s="40"/>
      <c r="F27" s="48"/>
      <c r="G27" s="48"/>
      <c r="H27" s="44"/>
      <c r="I27" s="44"/>
      <c r="J27" s="148"/>
      <c r="K27" s="45"/>
    </row>
    <row r="28" spans="1:11" ht="24.95" customHeight="1" x14ac:dyDescent="0.2">
      <c r="A28" s="46"/>
      <c r="B28" s="47"/>
      <c r="C28" s="40"/>
      <c r="D28" s="40"/>
      <c r="E28" s="40"/>
      <c r="F28" s="48"/>
      <c r="G28" s="48"/>
      <c r="H28" s="44"/>
      <c r="I28" s="44"/>
      <c r="J28" s="148"/>
      <c r="K28" s="45"/>
    </row>
    <row r="29" spans="1:11" ht="24.95" customHeight="1" x14ac:dyDescent="0.2">
      <c r="A29" s="46"/>
      <c r="B29" s="47"/>
      <c r="C29" s="40"/>
      <c r="D29" s="40"/>
      <c r="E29" s="40"/>
      <c r="F29" s="48"/>
      <c r="G29" s="48"/>
      <c r="H29" s="44"/>
      <c r="I29" s="44"/>
      <c r="J29" s="148"/>
      <c r="K29" s="45"/>
    </row>
    <row r="30" spans="1:11" ht="24.95" customHeight="1" x14ac:dyDescent="0.2">
      <c r="A30" s="46"/>
      <c r="B30" s="47"/>
      <c r="C30" s="40"/>
      <c r="D30" s="40"/>
      <c r="E30" s="40"/>
      <c r="F30" s="48"/>
      <c r="G30" s="48"/>
      <c r="H30" s="44"/>
      <c r="I30" s="44"/>
      <c r="J30" s="148"/>
      <c r="K30" s="45"/>
    </row>
    <row r="31" spans="1:11" ht="24.95" customHeight="1" x14ac:dyDescent="0.2">
      <c r="A31" s="46"/>
      <c r="B31" s="47"/>
      <c r="C31" s="40"/>
      <c r="D31" s="40"/>
      <c r="E31" s="40"/>
      <c r="F31" s="48"/>
      <c r="G31" s="48"/>
      <c r="H31" s="44"/>
      <c r="I31" s="44"/>
      <c r="J31" s="148"/>
      <c r="K31" s="45"/>
    </row>
    <row r="32" spans="1:11" ht="24.95" customHeight="1" x14ac:dyDescent="0.2">
      <c r="A32" s="46"/>
      <c r="B32" s="47"/>
      <c r="C32" s="40"/>
      <c r="D32" s="40"/>
      <c r="E32" s="40"/>
      <c r="F32" s="48"/>
      <c r="G32" s="48"/>
      <c r="H32" s="44"/>
      <c r="I32" s="48"/>
      <c r="J32" s="148"/>
      <c r="K32" s="45"/>
    </row>
    <row r="33" spans="1:28" ht="24.95" customHeight="1" x14ac:dyDescent="0.2">
      <c r="A33" s="46"/>
      <c r="B33" s="47"/>
      <c r="C33" s="40"/>
      <c r="D33" s="40"/>
      <c r="E33" s="40"/>
      <c r="F33" s="48"/>
      <c r="G33" s="48"/>
      <c r="H33" s="44"/>
      <c r="I33" s="48"/>
      <c r="J33" s="148"/>
      <c r="K33" s="45"/>
    </row>
    <row r="34" spans="1:28" ht="24.95" customHeight="1" x14ac:dyDescent="0.2">
      <c r="A34" s="46"/>
      <c r="B34" s="47"/>
      <c r="C34" s="40"/>
      <c r="D34" s="40"/>
      <c r="E34" s="40"/>
      <c r="F34" s="48"/>
      <c r="G34" s="48"/>
      <c r="H34" s="44"/>
      <c r="I34" s="48"/>
      <c r="J34" s="148"/>
      <c r="K34" s="45"/>
    </row>
    <row r="35" spans="1:28" ht="24.95" customHeight="1" x14ac:dyDescent="0.2">
      <c r="A35" s="46"/>
      <c r="B35" s="47"/>
      <c r="C35" s="40"/>
      <c r="D35" s="40"/>
      <c r="E35" s="40"/>
      <c r="F35" s="48"/>
      <c r="G35" s="48"/>
      <c r="H35" s="44"/>
      <c r="I35" s="48"/>
      <c r="J35" s="148"/>
      <c r="K35" s="45"/>
    </row>
    <row r="36" spans="1:28" ht="24.95" customHeight="1" x14ac:dyDescent="0.2">
      <c r="A36" s="46"/>
      <c r="B36" s="47"/>
      <c r="C36" s="40"/>
      <c r="D36" s="40"/>
      <c r="E36" s="40"/>
      <c r="F36" s="48"/>
      <c r="G36" s="48"/>
      <c r="H36" s="48"/>
      <c r="I36" s="48"/>
      <c r="J36" s="148"/>
      <c r="K36" s="45"/>
    </row>
    <row r="37" spans="1:28" ht="24.95" customHeight="1" x14ac:dyDescent="0.2">
      <c r="A37" s="46"/>
      <c r="B37" s="47"/>
      <c r="C37" s="40"/>
      <c r="D37" s="40"/>
      <c r="E37" s="40"/>
      <c r="F37" s="48"/>
      <c r="G37" s="48"/>
      <c r="H37" s="48"/>
      <c r="I37" s="48"/>
      <c r="J37" s="148"/>
      <c r="K37" s="45"/>
    </row>
    <row r="38" spans="1:28" ht="24.95" customHeight="1" thickBot="1" x14ac:dyDescent="0.25">
      <c r="A38" s="50"/>
      <c r="B38" s="51"/>
      <c r="C38" s="52"/>
      <c r="D38" s="52"/>
      <c r="E38" s="52"/>
      <c r="F38" s="53"/>
      <c r="G38" s="53"/>
      <c r="H38" s="53"/>
      <c r="I38" s="53"/>
      <c r="J38" s="171"/>
      <c r="K38" s="54"/>
    </row>
    <row r="39" spans="1:28" ht="22.5" customHeight="1" thickBot="1" x14ac:dyDescent="0.25">
      <c r="A39" s="5"/>
      <c r="B39" s="5"/>
      <c r="C39" s="5"/>
      <c r="D39" s="5"/>
      <c r="E39" s="5"/>
      <c r="F39" s="5"/>
      <c r="G39" s="8"/>
      <c r="H39" s="8"/>
      <c r="I39" s="65" t="s">
        <v>41</v>
      </c>
      <c r="J39" s="9" t="str">
        <f>J11</f>
        <v>mL</v>
      </c>
      <c r="K39" s="10">
        <f>SUM(K11:K38)</f>
        <v>9.9599999999999991</v>
      </c>
    </row>
    <row r="40" spans="1:28" ht="6" customHeight="1" x14ac:dyDescent="0.2"/>
    <row r="41" spans="1:28" ht="12.75" customHeight="1" x14ac:dyDescent="0.2"/>
    <row r="42" spans="1:28" ht="12.75" customHeight="1" x14ac:dyDescent="0.2">
      <c r="A42" s="66"/>
      <c r="B42" s="12"/>
      <c r="C42" s="12"/>
      <c r="D42" s="12"/>
      <c r="E42" s="12"/>
      <c r="G42" s="12"/>
      <c r="H42" s="12"/>
      <c r="I42" s="12"/>
      <c r="J42" s="12"/>
      <c r="K42" s="12"/>
    </row>
    <row r="43" spans="1:28" ht="27.75" customHeight="1" x14ac:dyDescent="0.2">
      <c r="A43" s="13"/>
      <c r="B43" s="14"/>
      <c r="C43" s="14"/>
      <c r="D43" s="14"/>
      <c r="E43" s="14"/>
      <c r="G43" s="14"/>
      <c r="H43" s="14"/>
      <c r="I43" s="14"/>
      <c r="J43" s="14"/>
      <c r="K43" s="15"/>
    </row>
    <row r="44" spans="1:28" ht="12.75" customHeight="1" x14ac:dyDescent="0.2">
      <c r="A44" s="16"/>
      <c r="B44" s="17"/>
      <c r="C44" s="17"/>
      <c r="D44" s="17"/>
      <c r="E44" s="17"/>
      <c r="G44" s="17"/>
      <c r="H44" s="17"/>
      <c r="I44" s="17"/>
      <c r="J44" s="17"/>
      <c r="K44" s="12"/>
    </row>
    <row r="45" spans="1:28" ht="12.75" customHeight="1" x14ac:dyDescent="0.2">
      <c r="A45" s="104" t="s">
        <v>11</v>
      </c>
      <c r="B45" s="103"/>
      <c r="C45" s="12"/>
      <c r="D45" s="104" t="s">
        <v>12</v>
      </c>
      <c r="E45" s="103"/>
      <c r="F45" s="103"/>
      <c r="G45" s="103"/>
      <c r="H45" s="12"/>
      <c r="I45" s="104" t="s">
        <v>13</v>
      </c>
      <c r="J45" s="103"/>
      <c r="K45" s="103"/>
    </row>
    <row r="46" spans="1:28" ht="12.75" customHeight="1" x14ac:dyDescent="0.2">
      <c r="A46" s="105" t="str">
        <f>'PORTADA Y DATOS'!A11</f>
        <v>Supervisor</v>
      </c>
      <c r="B46" s="106"/>
      <c r="C46" s="18"/>
      <c r="D46" s="105" t="str">
        <f>'PORTADA Y DATOS'!A4</f>
        <v>Dependencia/Contratante/Cliente</v>
      </c>
      <c r="E46" s="106"/>
      <c r="F46" s="106"/>
      <c r="G46" s="106"/>
      <c r="H46" s="18"/>
      <c r="I46" s="105" t="str">
        <f>'PORTADA Y DATOS'!A7</f>
        <v>Contratista</v>
      </c>
      <c r="J46" s="106"/>
      <c r="K46" s="106"/>
      <c r="L46" s="5"/>
    </row>
    <row r="47" spans="1:28" ht="12.75" customHeight="1" x14ac:dyDescent="0.2">
      <c r="A47" s="104" t="str">
        <f>'PORTADA Y DATOS'!B11</f>
        <v>Definido por parte contratante</v>
      </c>
      <c r="B47" s="103"/>
      <c r="C47" s="12"/>
      <c r="D47" s="104" t="str">
        <f>'PORTADA Y DATOS'!C4</f>
        <v>Luis Alberto Gamboa Ruelas</v>
      </c>
      <c r="E47" s="103"/>
      <c r="F47" s="103"/>
      <c r="G47" s="103"/>
      <c r="H47" s="12"/>
      <c r="I47" s="104" t="str">
        <f>'PORTADA Y DATOS'!B7</f>
        <v>Luis Alberto Gamboa Ruelas</v>
      </c>
      <c r="J47" s="103"/>
      <c r="K47" s="103"/>
    </row>
    <row r="48" spans="1:28" ht="12.75" x14ac:dyDescent="0.2">
      <c r="A48" s="68"/>
      <c r="B48" s="107"/>
      <c r="C48" s="68"/>
      <c r="D48" s="68"/>
      <c r="E48" s="71"/>
      <c r="F48" s="20"/>
      <c r="G48" s="20"/>
      <c r="H48" s="20"/>
      <c r="I48" s="20"/>
      <c r="J48" s="68"/>
      <c r="K48" s="2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2.75" x14ac:dyDescent="0.2">
      <c r="A49" s="5"/>
      <c r="B49" s="103"/>
      <c r="C49" s="68"/>
      <c r="D49" s="68"/>
      <c r="E49" s="71"/>
      <c r="F49" s="20"/>
      <c r="G49" s="20"/>
      <c r="H49" s="20"/>
      <c r="I49" s="20"/>
      <c r="J49" s="68"/>
      <c r="K49" s="2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2.75" x14ac:dyDescent="0.2">
      <c r="A50" s="5"/>
      <c r="B50" s="103"/>
      <c r="C50" s="68"/>
      <c r="D50" s="21"/>
      <c r="E50" s="22"/>
      <c r="F50" s="20"/>
      <c r="G50" s="20"/>
      <c r="H50" s="20"/>
      <c r="I50" s="20"/>
      <c r="J50" s="68"/>
      <c r="K50" s="2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2.75" x14ac:dyDescent="0.2">
      <c r="A51" s="5"/>
      <c r="B51" s="103"/>
      <c r="C51" s="68"/>
      <c r="D51" s="21"/>
      <c r="E51" s="5"/>
      <c r="F51" s="5"/>
      <c r="G51" s="5"/>
      <c r="H51" s="5"/>
      <c r="I51" s="20"/>
      <c r="J51" s="68"/>
      <c r="K51" s="2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2.75" x14ac:dyDescent="0.2">
      <c r="A52" s="5"/>
      <c r="B52" s="103"/>
      <c r="C52" s="68"/>
      <c r="D52" s="68"/>
      <c r="E52" s="5"/>
      <c r="F52" s="5"/>
      <c r="G52" s="5"/>
      <c r="H52" s="5"/>
      <c r="I52" s="20"/>
      <c r="J52" s="68"/>
      <c r="K52" s="2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 x14ac:dyDescent="0.2">
      <c r="A53" s="5"/>
      <c r="B53" s="103"/>
      <c r="C53" s="68"/>
      <c r="D53" s="22"/>
      <c r="E53" s="5"/>
      <c r="F53" s="5"/>
      <c r="G53" s="5"/>
      <c r="H53" s="5"/>
      <c r="I53" s="20"/>
      <c r="J53" s="68"/>
      <c r="K53" s="2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 x14ac:dyDescent="0.2">
      <c r="A54" s="5"/>
      <c r="B54" s="103"/>
      <c r="C54" s="68"/>
      <c r="D54" s="68"/>
      <c r="E54" s="5"/>
      <c r="F54" s="5"/>
      <c r="G54" s="5"/>
      <c r="H54" s="5"/>
      <c r="I54" s="20"/>
      <c r="J54" s="68"/>
      <c r="K54" s="2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 x14ac:dyDescent="0.2">
      <c r="A55" s="5"/>
      <c r="B55" s="103"/>
      <c r="C55" s="71"/>
      <c r="D55" s="68"/>
      <c r="E55" s="5"/>
      <c r="F55" s="5"/>
      <c r="G55" s="5"/>
      <c r="H55" s="5"/>
      <c r="I55" s="20"/>
      <c r="J55" s="68"/>
      <c r="K55" s="2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 x14ac:dyDescent="0.2">
      <c r="A56" s="5"/>
      <c r="B56" s="103"/>
      <c r="C56" s="68"/>
      <c r="D56" s="68"/>
      <c r="E56" s="5"/>
      <c r="F56" s="5"/>
      <c r="G56" s="5"/>
      <c r="H56" s="5"/>
      <c r="I56" s="20"/>
      <c r="J56" s="68"/>
      <c r="K56" s="2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 x14ac:dyDescent="0.2">
      <c r="A57" s="5"/>
      <c r="B57" s="103"/>
      <c r="C57" s="68"/>
      <c r="D57" s="68"/>
      <c r="E57" s="5"/>
      <c r="F57" s="5"/>
      <c r="G57" s="5"/>
      <c r="H57" s="5"/>
      <c r="I57" s="20"/>
      <c r="J57" s="68"/>
      <c r="K57" s="2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 x14ac:dyDescent="0.2">
      <c r="A58" s="5"/>
      <c r="B58" s="103"/>
      <c r="C58" s="68"/>
      <c r="D58" s="68"/>
      <c r="E58" s="22"/>
      <c r="F58" s="20"/>
      <c r="G58" s="20"/>
      <c r="H58" s="20"/>
      <c r="I58" s="20"/>
      <c r="J58" s="68"/>
      <c r="K58" s="2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 x14ac:dyDescent="0.2">
      <c r="A59" s="5"/>
      <c r="B59" s="103"/>
      <c r="C59" s="23"/>
      <c r="D59" s="68"/>
      <c r="E59" s="22"/>
      <c r="F59" s="20"/>
      <c r="G59" s="20"/>
      <c r="H59" s="20"/>
      <c r="I59" s="20"/>
      <c r="J59" s="68"/>
      <c r="K59" s="2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 x14ac:dyDescent="0.2">
      <c r="A60" s="5"/>
      <c r="B60" s="103"/>
      <c r="C60" s="68"/>
      <c r="D60" s="68"/>
      <c r="E60" s="68"/>
      <c r="F60" s="20"/>
      <c r="G60" s="20"/>
      <c r="H60" s="20"/>
      <c r="I60" s="20"/>
      <c r="J60" s="68"/>
      <c r="K60" s="2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 x14ac:dyDescent="0.2">
      <c r="A61" s="5"/>
      <c r="B61" s="103"/>
      <c r="C61" s="68"/>
      <c r="D61" s="68"/>
      <c r="E61" s="22"/>
      <c r="F61" s="20"/>
      <c r="G61" s="20"/>
      <c r="H61" s="20"/>
      <c r="I61" s="20"/>
      <c r="J61" s="68"/>
      <c r="K61" s="2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 x14ac:dyDescent="0.2">
      <c r="A62" s="5"/>
      <c r="B62" s="103"/>
      <c r="C62" s="68"/>
      <c r="D62" s="68"/>
      <c r="E62" s="22"/>
      <c r="F62" s="20"/>
      <c r="G62" s="20"/>
      <c r="H62" s="20"/>
      <c r="I62" s="20"/>
      <c r="J62" s="68"/>
      <c r="K62" s="2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 x14ac:dyDescent="0.2">
      <c r="A63" s="5"/>
      <c r="B63" s="103"/>
      <c r="C63" s="23"/>
      <c r="D63" s="68"/>
      <c r="E63" s="22"/>
      <c r="F63" s="20"/>
      <c r="G63" s="20"/>
      <c r="H63" s="20"/>
      <c r="I63" s="20"/>
      <c r="J63" s="68"/>
      <c r="K63" s="2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 x14ac:dyDescent="0.2">
      <c r="A64" s="5"/>
      <c r="B64" s="103"/>
      <c r="C64" s="68"/>
      <c r="D64" s="68"/>
      <c r="E64" s="22"/>
      <c r="F64" s="20"/>
      <c r="G64" s="20"/>
      <c r="H64" s="20"/>
      <c r="I64" s="20"/>
      <c r="J64" s="68"/>
      <c r="K64" s="2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 x14ac:dyDescent="0.2">
      <c r="A65" s="5"/>
      <c r="B65" s="103"/>
      <c r="C65" s="68"/>
      <c r="D65" s="21"/>
      <c r="E65" s="22"/>
      <c r="F65" s="20"/>
      <c r="G65" s="20"/>
      <c r="H65" s="20"/>
      <c r="I65" s="20"/>
      <c r="J65" s="68"/>
      <c r="K65" s="2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 x14ac:dyDescent="0.2">
      <c r="A66" s="5"/>
      <c r="B66" s="103"/>
      <c r="C66" s="68"/>
      <c r="D66" s="68"/>
      <c r="E66" s="22"/>
      <c r="F66" s="20"/>
      <c r="G66" s="20"/>
      <c r="H66" s="20"/>
      <c r="I66" s="20"/>
      <c r="J66" s="68"/>
      <c r="K66" s="2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 x14ac:dyDescent="0.2">
      <c r="A67" s="5"/>
      <c r="B67" s="103"/>
      <c r="C67" s="68"/>
      <c r="D67" s="68"/>
      <c r="E67" s="22"/>
      <c r="F67" s="20"/>
      <c r="G67" s="20"/>
      <c r="H67" s="20"/>
      <c r="I67" s="20"/>
      <c r="J67" s="68"/>
      <c r="K67" s="2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 x14ac:dyDescent="0.2">
      <c r="A68" s="5"/>
      <c r="B68" s="103"/>
      <c r="C68" s="68"/>
      <c r="D68" s="68"/>
      <c r="E68" s="22"/>
      <c r="F68" s="20"/>
      <c r="G68" s="20"/>
      <c r="H68" s="20"/>
      <c r="I68" s="20"/>
      <c r="J68" s="68"/>
      <c r="K68" s="2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 x14ac:dyDescent="0.2">
      <c r="A69" s="5"/>
      <c r="B69" s="103"/>
      <c r="C69" s="68"/>
      <c r="D69" s="68"/>
      <c r="E69" s="22"/>
      <c r="F69" s="20"/>
      <c r="G69" s="20"/>
      <c r="H69" s="20"/>
      <c r="I69" s="20"/>
      <c r="J69" s="68"/>
      <c r="K69" s="2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 x14ac:dyDescent="0.2">
      <c r="A70" s="5"/>
      <c r="B70" s="103"/>
      <c r="C70" s="68"/>
      <c r="D70" s="68"/>
      <c r="E70" s="22"/>
      <c r="F70" s="20"/>
      <c r="G70" s="20"/>
      <c r="H70" s="20"/>
      <c r="I70" s="20"/>
      <c r="J70" s="68"/>
      <c r="K70" s="2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 x14ac:dyDescent="0.2">
      <c r="A71" s="5"/>
      <c r="B71" s="103"/>
      <c r="C71" s="68"/>
      <c r="D71" s="68"/>
      <c r="E71" s="22"/>
      <c r="F71" s="20"/>
      <c r="G71" s="20"/>
      <c r="H71" s="20"/>
      <c r="I71" s="20"/>
      <c r="J71" s="68"/>
      <c r="K71" s="2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 x14ac:dyDescent="0.2">
      <c r="A72" s="5"/>
      <c r="B72" s="103"/>
      <c r="C72" s="68"/>
      <c r="D72" s="68"/>
      <c r="E72" s="22"/>
      <c r="F72" s="20"/>
      <c r="G72" s="20"/>
      <c r="H72" s="20"/>
      <c r="I72" s="20"/>
      <c r="J72" s="68"/>
      <c r="K72" s="2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 x14ac:dyDescent="0.2">
      <c r="A73" s="5"/>
      <c r="B73" s="103"/>
      <c r="C73" s="68"/>
      <c r="D73" s="68"/>
      <c r="E73" s="22"/>
      <c r="F73" s="20"/>
      <c r="G73" s="20"/>
      <c r="H73" s="20"/>
      <c r="I73" s="20"/>
      <c r="J73" s="68"/>
      <c r="K73" s="2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 x14ac:dyDescent="0.2">
      <c r="A74" s="5"/>
      <c r="B74" s="103"/>
      <c r="C74" s="68"/>
      <c r="D74" s="68"/>
      <c r="E74" s="22"/>
      <c r="F74" s="20"/>
      <c r="G74" s="20"/>
      <c r="H74" s="20"/>
      <c r="I74" s="20"/>
      <c r="J74" s="68"/>
      <c r="K74" s="2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 x14ac:dyDescent="0.2">
      <c r="A75" s="5"/>
      <c r="B75" s="103"/>
      <c r="C75" s="68"/>
      <c r="D75" s="68"/>
      <c r="E75" s="68"/>
      <c r="F75" s="20"/>
      <c r="G75" s="20"/>
      <c r="H75" s="20"/>
      <c r="I75" s="20"/>
      <c r="J75" s="68"/>
      <c r="K75" s="2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 x14ac:dyDescent="0.2">
      <c r="A76" s="5"/>
      <c r="B76" s="103"/>
      <c r="C76" s="68"/>
      <c r="D76" s="68"/>
      <c r="E76" s="68"/>
      <c r="F76" s="20"/>
      <c r="G76" s="20"/>
      <c r="H76" s="20"/>
      <c r="I76" s="20"/>
      <c r="J76" s="68"/>
      <c r="K76" s="2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 x14ac:dyDescent="0.2">
      <c r="A77" s="5"/>
      <c r="B77" s="103"/>
      <c r="C77" s="68"/>
      <c r="D77" s="68"/>
      <c r="E77" s="68"/>
      <c r="F77" s="20"/>
      <c r="G77" s="20"/>
      <c r="H77" s="20"/>
      <c r="I77" s="20"/>
      <c r="J77" s="68"/>
      <c r="K77" s="20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2.75" x14ac:dyDescent="0.2">
      <c r="A78" s="5"/>
      <c r="B78" s="103"/>
      <c r="C78" s="68"/>
      <c r="D78" s="68"/>
      <c r="E78" s="68"/>
      <c r="F78" s="20"/>
      <c r="G78" s="20"/>
      <c r="H78" s="20"/>
      <c r="I78" s="20"/>
      <c r="J78" s="68"/>
      <c r="K78" s="20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2.75" x14ac:dyDescent="0.2">
      <c r="A79" s="5"/>
      <c r="B79" s="103"/>
      <c r="C79" s="5"/>
      <c r="D79" s="5"/>
      <c r="E79" s="5"/>
      <c r="F79" s="7"/>
      <c r="G79" s="7"/>
      <c r="H79" s="7"/>
      <c r="I79" s="7"/>
      <c r="J79" s="5"/>
      <c r="K79" s="7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5.25" customHeight="1" x14ac:dyDescent="0.2">
      <c r="A80" s="5"/>
      <c r="B80" s="69"/>
      <c r="C80" s="5"/>
      <c r="D80" s="5"/>
      <c r="E80" s="5"/>
      <c r="F80" s="7"/>
      <c r="G80" s="7"/>
      <c r="H80" s="7"/>
      <c r="I80" s="7"/>
      <c r="J80" s="5"/>
      <c r="K80" s="7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22.5" customHeight="1" x14ac:dyDescent="0.2">
      <c r="A81" s="5"/>
      <c r="B81" s="5"/>
      <c r="C81" s="5"/>
      <c r="D81" s="5"/>
      <c r="E81" s="5"/>
      <c r="F81" s="5"/>
      <c r="G81" s="8"/>
      <c r="H81" s="8"/>
      <c r="I81" s="70"/>
      <c r="J81" s="70"/>
      <c r="K81" s="25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</row>
    <row r="82" spans="1:28" ht="6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75" customHeight="1" x14ac:dyDescent="0.2">
      <c r="A83" s="102"/>
      <c r="B83" s="103"/>
      <c r="C83" s="5"/>
      <c r="D83" s="102"/>
      <c r="E83" s="103"/>
      <c r="F83" s="103"/>
      <c r="G83" s="5"/>
      <c r="H83" s="102"/>
      <c r="I83" s="103"/>
      <c r="J83" s="103"/>
      <c r="K83" s="103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2.75" customHeight="1" x14ac:dyDescent="0.2">
      <c r="A84" s="102"/>
      <c r="B84" s="103"/>
      <c r="C84" s="5"/>
      <c r="D84" s="102"/>
      <c r="E84" s="103"/>
      <c r="F84" s="103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0.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2.75" customHeight="1" x14ac:dyDescent="0.2">
      <c r="A86" s="102"/>
      <c r="B86" s="103"/>
      <c r="C86" s="5"/>
      <c r="D86" s="102"/>
      <c r="E86" s="103"/>
      <c r="F86" s="103"/>
      <c r="G86" s="5"/>
      <c r="H86" s="102"/>
      <c r="I86" s="103"/>
      <c r="J86" s="103"/>
      <c r="K86" s="10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 customHeight="1" x14ac:dyDescent="0.2">
      <c r="A87" s="102"/>
      <c r="B87" s="103"/>
      <c r="C87" s="5"/>
      <c r="D87" s="102"/>
      <c r="E87" s="103"/>
      <c r="F87" s="103"/>
      <c r="G87" s="5"/>
      <c r="H87" s="102"/>
      <c r="I87" s="103"/>
      <c r="J87" s="103"/>
      <c r="K87" s="10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 customHeight="1" x14ac:dyDescent="0.2">
      <c r="A88" s="102"/>
      <c r="B88" s="103"/>
      <c r="C88" s="5"/>
      <c r="D88" s="102"/>
      <c r="E88" s="103"/>
      <c r="F88" s="103"/>
      <c r="G88" s="5"/>
      <c r="H88" s="102"/>
      <c r="I88" s="103"/>
      <c r="J88" s="103"/>
      <c r="K88" s="103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75" x14ac:dyDescent="0.2">
      <c r="A89" s="68"/>
      <c r="B89" s="107"/>
      <c r="C89" s="68"/>
      <c r="D89" s="68"/>
      <c r="E89" s="71"/>
      <c r="F89" s="20"/>
      <c r="G89" s="20"/>
      <c r="H89" s="20"/>
      <c r="I89" s="20"/>
      <c r="J89" s="68"/>
      <c r="K89" s="20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 x14ac:dyDescent="0.2">
      <c r="A90" s="5"/>
      <c r="B90" s="103"/>
      <c r="C90" s="68"/>
      <c r="D90" s="68"/>
      <c r="E90" s="71"/>
      <c r="F90" s="20"/>
      <c r="G90" s="20"/>
      <c r="H90" s="20"/>
      <c r="I90" s="20"/>
      <c r="J90" s="68"/>
      <c r="K90" s="2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 x14ac:dyDescent="0.2">
      <c r="A91" s="5"/>
      <c r="B91" s="103"/>
      <c r="C91" s="68"/>
      <c r="D91" s="21"/>
      <c r="E91" s="22"/>
      <c r="F91" s="20"/>
      <c r="G91" s="20"/>
      <c r="H91" s="20"/>
      <c r="I91" s="20"/>
      <c r="J91" s="68"/>
      <c r="K91" s="20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 x14ac:dyDescent="0.2">
      <c r="A92" s="5"/>
      <c r="B92" s="103"/>
      <c r="C92" s="68"/>
      <c r="D92" s="21"/>
      <c r="E92" s="22"/>
      <c r="F92" s="20"/>
      <c r="G92" s="20"/>
      <c r="H92" s="20"/>
      <c r="I92" s="20"/>
      <c r="J92" s="68"/>
      <c r="K92" s="20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 x14ac:dyDescent="0.2">
      <c r="A93" s="5"/>
      <c r="B93" s="103"/>
      <c r="C93" s="68"/>
      <c r="D93" s="68"/>
      <c r="E93" s="22"/>
      <c r="F93" s="20"/>
      <c r="G93" s="20"/>
      <c r="H93" s="20"/>
      <c r="I93" s="20"/>
      <c r="J93" s="68"/>
      <c r="K93" s="2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 x14ac:dyDescent="0.2">
      <c r="A94" s="5"/>
      <c r="B94" s="103"/>
      <c r="C94" s="68"/>
      <c r="D94" s="22"/>
      <c r="E94" s="22"/>
      <c r="F94" s="20"/>
      <c r="G94" s="20"/>
      <c r="H94" s="20"/>
      <c r="I94" s="20"/>
      <c r="J94" s="68"/>
      <c r="K94" s="2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 x14ac:dyDescent="0.2">
      <c r="A95" s="5"/>
      <c r="B95" s="103"/>
      <c r="C95" s="68"/>
      <c r="D95" s="68"/>
      <c r="E95" s="22"/>
      <c r="F95" s="20"/>
      <c r="G95" s="20"/>
      <c r="H95" s="20"/>
      <c r="I95" s="20"/>
      <c r="J95" s="68"/>
      <c r="K95" s="2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 x14ac:dyDescent="0.2">
      <c r="A96" s="5"/>
      <c r="B96" s="103"/>
      <c r="C96" s="71"/>
      <c r="D96" s="68"/>
      <c r="E96" s="22"/>
      <c r="F96" s="20"/>
      <c r="G96" s="20"/>
      <c r="H96" s="20"/>
      <c r="I96" s="20"/>
      <c r="J96" s="68"/>
      <c r="K96" s="2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 x14ac:dyDescent="0.2">
      <c r="A97" s="5"/>
      <c r="B97" s="103"/>
      <c r="C97" s="68"/>
      <c r="D97" s="68"/>
      <c r="E97" s="22"/>
      <c r="F97" s="20"/>
      <c r="G97" s="20"/>
      <c r="H97" s="20"/>
      <c r="I97" s="20"/>
      <c r="J97" s="68"/>
      <c r="K97" s="2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 x14ac:dyDescent="0.2">
      <c r="A98" s="5"/>
      <c r="B98" s="103"/>
      <c r="C98" s="68"/>
      <c r="D98" s="68"/>
      <c r="E98" s="22"/>
      <c r="F98" s="20"/>
      <c r="G98" s="20"/>
      <c r="H98" s="20"/>
      <c r="I98" s="20"/>
      <c r="J98" s="68"/>
      <c r="K98" s="2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 x14ac:dyDescent="0.2">
      <c r="A99" s="5"/>
      <c r="B99" s="103"/>
      <c r="C99" s="68"/>
      <c r="D99" s="68"/>
      <c r="E99" s="22"/>
      <c r="F99" s="20"/>
      <c r="G99" s="20"/>
      <c r="H99" s="20"/>
      <c r="I99" s="20"/>
      <c r="J99" s="68"/>
      <c r="K99" s="2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 x14ac:dyDescent="0.2">
      <c r="A100" s="5"/>
      <c r="B100" s="103"/>
      <c r="C100" s="23"/>
      <c r="D100" s="68"/>
      <c r="E100" s="22"/>
      <c r="F100" s="20"/>
      <c r="G100" s="20"/>
      <c r="H100" s="20"/>
      <c r="I100" s="20"/>
      <c r="J100" s="68"/>
      <c r="K100" s="2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 x14ac:dyDescent="0.2">
      <c r="A101" s="5"/>
      <c r="B101" s="103"/>
      <c r="C101" s="68"/>
      <c r="D101" s="68"/>
      <c r="E101" s="68"/>
      <c r="F101" s="20"/>
      <c r="G101" s="20"/>
      <c r="H101" s="20"/>
      <c r="I101" s="20"/>
      <c r="J101" s="68"/>
      <c r="K101" s="2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 x14ac:dyDescent="0.2">
      <c r="A102" s="5"/>
      <c r="B102" s="103"/>
      <c r="C102" s="68"/>
      <c r="D102" s="68"/>
      <c r="E102" s="22"/>
      <c r="F102" s="20"/>
      <c r="G102" s="20"/>
      <c r="H102" s="20"/>
      <c r="I102" s="20"/>
      <c r="J102" s="68"/>
      <c r="K102" s="2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 x14ac:dyDescent="0.2">
      <c r="A103" s="5"/>
      <c r="B103" s="103"/>
      <c r="C103" s="68"/>
      <c r="D103" s="68"/>
      <c r="E103" s="22"/>
      <c r="F103" s="20"/>
      <c r="G103" s="20"/>
      <c r="H103" s="20"/>
      <c r="I103" s="20"/>
      <c r="J103" s="68"/>
      <c r="K103" s="2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 x14ac:dyDescent="0.2">
      <c r="A104" s="5"/>
      <c r="B104" s="103"/>
      <c r="C104" s="23"/>
      <c r="D104" s="68"/>
      <c r="E104" s="22"/>
      <c r="F104" s="20"/>
      <c r="G104" s="20"/>
      <c r="H104" s="20"/>
      <c r="I104" s="20"/>
      <c r="J104" s="68"/>
      <c r="K104" s="2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 x14ac:dyDescent="0.2">
      <c r="A105" s="5"/>
      <c r="B105" s="103"/>
      <c r="C105" s="68"/>
      <c r="D105" s="68"/>
      <c r="E105" s="22"/>
      <c r="F105" s="20"/>
      <c r="G105" s="20"/>
      <c r="H105" s="20"/>
      <c r="I105" s="20"/>
      <c r="J105" s="68"/>
      <c r="K105" s="2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 x14ac:dyDescent="0.2">
      <c r="A106" s="5"/>
      <c r="B106" s="103"/>
      <c r="C106" s="68"/>
      <c r="D106" s="21"/>
      <c r="E106" s="22"/>
      <c r="F106" s="20"/>
      <c r="G106" s="20"/>
      <c r="H106" s="20"/>
      <c r="I106" s="20"/>
      <c r="J106" s="68"/>
      <c r="K106" s="2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 x14ac:dyDescent="0.2">
      <c r="A107" s="5"/>
      <c r="B107" s="103"/>
      <c r="C107" s="68"/>
      <c r="D107" s="68"/>
      <c r="E107" s="22"/>
      <c r="F107" s="20"/>
      <c r="G107" s="20"/>
      <c r="H107" s="20"/>
      <c r="I107" s="20"/>
      <c r="J107" s="68"/>
      <c r="K107" s="2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 x14ac:dyDescent="0.2">
      <c r="A108" s="5"/>
      <c r="B108" s="103"/>
      <c r="C108" s="68"/>
      <c r="D108" s="68"/>
      <c r="E108" s="22"/>
      <c r="F108" s="20"/>
      <c r="G108" s="20"/>
      <c r="H108" s="20"/>
      <c r="I108" s="20"/>
      <c r="J108" s="68"/>
      <c r="K108" s="2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 x14ac:dyDescent="0.2">
      <c r="A109" s="5"/>
      <c r="B109" s="103"/>
      <c r="C109" s="68"/>
      <c r="D109" s="68"/>
      <c r="E109" s="22"/>
      <c r="F109" s="20"/>
      <c r="G109" s="20"/>
      <c r="H109" s="20"/>
      <c r="I109" s="20"/>
      <c r="J109" s="68"/>
      <c r="K109" s="2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 x14ac:dyDescent="0.2">
      <c r="A110" s="5"/>
      <c r="B110" s="103"/>
      <c r="C110" s="68"/>
      <c r="D110" s="68"/>
      <c r="E110" s="22"/>
      <c r="F110" s="20"/>
      <c r="G110" s="20"/>
      <c r="H110" s="20"/>
      <c r="I110" s="20"/>
      <c r="J110" s="68"/>
      <c r="K110" s="2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 x14ac:dyDescent="0.2">
      <c r="A111" s="5"/>
      <c r="B111" s="103"/>
      <c r="C111" s="68"/>
      <c r="D111" s="68"/>
      <c r="E111" s="22"/>
      <c r="F111" s="20"/>
      <c r="G111" s="20"/>
      <c r="H111" s="20"/>
      <c r="I111" s="20"/>
      <c r="J111" s="68"/>
      <c r="K111" s="2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 x14ac:dyDescent="0.2">
      <c r="A112" s="5"/>
      <c r="B112" s="103"/>
      <c r="C112" s="68"/>
      <c r="D112" s="68"/>
      <c r="E112" s="22"/>
      <c r="F112" s="20"/>
      <c r="G112" s="20"/>
      <c r="H112" s="20"/>
      <c r="I112" s="20"/>
      <c r="J112" s="68"/>
      <c r="K112" s="2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 x14ac:dyDescent="0.2">
      <c r="A113" s="5"/>
      <c r="B113" s="103"/>
      <c r="C113" s="68"/>
      <c r="D113" s="68"/>
      <c r="E113" s="22"/>
      <c r="F113" s="20"/>
      <c r="G113" s="20"/>
      <c r="H113" s="20"/>
      <c r="I113" s="20"/>
      <c r="J113" s="68"/>
      <c r="K113" s="2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 x14ac:dyDescent="0.2">
      <c r="A114" s="5"/>
      <c r="B114" s="103"/>
      <c r="C114" s="68"/>
      <c r="D114" s="68"/>
      <c r="E114" s="22"/>
      <c r="F114" s="20"/>
      <c r="G114" s="20"/>
      <c r="H114" s="20"/>
      <c r="I114" s="20"/>
      <c r="J114" s="68"/>
      <c r="K114" s="2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 x14ac:dyDescent="0.2">
      <c r="A115" s="5"/>
      <c r="B115" s="103"/>
      <c r="C115" s="68"/>
      <c r="D115" s="68"/>
      <c r="E115" s="22"/>
      <c r="F115" s="20"/>
      <c r="G115" s="20"/>
      <c r="H115" s="20"/>
      <c r="I115" s="20"/>
      <c r="J115" s="68"/>
      <c r="K115" s="2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 x14ac:dyDescent="0.2">
      <c r="A116" s="5"/>
      <c r="B116" s="103"/>
      <c r="C116" s="68"/>
      <c r="D116" s="68"/>
      <c r="E116" s="68"/>
      <c r="F116" s="20"/>
      <c r="G116" s="20"/>
      <c r="H116" s="20"/>
      <c r="I116" s="20"/>
      <c r="J116" s="68"/>
      <c r="K116" s="2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 x14ac:dyDescent="0.2">
      <c r="A117" s="5"/>
      <c r="B117" s="103"/>
      <c r="C117" s="68"/>
      <c r="D117" s="68"/>
      <c r="E117" s="68"/>
      <c r="F117" s="20"/>
      <c r="G117" s="20"/>
      <c r="H117" s="20"/>
      <c r="I117" s="20"/>
      <c r="J117" s="68"/>
      <c r="K117" s="2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 x14ac:dyDescent="0.2">
      <c r="A118" s="5"/>
      <c r="B118" s="103"/>
      <c r="C118" s="68"/>
      <c r="D118" s="68"/>
      <c r="E118" s="68"/>
      <c r="F118" s="20"/>
      <c r="G118" s="20"/>
      <c r="H118" s="20"/>
      <c r="I118" s="20"/>
      <c r="J118" s="68"/>
      <c r="K118" s="2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75" x14ac:dyDescent="0.2">
      <c r="A119" s="5"/>
      <c r="B119" s="103"/>
      <c r="C119" s="68"/>
      <c r="D119" s="68"/>
      <c r="E119" s="68"/>
      <c r="F119" s="20"/>
      <c r="G119" s="20"/>
      <c r="H119" s="20"/>
      <c r="I119" s="20"/>
      <c r="J119" s="68"/>
      <c r="K119" s="20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2.75" x14ac:dyDescent="0.2">
      <c r="A120" s="5"/>
      <c r="B120" s="103"/>
      <c r="C120" s="5"/>
      <c r="D120" s="5"/>
      <c r="E120" s="5"/>
      <c r="F120" s="7"/>
      <c r="G120" s="7"/>
      <c r="H120" s="7"/>
      <c r="I120" s="7"/>
      <c r="J120" s="5"/>
      <c r="K120" s="7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4.5" customHeight="1" x14ac:dyDescent="0.2">
      <c r="A121" s="5"/>
      <c r="B121" s="69"/>
      <c r="C121" s="5"/>
      <c r="D121" s="5"/>
      <c r="E121" s="5"/>
      <c r="F121" s="7"/>
      <c r="G121" s="7"/>
      <c r="H121" s="7"/>
      <c r="I121" s="7"/>
      <c r="J121" s="5"/>
      <c r="K121" s="7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</row>
    <row r="122" spans="1:28" ht="22.5" customHeight="1" x14ac:dyDescent="0.2">
      <c r="A122" s="5"/>
      <c r="B122" s="5"/>
      <c r="C122" s="5"/>
      <c r="D122" s="5"/>
      <c r="E122" s="5"/>
      <c r="F122" s="5"/>
      <c r="G122" s="8"/>
      <c r="H122" s="8"/>
      <c r="I122" s="70"/>
      <c r="J122" s="70"/>
      <c r="K122" s="2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6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 customHeight="1" x14ac:dyDescent="0.2">
      <c r="A124" s="102"/>
      <c r="B124" s="103"/>
      <c r="C124" s="5"/>
      <c r="D124" s="102"/>
      <c r="E124" s="103"/>
      <c r="F124" s="103"/>
      <c r="G124" s="5"/>
      <c r="H124" s="102"/>
      <c r="I124" s="103"/>
      <c r="J124" s="103"/>
      <c r="K124" s="103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75" customHeight="1" x14ac:dyDescent="0.2">
      <c r="A125" s="102"/>
      <c r="B125" s="103"/>
      <c r="C125" s="5"/>
      <c r="D125" s="102"/>
      <c r="E125" s="103"/>
      <c r="F125" s="103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2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75" customHeight="1" x14ac:dyDescent="0.2">
      <c r="A127" s="102"/>
      <c r="B127" s="103"/>
      <c r="C127" s="5"/>
      <c r="D127" s="102"/>
      <c r="E127" s="103"/>
      <c r="F127" s="103"/>
      <c r="G127" s="5"/>
      <c r="H127" s="102"/>
      <c r="I127" s="103"/>
      <c r="J127" s="103"/>
      <c r="K127" s="10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 customHeight="1" x14ac:dyDescent="0.2">
      <c r="A128" s="102"/>
      <c r="B128" s="103"/>
      <c r="C128" s="5"/>
      <c r="D128" s="102"/>
      <c r="E128" s="103"/>
      <c r="F128" s="103"/>
      <c r="G128" s="5"/>
      <c r="H128" s="102"/>
      <c r="I128" s="103"/>
      <c r="J128" s="103"/>
      <c r="K128" s="10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75" customHeight="1" x14ac:dyDescent="0.2">
      <c r="A129" s="102"/>
      <c r="B129" s="103"/>
      <c r="C129" s="5"/>
      <c r="D129" s="102"/>
      <c r="E129" s="103"/>
      <c r="F129" s="103"/>
      <c r="G129" s="5"/>
      <c r="H129" s="102"/>
      <c r="I129" s="103"/>
      <c r="J129" s="103"/>
      <c r="K129" s="103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2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2.75" customHeight="1" x14ac:dyDescent="0.2">
      <c r="B131" s="5"/>
      <c r="H131" s="5"/>
      <c r="I131" s="5"/>
      <c r="J131" s="5"/>
    </row>
    <row r="132" spans="1:28" ht="12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28" ht="12.75" customHeight="1" x14ac:dyDescent="0.2">
      <c r="A133" s="5"/>
      <c r="B133" s="68"/>
      <c r="C133" s="5"/>
      <c r="D133" s="5"/>
      <c r="E133" s="5"/>
      <c r="F133" s="5"/>
      <c r="G133" s="5"/>
      <c r="H133" s="102"/>
      <c r="I133" s="103"/>
      <c r="J133" s="103"/>
      <c r="K133" s="5"/>
      <c r="L133" s="5"/>
    </row>
    <row r="134" spans="1:28" ht="12.75" customHeight="1" x14ac:dyDescent="0.2">
      <c r="A134" s="5"/>
      <c r="B134" s="68"/>
      <c r="C134" s="5"/>
      <c r="D134" s="5"/>
      <c r="E134" s="5"/>
      <c r="F134" s="5"/>
      <c r="G134" s="5"/>
      <c r="H134" s="102"/>
      <c r="I134" s="103"/>
      <c r="J134" s="103"/>
      <c r="K134" s="5"/>
      <c r="L134" s="5"/>
    </row>
    <row r="135" spans="1:28" ht="12.75" customHeight="1" x14ac:dyDescent="0.2">
      <c r="A135" s="5"/>
      <c r="B135" s="68"/>
      <c r="C135" s="5"/>
      <c r="D135" s="5"/>
      <c r="E135" s="5"/>
      <c r="F135" s="5"/>
      <c r="G135" s="5"/>
      <c r="H135" s="102"/>
      <c r="I135" s="103"/>
      <c r="J135" s="103"/>
      <c r="K135" s="5"/>
      <c r="L135" s="5"/>
    </row>
    <row r="136" spans="1:28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28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28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28" ht="12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28" ht="12.75" customHeight="1" x14ac:dyDescent="0.2"/>
    <row r="141" spans="1:28" ht="12.75" customHeight="1" x14ac:dyDescent="0.2"/>
    <row r="142" spans="1:28" ht="12.75" customHeight="1" x14ac:dyDescent="0.2"/>
    <row r="143" spans="1:28" ht="12.75" customHeight="1" x14ac:dyDescent="0.2"/>
    <row r="144" spans="1:28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</sheetData>
  <mergeCells count="72">
    <mergeCell ref="A1:C2"/>
    <mergeCell ref="B3:D3"/>
    <mergeCell ref="F3:I3"/>
    <mergeCell ref="J3:K3"/>
    <mergeCell ref="A4:A5"/>
    <mergeCell ref="B4:D5"/>
    <mergeCell ref="E4:E5"/>
    <mergeCell ref="F4:G5"/>
    <mergeCell ref="H4:H5"/>
    <mergeCell ref="I4:I5"/>
    <mergeCell ref="J4:K4"/>
    <mergeCell ref="J5:K5"/>
    <mergeCell ref="A6:B6"/>
    <mergeCell ref="C6:D7"/>
    <mergeCell ref="E6:H7"/>
    <mergeCell ref="A7:B7"/>
    <mergeCell ref="A46:B46"/>
    <mergeCell ref="D46:G46"/>
    <mergeCell ref="D45:G45"/>
    <mergeCell ref="I46:K46"/>
    <mergeCell ref="I8:I9"/>
    <mergeCell ref="J8:J9"/>
    <mergeCell ref="K8:K9"/>
    <mergeCell ref="D9:E9"/>
    <mergeCell ref="A10:E10"/>
    <mergeCell ref="F10:K10"/>
    <mergeCell ref="A8:A9"/>
    <mergeCell ref="B8:B9"/>
    <mergeCell ref="C8:E8"/>
    <mergeCell ref="F8:F9"/>
    <mergeCell ref="G8:G9"/>
    <mergeCell ref="H8:H9"/>
    <mergeCell ref="B11:B14"/>
    <mergeCell ref="J11:J38"/>
    <mergeCell ref="A45:B45"/>
    <mergeCell ref="I45:K45"/>
    <mergeCell ref="A87:B87"/>
    <mergeCell ref="D87:F87"/>
    <mergeCell ref="H87:K87"/>
    <mergeCell ref="A47:B47"/>
    <mergeCell ref="D47:G47"/>
    <mergeCell ref="I47:K47"/>
    <mergeCell ref="B48:B79"/>
    <mergeCell ref="A83:B83"/>
    <mergeCell ref="D83:F83"/>
    <mergeCell ref="H83:K83"/>
    <mergeCell ref="A84:B84"/>
    <mergeCell ref="D84:F84"/>
    <mergeCell ref="A86:B86"/>
    <mergeCell ref="D86:F86"/>
    <mergeCell ref="H86:K86"/>
    <mergeCell ref="A88:B88"/>
    <mergeCell ref="D88:F88"/>
    <mergeCell ref="H88:K88"/>
    <mergeCell ref="B89:B120"/>
    <mergeCell ref="A124:B124"/>
    <mergeCell ref="D124:F124"/>
    <mergeCell ref="H124:K124"/>
    <mergeCell ref="H135:J135"/>
    <mergeCell ref="A125:B125"/>
    <mergeCell ref="D125:F125"/>
    <mergeCell ref="A127:B127"/>
    <mergeCell ref="D127:F127"/>
    <mergeCell ref="H127:K127"/>
    <mergeCell ref="A128:B128"/>
    <mergeCell ref="D128:F128"/>
    <mergeCell ref="H128:K128"/>
    <mergeCell ref="A129:B129"/>
    <mergeCell ref="D129:F129"/>
    <mergeCell ref="H129:K129"/>
    <mergeCell ref="H133:J133"/>
    <mergeCell ref="H134:J134"/>
  </mergeCells>
  <printOptions horizontalCentered="1"/>
  <pageMargins left="0.25" right="0.25" top="0.75" bottom="0.75" header="0.3" footer="0.3"/>
  <pageSetup scale="66" orientation="portrait" r:id="rId1"/>
  <rowBreaks count="2" manualBreakCount="2">
    <brk id="47" man="1"/>
    <brk id="88" man="1"/>
  </rowBrea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4730D-A12E-446D-B472-CD6171014D1D}">
  <sheetPr>
    <pageSetUpPr fitToPage="1"/>
  </sheetPr>
  <dimension ref="A1:AB995"/>
  <sheetViews>
    <sheetView showGridLines="0" view="pageBreakPreview" zoomScale="130" zoomScaleNormal="140" zoomScaleSheetLayoutView="130" workbookViewId="0">
      <pane ySplit="9" topLeftCell="A10" activePane="bottomLeft" state="frozen"/>
      <selection pane="bottomLeft" activeCell="B11" sqref="B11:B14"/>
    </sheetView>
  </sheetViews>
  <sheetFormatPr baseColWidth="10" defaultColWidth="14.42578125" defaultRowHeight="15" customHeight="1" x14ac:dyDescent="0.2"/>
  <cols>
    <col min="1" max="1" width="15.7109375" style="67" customWidth="1"/>
    <col min="2" max="2" width="45.7109375" style="67" customWidth="1"/>
    <col min="3" max="28" width="10.7109375" style="67" customWidth="1"/>
    <col min="29" max="16384" width="14.42578125" style="67"/>
  </cols>
  <sheetData>
    <row r="1" spans="1:28" ht="12.75" customHeight="1" x14ac:dyDescent="0.2">
      <c r="A1" s="152" t="s">
        <v>14</v>
      </c>
      <c r="B1" s="152"/>
      <c r="C1" s="152"/>
    </row>
    <row r="2" spans="1:28" ht="12.75" customHeight="1" thickBot="1" x14ac:dyDescent="0.25">
      <c r="A2" s="152"/>
      <c r="B2" s="152"/>
      <c r="C2" s="152"/>
    </row>
    <row r="3" spans="1:28" ht="26.25" customHeight="1" thickBot="1" x14ac:dyDescent="0.25">
      <c r="A3" s="35" t="str">
        <f>'PORTADA Y DATOS'!A7</f>
        <v>Contratista</v>
      </c>
      <c r="B3" s="138" t="str">
        <f>'PORTADA Y DATOS'!B7</f>
        <v>Luis Alberto Gamboa Ruelas</v>
      </c>
      <c r="C3" s="139"/>
      <c r="D3" s="140"/>
      <c r="E3" s="35" t="str">
        <f>'PORTADA Y DATOS'!A6</f>
        <v>Dirección</v>
      </c>
      <c r="F3" s="138" t="str">
        <f>'PORTADA Y DATOS'!B6</f>
        <v>Altata, Navolato, Sinaloa.</v>
      </c>
      <c r="G3" s="139"/>
      <c r="H3" s="139"/>
      <c r="I3" s="140"/>
      <c r="J3" s="141" t="str">
        <f>A1</f>
        <v>NÚMEROS GENERADORES ACERO</v>
      </c>
      <c r="K3" s="129"/>
    </row>
    <row r="4" spans="1:28" ht="26.25" customHeight="1" thickBot="1" x14ac:dyDescent="0.25">
      <c r="A4" s="126" t="str">
        <f>'PORTADA Y DATOS'!A5</f>
        <v>Obra</v>
      </c>
      <c r="B4" s="114" t="str">
        <f>'PORTADA Y DATOS'!B5</f>
        <v>Casa Altata</v>
      </c>
      <c r="C4" s="115"/>
      <c r="D4" s="116"/>
      <c r="E4" s="108" t="str">
        <f>'PORTADA Y DATOS'!A4</f>
        <v>Dependencia/Contratante/Cliente</v>
      </c>
      <c r="F4" s="110"/>
      <c r="G4" s="111"/>
      <c r="H4" s="145" t="s">
        <v>24</v>
      </c>
      <c r="I4" s="122"/>
      <c r="J4" s="124">
        <v>4</v>
      </c>
      <c r="K4" s="125"/>
    </row>
    <row r="5" spans="1:28" ht="18.75" customHeight="1" thickBot="1" x14ac:dyDescent="0.25">
      <c r="A5" s="127"/>
      <c r="B5" s="117"/>
      <c r="C5" s="118"/>
      <c r="D5" s="119"/>
      <c r="E5" s="109"/>
      <c r="F5" s="112"/>
      <c r="G5" s="113"/>
      <c r="H5" s="127"/>
      <c r="I5" s="123"/>
      <c r="J5" s="128" t="s">
        <v>25</v>
      </c>
      <c r="K5" s="153"/>
    </row>
    <row r="6" spans="1:28" ht="18.75" customHeight="1" thickBot="1" x14ac:dyDescent="0.25">
      <c r="A6" s="128" t="str">
        <f>'PORTADA Y DATOS'!A10</f>
        <v>Tipo de contrato</v>
      </c>
      <c r="B6" s="129"/>
      <c r="C6" s="130" t="s">
        <v>40</v>
      </c>
      <c r="D6" s="131"/>
      <c r="E6" s="114" t="s">
        <v>127</v>
      </c>
      <c r="F6" s="115"/>
      <c r="G6" s="115"/>
      <c r="H6" s="116"/>
      <c r="I6" s="36" t="s">
        <v>36</v>
      </c>
      <c r="J6" s="62" t="s">
        <v>38</v>
      </c>
      <c r="K6" s="63" t="s">
        <v>39</v>
      </c>
    </row>
    <row r="7" spans="1:28" ht="18.75" customHeight="1" thickBot="1" x14ac:dyDescent="0.25">
      <c r="A7" s="134" t="str">
        <f>'PORTADA Y DATOS'!B10</f>
        <v>Precio Unitario</v>
      </c>
      <c r="B7" s="135"/>
      <c r="C7" s="132"/>
      <c r="D7" s="133"/>
      <c r="E7" s="112"/>
      <c r="F7" s="146"/>
      <c r="G7" s="146"/>
      <c r="H7" s="113"/>
      <c r="I7" s="37" t="s">
        <v>37</v>
      </c>
      <c r="J7" s="38" t="str">
        <f>'PORTADA Y DATOS'!A9</f>
        <v>Fecha de inicio</v>
      </c>
      <c r="K7" s="64" t="str">
        <f>'PORTADA Y DATOS'!B9</f>
        <v>Sin definir por contratista</v>
      </c>
    </row>
    <row r="8" spans="1:28" ht="12.75" customHeight="1" x14ac:dyDescent="0.2">
      <c r="A8" s="120" t="s">
        <v>0</v>
      </c>
      <c r="B8" s="120" t="s">
        <v>1</v>
      </c>
      <c r="C8" s="142" t="s">
        <v>2</v>
      </c>
      <c r="D8" s="143"/>
      <c r="E8" s="144"/>
      <c r="F8" s="120" t="s">
        <v>3</v>
      </c>
      <c r="G8" s="120" t="s">
        <v>4</v>
      </c>
      <c r="H8" s="120" t="s">
        <v>5</v>
      </c>
      <c r="I8" s="120" t="s">
        <v>6</v>
      </c>
      <c r="J8" s="120" t="s">
        <v>7</v>
      </c>
      <c r="K8" s="136" t="s">
        <v>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thickBot="1" x14ac:dyDescent="0.25">
      <c r="A9" s="121"/>
      <c r="B9" s="121"/>
      <c r="C9" s="39" t="s">
        <v>9</v>
      </c>
      <c r="D9" s="150" t="s">
        <v>10</v>
      </c>
      <c r="E9" s="151"/>
      <c r="F9" s="121"/>
      <c r="G9" s="121"/>
      <c r="H9" s="121"/>
      <c r="I9" s="121"/>
      <c r="J9" s="121"/>
      <c r="K9" s="13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thickBot="1" x14ac:dyDescent="0.25">
      <c r="A10" s="154" t="s">
        <v>27</v>
      </c>
      <c r="B10" s="155"/>
      <c r="C10" s="155"/>
      <c r="D10" s="155"/>
      <c r="E10" s="156"/>
      <c r="F10" s="154" t="str">
        <f>'PORTADA Y DATOS'!B11</f>
        <v>Definido por parte contratante</v>
      </c>
      <c r="G10" s="155"/>
      <c r="H10" s="155"/>
      <c r="I10" s="155"/>
      <c r="J10" s="155"/>
      <c r="K10" s="15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4.95" customHeight="1" x14ac:dyDescent="0.2">
      <c r="A11" s="41" t="s">
        <v>125</v>
      </c>
      <c r="B11" s="157" t="s">
        <v>126</v>
      </c>
      <c r="C11" s="43" t="s">
        <v>29</v>
      </c>
      <c r="D11" s="43">
        <v>1</v>
      </c>
      <c r="E11" s="43">
        <v>8</v>
      </c>
      <c r="F11" s="44">
        <v>0.15</v>
      </c>
      <c r="G11" s="44">
        <v>0.15</v>
      </c>
      <c r="H11" s="44">
        <v>3.32</v>
      </c>
      <c r="I11" s="44">
        <v>5</v>
      </c>
      <c r="J11" s="147" t="s">
        <v>93</v>
      </c>
      <c r="K11" s="45">
        <f>(H11*I11)*(F11*G11)</f>
        <v>0.37349999999999994</v>
      </c>
    </row>
    <row r="12" spans="1:28" ht="24.95" customHeight="1" x14ac:dyDescent="0.2">
      <c r="A12" s="46"/>
      <c r="B12" s="158"/>
      <c r="C12" s="43" t="s">
        <v>30</v>
      </c>
      <c r="D12" s="43">
        <v>1</v>
      </c>
      <c r="E12" s="43">
        <v>4</v>
      </c>
      <c r="F12" s="44">
        <v>0.15</v>
      </c>
      <c r="G12" s="44">
        <v>0.15</v>
      </c>
      <c r="H12" s="44">
        <v>3.32</v>
      </c>
      <c r="I12" s="44">
        <v>3</v>
      </c>
      <c r="J12" s="148"/>
      <c r="K12" s="45">
        <f t="shared" ref="K12:K21" si="0">(H12*I12)*(F12*G12)</f>
        <v>0.22409999999999997</v>
      </c>
    </row>
    <row r="13" spans="1:28" ht="24.95" customHeight="1" x14ac:dyDescent="0.2">
      <c r="A13" s="46"/>
      <c r="B13" s="158"/>
      <c r="C13" s="43" t="s">
        <v>31</v>
      </c>
      <c r="D13" s="43">
        <v>7</v>
      </c>
      <c r="E13" s="43">
        <v>8</v>
      </c>
      <c r="F13" s="44">
        <v>0.15</v>
      </c>
      <c r="G13" s="44">
        <v>0.15</v>
      </c>
      <c r="H13" s="44">
        <v>3.32</v>
      </c>
      <c r="I13" s="44">
        <v>1</v>
      </c>
      <c r="J13" s="148"/>
      <c r="K13" s="45">
        <f t="shared" si="0"/>
        <v>7.4699999999999989E-2</v>
      </c>
    </row>
    <row r="14" spans="1:28" ht="24.95" customHeight="1" x14ac:dyDescent="0.2">
      <c r="A14" s="46"/>
      <c r="B14" s="158"/>
      <c r="C14" s="43" t="s">
        <v>56</v>
      </c>
      <c r="D14" s="43">
        <v>2</v>
      </c>
      <c r="E14" s="43">
        <v>7</v>
      </c>
      <c r="F14" s="44">
        <v>0.15</v>
      </c>
      <c r="G14" s="44">
        <v>0.15</v>
      </c>
      <c r="H14" s="44">
        <v>3.32</v>
      </c>
      <c r="I14" s="44">
        <v>5</v>
      </c>
      <c r="J14" s="148"/>
      <c r="K14" s="45">
        <f t="shared" si="0"/>
        <v>0.37349999999999994</v>
      </c>
    </row>
    <row r="15" spans="1:28" ht="24.95" customHeight="1" x14ac:dyDescent="0.2">
      <c r="A15" s="46"/>
      <c r="B15" s="42"/>
      <c r="C15" s="43" t="s">
        <v>56</v>
      </c>
      <c r="D15" s="43">
        <v>7</v>
      </c>
      <c r="E15" s="43"/>
      <c r="F15" s="44">
        <v>0.15</v>
      </c>
      <c r="G15" s="44">
        <v>0.15</v>
      </c>
      <c r="H15" s="44">
        <v>3.32</v>
      </c>
      <c r="I15" s="44">
        <f t="shared" ref="I15" si="1">F15/0.85</f>
        <v>0.17647058823529413</v>
      </c>
      <c r="J15" s="148"/>
      <c r="K15" s="45">
        <f t="shared" si="0"/>
        <v>1.3182352941176471E-2</v>
      </c>
    </row>
    <row r="16" spans="1:28" ht="24.95" customHeight="1" x14ac:dyDescent="0.2">
      <c r="A16" s="46"/>
      <c r="B16" s="42"/>
      <c r="C16" s="40" t="s">
        <v>33</v>
      </c>
      <c r="D16" s="40">
        <v>1</v>
      </c>
      <c r="E16" s="40">
        <v>2</v>
      </c>
      <c r="F16" s="44">
        <v>0.15</v>
      </c>
      <c r="G16" s="44">
        <v>0.15</v>
      </c>
      <c r="H16" s="44">
        <v>3.32</v>
      </c>
      <c r="I16" s="44">
        <v>3</v>
      </c>
      <c r="J16" s="148"/>
      <c r="K16" s="45">
        <f t="shared" si="0"/>
        <v>0.22409999999999997</v>
      </c>
    </row>
    <row r="17" spans="1:11" ht="24.95" customHeight="1" x14ac:dyDescent="0.2">
      <c r="A17" s="46"/>
      <c r="B17" s="47"/>
      <c r="C17" s="40" t="s">
        <v>34</v>
      </c>
      <c r="D17" s="40">
        <v>5</v>
      </c>
      <c r="E17" s="40">
        <v>6</v>
      </c>
      <c r="F17" s="44">
        <v>0.15</v>
      </c>
      <c r="G17" s="44">
        <v>0.15</v>
      </c>
      <c r="H17" s="44">
        <v>3.32</v>
      </c>
      <c r="I17" s="44">
        <v>3</v>
      </c>
      <c r="J17" s="148"/>
      <c r="K17" s="45">
        <f t="shared" si="0"/>
        <v>0.22409999999999997</v>
      </c>
    </row>
    <row r="18" spans="1:11" ht="24.95" customHeight="1" x14ac:dyDescent="0.2">
      <c r="A18" s="46"/>
      <c r="B18" s="47"/>
      <c r="C18" s="40" t="s">
        <v>35</v>
      </c>
      <c r="D18" s="40">
        <v>1</v>
      </c>
      <c r="E18" s="40">
        <v>8</v>
      </c>
      <c r="F18" s="44">
        <v>0.15</v>
      </c>
      <c r="G18" s="44">
        <v>0.15</v>
      </c>
      <c r="H18" s="44">
        <v>3.32</v>
      </c>
      <c r="I18" s="44">
        <v>7</v>
      </c>
      <c r="J18" s="148"/>
      <c r="K18" s="45">
        <f t="shared" si="0"/>
        <v>0.52289999999999992</v>
      </c>
    </row>
    <row r="19" spans="1:11" ht="24.95" customHeight="1" x14ac:dyDescent="0.2">
      <c r="A19" s="46"/>
      <c r="B19" s="47"/>
      <c r="C19" s="40">
        <v>3</v>
      </c>
      <c r="D19" s="40" t="s">
        <v>29</v>
      </c>
      <c r="E19" s="40" t="s">
        <v>30</v>
      </c>
      <c r="F19" s="44">
        <v>0.15</v>
      </c>
      <c r="G19" s="44">
        <v>0.15</v>
      </c>
      <c r="H19" s="44">
        <v>3.32</v>
      </c>
      <c r="I19" s="44">
        <v>2</v>
      </c>
      <c r="J19" s="148"/>
      <c r="K19" s="45">
        <f t="shared" si="0"/>
        <v>0.14939999999999998</v>
      </c>
    </row>
    <row r="20" spans="1:11" ht="24.95" customHeight="1" x14ac:dyDescent="0.2">
      <c r="A20" s="46"/>
      <c r="B20" s="47"/>
      <c r="C20" s="40" t="s">
        <v>114</v>
      </c>
      <c r="D20" s="40" t="s">
        <v>108</v>
      </c>
      <c r="E20" s="40"/>
      <c r="F20" s="44">
        <v>0.15</v>
      </c>
      <c r="G20" s="44">
        <v>0.15</v>
      </c>
      <c r="H20" s="44">
        <v>3.32</v>
      </c>
      <c r="I20" s="44">
        <v>2</v>
      </c>
      <c r="J20" s="148"/>
      <c r="K20" s="45">
        <f t="shared" si="0"/>
        <v>0.14939999999999998</v>
      </c>
    </row>
    <row r="21" spans="1:11" ht="24.95" customHeight="1" x14ac:dyDescent="0.2">
      <c r="A21" s="46"/>
      <c r="B21" s="47"/>
      <c r="C21" s="43">
        <v>7</v>
      </c>
      <c r="D21" s="43" t="s">
        <v>31</v>
      </c>
      <c r="E21" s="43" t="s">
        <v>35</v>
      </c>
      <c r="F21" s="44">
        <v>0.15</v>
      </c>
      <c r="G21" s="44">
        <v>0.15</v>
      </c>
      <c r="H21" s="44">
        <v>3.32</v>
      </c>
      <c r="I21" s="44">
        <v>3</v>
      </c>
      <c r="J21" s="148"/>
      <c r="K21" s="45">
        <f t="shared" si="0"/>
        <v>0.22409999999999997</v>
      </c>
    </row>
    <row r="22" spans="1:11" ht="24.95" customHeight="1" x14ac:dyDescent="0.2">
      <c r="A22" s="46"/>
      <c r="B22" s="47"/>
      <c r="C22" s="40"/>
      <c r="D22" s="40"/>
      <c r="E22" s="40"/>
      <c r="F22" s="48"/>
      <c r="G22" s="48"/>
      <c r="H22" s="44"/>
      <c r="I22" s="44"/>
      <c r="J22" s="148"/>
      <c r="K22" s="45"/>
    </row>
    <row r="23" spans="1:11" ht="24.95" customHeight="1" x14ac:dyDescent="0.2">
      <c r="A23" s="46"/>
      <c r="B23" s="47"/>
      <c r="C23" s="40"/>
      <c r="D23" s="40"/>
      <c r="E23" s="40"/>
      <c r="F23" s="48"/>
      <c r="G23" s="48"/>
      <c r="H23" s="44"/>
      <c r="I23" s="44"/>
      <c r="J23" s="148"/>
      <c r="K23" s="45"/>
    </row>
    <row r="24" spans="1:11" ht="24.95" customHeight="1" x14ac:dyDescent="0.2">
      <c r="A24" s="46"/>
      <c r="B24" s="47"/>
      <c r="C24" s="40"/>
      <c r="D24" s="40"/>
      <c r="E24" s="40"/>
      <c r="F24" s="48"/>
      <c r="G24" s="48"/>
      <c r="H24" s="44"/>
      <c r="I24" s="44"/>
      <c r="J24" s="148"/>
      <c r="K24" s="45"/>
    </row>
    <row r="25" spans="1:11" ht="24.95" customHeight="1" x14ac:dyDescent="0.2">
      <c r="A25" s="46"/>
      <c r="B25" s="47"/>
      <c r="C25" s="40"/>
      <c r="D25" s="40"/>
      <c r="E25" s="40"/>
      <c r="F25" s="48"/>
      <c r="G25" s="48"/>
      <c r="H25" s="44"/>
      <c r="I25" s="44"/>
      <c r="J25" s="148"/>
      <c r="K25" s="45"/>
    </row>
    <row r="26" spans="1:11" ht="24.95" customHeight="1" x14ac:dyDescent="0.2">
      <c r="A26" s="46"/>
      <c r="B26" s="47"/>
      <c r="C26" s="40"/>
      <c r="D26" s="40"/>
      <c r="E26" s="40"/>
      <c r="F26" s="48"/>
      <c r="G26" s="48"/>
      <c r="H26" s="44"/>
      <c r="I26" s="44"/>
      <c r="J26" s="148"/>
      <c r="K26" s="45"/>
    </row>
    <row r="27" spans="1:11" ht="24.95" customHeight="1" x14ac:dyDescent="0.2">
      <c r="A27" s="46"/>
      <c r="B27" s="47"/>
      <c r="C27" s="40"/>
      <c r="D27" s="40"/>
      <c r="E27" s="40"/>
      <c r="F27" s="48"/>
      <c r="G27" s="48"/>
      <c r="H27" s="44"/>
      <c r="I27" s="44"/>
      <c r="J27" s="148"/>
      <c r="K27" s="45"/>
    </row>
    <row r="28" spans="1:11" ht="24.95" customHeight="1" x14ac:dyDescent="0.2">
      <c r="A28" s="46"/>
      <c r="B28" s="47"/>
      <c r="C28" s="40"/>
      <c r="D28" s="40"/>
      <c r="E28" s="40"/>
      <c r="F28" s="48"/>
      <c r="G28" s="48"/>
      <c r="H28" s="44"/>
      <c r="I28" s="44"/>
      <c r="J28" s="148"/>
      <c r="K28" s="45"/>
    </row>
    <row r="29" spans="1:11" ht="24.95" customHeight="1" x14ac:dyDescent="0.2">
      <c r="A29" s="46"/>
      <c r="B29" s="47"/>
      <c r="C29" s="40"/>
      <c r="D29" s="40"/>
      <c r="E29" s="40"/>
      <c r="F29" s="48"/>
      <c r="G29" s="48"/>
      <c r="H29" s="44"/>
      <c r="I29" s="44"/>
      <c r="J29" s="148"/>
      <c r="K29" s="45"/>
    </row>
    <row r="30" spans="1:11" ht="24.95" customHeight="1" x14ac:dyDescent="0.2">
      <c r="A30" s="46"/>
      <c r="B30" s="47"/>
      <c r="C30" s="40"/>
      <c r="D30" s="40"/>
      <c r="E30" s="40"/>
      <c r="F30" s="48"/>
      <c r="G30" s="48"/>
      <c r="H30" s="44"/>
      <c r="I30" s="44"/>
      <c r="J30" s="148"/>
      <c r="K30" s="45"/>
    </row>
    <row r="31" spans="1:11" ht="24.95" customHeight="1" x14ac:dyDescent="0.2">
      <c r="A31" s="46"/>
      <c r="B31" s="47"/>
      <c r="C31" s="40"/>
      <c r="D31" s="40"/>
      <c r="E31" s="40"/>
      <c r="F31" s="48"/>
      <c r="G31" s="48"/>
      <c r="H31" s="44"/>
      <c r="I31" s="44"/>
      <c r="J31" s="148"/>
      <c r="K31" s="45"/>
    </row>
    <row r="32" spans="1:11" ht="24.95" customHeight="1" x14ac:dyDescent="0.2">
      <c r="A32" s="46"/>
      <c r="B32" s="47"/>
      <c r="C32" s="40"/>
      <c r="D32" s="40"/>
      <c r="E32" s="40"/>
      <c r="F32" s="48"/>
      <c r="G32" s="48"/>
      <c r="H32" s="44"/>
      <c r="I32" s="48"/>
      <c r="J32" s="148"/>
      <c r="K32" s="45"/>
    </row>
    <row r="33" spans="1:28" ht="24.95" customHeight="1" x14ac:dyDescent="0.2">
      <c r="A33" s="46"/>
      <c r="B33" s="47"/>
      <c r="C33" s="40"/>
      <c r="D33" s="40"/>
      <c r="E33" s="40"/>
      <c r="F33" s="48"/>
      <c r="G33" s="48"/>
      <c r="H33" s="44"/>
      <c r="I33" s="48"/>
      <c r="J33" s="148"/>
      <c r="K33" s="45"/>
    </row>
    <row r="34" spans="1:28" ht="24.95" customHeight="1" x14ac:dyDescent="0.2">
      <c r="A34" s="46"/>
      <c r="B34" s="47"/>
      <c r="C34" s="40"/>
      <c r="D34" s="40"/>
      <c r="E34" s="40"/>
      <c r="F34" s="48"/>
      <c r="G34" s="48"/>
      <c r="H34" s="44"/>
      <c r="I34" s="48"/>
      <c r="J34" s="148"/>
      <c r="K34" s="45"/>
    </row>
    <row r="35" spans="1:28" ht="24.95" customHeight="1" x14ac:dyDescent="0.2">
      <c r="A35" s="46"/>
      <c r="B35" s="47"/>
      <c r="C35" s="40"/>
      <c r="D35" s="40"/>
      <c r="E35" s="40"/>
      <c r="F35" s="48"/>
      <c r="G35" s="48"/>
      <c r="H35" s="44"/>
      <c r="I35" s="48"/>
      <c r="J35" s="148"/>
      <c r="K35" s="45"/>
    </row>
    <row r="36" spans="1:28" ht="24.95" customHeight="1" x14ac:dyDescent="0.2">
      <c r="A36" s="46"/>
      <c r="B36" s="47"/>
      <c r="C36" s="40"/>
      <c r="D36" s="40"/>
      <c r="E36" s="40"/>
      <c r="F36" s="48"/>
      <c r="G36" s="48"/>
      <c r="H36" s="48"/>
      <c r="I36" s="48"/>
      <c r="J36" s="148"/>
      <c r="K36" s="45"/>
    </row>
    <row r="37" spans="1:28" ht="24.95" customHeight="1" x14ac:dyDescent="0.2">
      <c r="A37" s="46"/>
      <c r="B37" s="47"/>
      <c r="C37" s="40"/>
      <c r="D37" s="40"/>
      <c r="E37" s="40"/>
      <c r="F37" s="48"/>
      <c r="G37" s="48"/>
      <c r="H37" s="48"/>
      <c r="I37" s="48"/>
      <c r="J37" s="148"/>
      <c r="K37" s="45"/>
    </row>
    <row r="38" spans="1:28" ht="24.95" customHeight="1" thickBot="1" x14ac:dyDescent="0.25">
      <c r="A38" s="50"/>
      <c r="B38" s="51"/>
      <c r="C38" s="52"/>
      <c r="D38" s="52"/>
      <c r="E38" s="52"/>
      <c r="F38" s="53"/>
      <c r="G38" s="53"/>
      <c r="H38" s="53"/>
      <c r="I38" s="53"/>
      <c r="J38" s="171"/>
      <c r="K38" s="54"/>
    </row>
    <row r="39" spans="1:28" ht="22.5" customHeight="1" thickBot="1" x14ac:dyDescent="0.25">
      <c r="A39" s="5"/>
      <c r="B39" s="5"/>
      <c r="C39" s="5"/>
      <c r="D39" s="5"/>
      <c r="E39" s="5"/>
      <c r="F39" s="5"/>
      <c r="G39" s="8"/>
      <c r="H39" s="8"/>
      <c r="I39" s="65" t="s">
        <v>41</v>
      </c>
      <c r="J39" s="9" t="str">
        <f>J11</f>
        <v>m3</v>
      </c>
      <c r="K39" s="10">
        <f>SUM(K11:K38)</f>
        <v>2.5529823529411759</v>
      </c>
    </row>
    <row r="40" spans="1:28" ht="6" customHeight="1" x14ac:dyDescent="0.2"/>
    <row r="41" spans="1:28" ht="12.75" customHeight="1" x14ac:dyDescent="0.2"/>
    <row r="42" spans="1:28" ht="12.75" customHeight="1" x14ac:dyDescent="0.2">
      <c r="A42" s="66"/>
      <c r="B42" s="12"/>
      <c r="C42" s="12"/>
      <c r="D42" s="12"/>
      <c r="E42" s="12"/>
      <c r="G42" s="12"/>
      <c r="H42" s="12"/>
      <c r="I42" s="12"/>
      <c r="J42" s="12"/>
      <c r="K42" s="12"/>
    </row>
    <row r="43" spans="1:28" ht="27.75" customHeight="1" x14ac:dyDescent="0.2">
      <c r="A43" s="13"/>
      <c r="B43" s="14"/>
      <c r="C43" s="14"/>
      <c r="D43" s="14"/>
      <c r="E43" s="14"/>
      <c r="G43" s="14"/>
      <c r="H43" s="14"/>
      <c r="I43" s="14"/>
      <c r="J43" s="14"/>
      <c r="K43" s="15"/>
    </row>
    <row r="44" spans="1:28" ht="12.75" customHeight="1" x14ac:dyDescent="0.2">
      <c r="A44" s="16"/>
      <c r="B44" s="17"/>
      <c r="C44" s="17"/>
      <c r="D44" s="17"/>
      <c r="E44" s="17"/>
      <c r="G44" s="17"/>
      <c r="H44" s="17"/>
      <c r="I44" s="17"/>
      <c r="J44" s="17"/>
      <c r="K44" s="12"/>
    </row>
    <row r="45" spans="1:28" ht="12.75" customHeight="1" x14ac:dyDescent="0.2">
      <c r="A45" s="104" t="s">
        <v>11</v>
      </c>
      <c r="B45" s="103"/>
      <c r="C45" s="12"/>
      <c r="D45" s="104" t="s">
        <v>12</v>
      </c>
      <c r="E45" s="103"/>
      <c r="F45" s="103"/>
      <c r="G45" s="103"/>
      <c r="H45" s="12"/>
      <c r="I45" s="104" t="s">
        <v>13</v>
      </c>
      <c r="J45" s="103"/>
      <c r="K45" s="103"/>
    </row>
    <row r="46" spans="1:28" ht="12.75" customHeight="1" x14ac:dyDescent="0.2">
      <c r="A46" s="105" t="str">
        <f>'PORTADA Y DATOS'!A11</f>
        <v>Supervisor</v>
      </c>
      <c r="B46" s="106"/>
      <c r="C46" s="18"/>
      <c r="D46" s="105" t="str">
        <f>'PORTADA Y DATOS'!A4</f>
        <v>Dependencia/Contratante/Cliente</v>
      </c>
      <c r="E46" s="106"/>
      <c r="F46" s="106"/>
      <c r="G46" s="106"/>
      <c r="H46" s="18"/>
      <c r="I46" s="105" t="str">
        <f>'PORTADA Y DATOS'!A7</f>
        <v>Contratista</v>
      </c>
      <c r="J46" s="106"/>
      <c r="K46" s="106"/>
      <c r="L46" s="5"/>
    </row>
    <row r="47" spans="1:28" ht="12.75" customHeight="1" x14ac:dyDescent="0.2">
      <c r="A47" s="104" t="str">
        <f>'PORTADA Y DATOS'!B11</f>
        <v>Definido por parte contratante</v>
      </c>
      <c r="B47" s="103"/>
      <c r="C47" s="12"/>
      <c r="D47" s="104" t="str">
        <f>'PORTADA Y DATOS'!C4</f>
        <v>Luis Alberto Gamboa Ruelas</v>
      </c>
      <c r="E47" s="103"/>
      <c r="F47" s="103"/>
      <c r="G47" s="103"/>
      <c r="H47" s="12"/>
      <c r="I47" s="104" t="str">
        <f>'PORTADA Y DATOS'!B7</f>
        <v>Luis Alberto Gamboa Ruelas</v>
      </c>
      <c r="J47" s="103"/>
      <c r="K47" s="103"/>
    </row>
    <row r="48" spans="1:28" ht="12.75" x14ac:dyDescent="0.2">
      <c r="A48" s="68"/>
      <c r="B48" s="107"/>
      <c r="C48" s="68"/>
      <c r="D48" s="68"/>
      <c r="E48" s="71"/>
      <c r="F48" s="20"/>
      <c r="G48" s="20"/>
      <c r="H48" s="20"/>
      <c r="I48" s="20"/>
      <c r="J48" s="68"/>
      <c r="K48" s="2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2.75" x14ac:dyDescent="0.2">
      <c r="A49" s="5"/>
      <c r="B49" s="103"/>
      <c r="C49" s="68"/>
      <c r="D49" s="68"/>
      <c r="E49" s="71"/>
      <c r="F49" s="20"/>
      <c r="G49" s="20"/>
      <c r="H49" s="20"/>
      <c r="I49" s="20"/>
      <c r="J49" s="68"/>
      <c r="K49" s="2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2.75" x14ac:dyDescent="0.2">
      <c r="A50" s="5"/>
      <c r="B50" s="103"/>
      <c r="C50" s="68"/>
      <c r="D50" s="21"/>
      <c r="E50" s="22"/>
      <c r="F50" s="20"/>
      <c r="G50" s="20"/>
      <c r="H50" s="20"/>
      <c r="I50" s="20"/>
      <c r="J50" s="68"/>
      <c r="K50" s="2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2.75" x14ac:dyDescent="0.2">
      <c r="A51" s="5"/>
      <c r="B51" s="103"/>
      <c r="C51" s="68"/>
      <c r="D51" s="21"/>
      <c r="E51" s="5"/>
      <c r="F51" s="5"/>
      <c r="G51" s="5"/>
      <c r="H51" s="5"/>
      <c r="I51" s="20"/>
      <c r="J51" s="68"/>
      <c r="K51" s="2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2.75" x14ac:dyDescent="0.2">
      <c r="A52" s="5"/>
      <c r="B52" s="103"/>
      <c r="C52" s="68"/>
      <c r="D52" s="68"/>
      <c r="E52" s="5"/>
      <c r="F52" s="5"/>
      <c r="G52" s="5"/>
      <c r="H52" s="5"/>
      <c r="I52" s="20"/>
      <c r="J52" s="68"/>
      <c r="K52" s="2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 x14ac:dyDescent="0.2">
      <c r="A53" s="5"/>
      <c r="B53" s="103"/>
      <c r="C53" s="68"/>
      <c r="D53" s="22"/>
      <c r="E53" s="5"/>
      <c r="F53" s="5"/>
      <c r="G53" s="5"/>
      <c r="H53" s="5"/>
      <c r="I53" s="20"/>
      <c r="J53" s="68"/>
      <c r="K53" s="2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 x14ac:dyDescent="0.2">
      <c r="A54" s="5"/>
      <c r="B54" s="103"/>
      <c r="C54" s="68"/>
      <c r="D54" s="68"/>
      <c r="E54" s="5"/>
      <c r="F54" s="5"/>
      <c r="G54" s="5"/>
      <c r="H54" s="5"/>
      <c r="I54" s="20"/>
      <c r="J54" s="68"/>
      <c r="K54" s="2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 x14ac:dyDescent="0.2">
      <c r="A55" s="5"/>
      <c r="B55" s="103"/>
      <c r="C55" s="71"/>
      <c r="D55" s="68"/>
      <c r="E55" s="5"/>
      <c r="F55" s="5"/>
      <c r="G55" s="5"/>
      <c r="H55" s="5"/>
      <c r="I55" s="20"/>
      <c r="J55" s="68"/>
      <c r="K55" s="2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 x14ac:dyDescent="0.2">
      <c r="A56" s="5"/>
      <c r="B56" s="103"/>
      <c r="C56" s="68"/>
      <c r="D56" s="68"/>
      <c r="E56" s="5"/>
      <c r="F56" s="5"/>
      <c r="G56" s="5"/>
      <c r="H56" s="5"/>
      <c r="I56" s="20"/>
      <c r="J56" s="68"/>
      <c r="K56" s="2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 x14ac:dyDescent="0.2">
      <c r="A57" s="5"/>
      <c r="B57" s="103"/>
      <c r="C57" s="68"/>
      <c r="D57" s="68"/>
      <c r="E57" s="5"/>
      <c r="F57" s="5"/>
      <c r="G57" s="5"/>
      <c r="H57" s="5"/>
      <c r="I57" s="20"/>
      <c r="J57" s="68"/>
      <c r="K57" s="2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 x14ac:dyDescent="0.2">
      <c r="A58" s="5"/>
      <c r="B58" s="103"/>
      <c r="C58" s="68"/>
      <c r="D58" s="68"/>
      <c r="E58" s="22"/>
      <c r="F58" s="20"/>
      <c r="G58" s="20"/>
      <c r="H58" s="20"/>
      <c r="I58" s="20"/>
      <c r="J58" s="68"/>
      <c r="K58" s="2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 x14ac:dyDescent="0.2">
      <c r="A59" s="5"/>
      <c r="B59" s="103"/>
      <c r="C59" s="23"/>
      <c r="D59" s="68"/>
      <c r="E59" s="22"/>
      <c r="F59" s="20"/>
      <c r="G59" s="20"/>
      <c r="H59" s="20"/>
      <c r="I59" s="20"/>
      <c r="J59" s="68"/>
      <c r="K59" s="2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 x14ac:dyDescent="0.2">
      <c r="A60" s="5"/>
      <c r="B60" s="103"/>
      <c r="C60" s="68"/>
      <c r="D60" s="68"/>
      <c r="E60" s="68"/>
      <c r="F60" s="20"/>
      <c r="G60" s="20"/>
      <c r="H60" s="20"/>
      <c r="I60" s="20"/>
      <c r="J60" s="68"/>
      <c r="K60" s="2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 x14ac:dyDescent="0.2">
      <c r="A61" s="5"/>
      <c r="B61" s="103"/>
      <c r="C61" s="68"/>
      <c r="D61" s="68"/>
      <c r="E61" s="22"/>
      <c r="F61" s="20"/>
      <c r="G61" s="20"/>
      <c r="H61" s="20"/>
      <c r="I61" s="20"/>
      <c r="J61" s="68"/>
      <c r="K61" s="2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 x14ac:dyDescent="0.2">
      <c r="A62" s="5"/>
      <c r="B62" s="103"/>
      <c r="C62" s="68"/>
      <c r="D62" s="68"/>
      <c r="E62" s="22"/>
      <c r="F62" s="20"/>
      <c r="G62" s="20"/>
      <c r="H62" s="20"/>
      <c r="I62" s="20"/>
      <c r="J62" s="68"/>
      <c r="K62" s="2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 x14ac:dyDescent="0.2">
      <c r="A63" s="5"/>
      <c r="B63" s="103"/>
      <c r="C63" s="23"/>
      <c r="D63" s="68"/>
      <c r="E63" s="22"/>
      <c r="F63" s="20"/>
      <c r="G63" s="20"/>
      <c r="H63" s="20"/>
      <c r="I63" s="20"/>
      <c r="J63" s="68"/>
      <c r="K63" s="2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 x14ac:dyDescent="0.2">
      <c r="A64" s="5"/>
      <c r="B64" s="103"/>
      <c r="C64" s="68"/>
      <c r="D64" s="68"/>
      <c r="E64" s="22"/>
      <c r="F64" s="20"/>
      <c r="G64" s="20"/>
      <c r="H64" s="20"/>
      <c r="I64" s="20"/>
      <c r="J64" s="68"/>
      <c r="K64" s="2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 x14ac:dyDescent="0.2">
      <c r="A65" s="5"/>
      <c r="B65" s="103"/>
      <c r="C65" s="68"/>
      <c r="D65" s="21"/>
      <c r="E65" s="22"/>
      <c r="F65" s="20"/>
      <c r="G65" s="20"/>
      <c r="H65" s="20"/>
      <c r="I65" s="20"/>
      <c r="J65" s="68"/>
      <c r="K65" s="2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 x14ac:dyDescent="0.2">
      <c r="A66" s="5"/>
      <c r="B66" s="103"/>
      <c r="C66" s="68"/>
      <c r="D66" s="68"/>
      <c r="E66" s="22"/>
      <c r="F66" s="20"/>
      <c r="G66" s="20"/>
      <c r="H66" s="20"/>
      <c r="I66" s="20"/>
      <c r="J66" s="68"/>
      <c r="K66" s="2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 x14ac:dyDescent="0.2">
      <c r="A67" s="5"/>
      <c r="B67" s="103"/>
      <c r="C67" s="68"/>
      <c r="D67" s="68"/>
      <c r="E67" s="22"/>
      <c r="F67" s="20"/>
      <c r="G67" s="20"/>
      <c r="H67" s="20"/>
      <c r="I67" s="20"/>
      <c r="J67" s="68"/>
      <c r="K67" s="2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 x14ac:dyDescent="0.2">
      <c r="A68" s="5"/>
      <c r="B68" s="103"/>
      <c r="C68" s="68"/>
      <c r="D68" s="68"/>
      <c r="E68" s="22"/>
      <c r="F68" s="20"/>
      <c r="G68" s="20"/>
      <c r="H68" s="20"/>
      <c r="I68" s="20"/>
      <c r="J68" s="68"/>
      <c r="K68" s="2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 x14ac:dyDescent="0.2">
      <c r="A69" s="5"/>
      <c r="B69" s="103"/>
      <c r="C69" s="68"/>
      <c r="D69" s="68"/>
      <c r="E69" s="22"/>
      <c r="F69" s="20"/>
      <c r="G69" s="20"/>
      <c r="H69" s="20"/>
      <c r="I69" s="20"/>
      <c r="J69" s="68"/>
      <c r="K69" s="2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 x14ac:dyDescent="0.2">
      <c r="A70" s="5"/>
      <c r="B70" s="103"/>
      <c r="C70" s="68"/>
      <c r="D70" s="68"/>
      <c r="E70" s="22"/>
      <c r="F70" s="20"/>
      <c r="G70" s="20"/>
      <c r="H70" s="20"/>
      <c r="I70" s="20"/>
      <c r="J70" s="68"/>
      <c r="K70" s="2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 x14ac:dyDescent="0.2">
      <c r="A71" s="5"/>
      <c r="B71" s="103"/>
      <c r="C71" s="68"/>
      <c r="D71" s="68"/>
      <c r="E71" s="22"/>
      <c r="F71" s="20"/>
      <c r="G71" s="20"/>
      <c r="H71" s="20"/>
      <c r="I71" s="20"/>
      <c r="J71" s="68"/>
      <c r="K71" s="2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 x14ac:dyDescent="0.2">
      <c r="A72" s="5"/>
      <c r="B72" s="103"/>
      <c r="C72" s="68"/>
      <c r="D72" s="68"/>
      <c r="E72" s="22"/>
      <c r="F72" s="20"/>
      <c r="G72" s="20"/>
      <c r="H72" s="20"/>
      <c r="I72" s="20"/>
      <c r="J72" s="68"/>
      <c r="K72" s="2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 x14ac:dyDescent="0.2">
      <c r="A73" s="5"/>
      <c r="B73" s="103"/>
      <c r="C73" s="68"/>
      <c r="D73" s="68"/>
      <c r="E73" s="22"/>
      <c r="F73" s="20"/>
      <c r="G73" s="20"/>
      <c r="H73" s="20"/>
      <c r="I73" s="20"/>
      <c r="J73" s="68"/>
      <c r="K73" s="2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 x14ac:dyDescent="0.2">
      <c r="A74" s="5"/>
      <c r="B74" s="103"/>
      <c r="C74" s="68"/>
      <c r="D74" s="68"/>
      <c r="E74" s="22"/>
      <c r="F74" s="20"/>
      <c r="G74" s="20"/>
      <c r="H74" s="20"/>
      <c r="I74" s="20"/>
      <c r="J74" s="68"/>
      <c r="K74" s="2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 x14ac:dyDescent="0.2">
      <c r="A75" s="5"/>
      <c r="B75" s="103"/>
      <c r="C75" s="68"/>
      <c r="D75" s="68"/>
      <c r="E75" s="68"/>
      <c r="F75" s="20"/>
      <c r="G75" s="20"/>
      <c r="H75" s="20"/>
      <c r="I75" s="20"/>
      <c r="J75" s="68"/>
      <c r="K75" s="2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 x14ac:dyDescent="0.2">
      <c r="A76" s="5"/>
      <c r="B76" s="103"/>
      <c r="C76" s="68"/>
      <c r="D76" s="68"/>
      <c r="E76" s="68"/>
      <c r="F76" s="20"/>
      <c r="G76" s="20"/>
      <c r="H76" s="20"/>
      <c r="I76" s="20"/>
      <c r="J76" s="68"/>
      <c r="K76" s="2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 x14ac:dyDescent="0.2">
      <c r="A77" s="5"/>
      <c r="B77" s="103"/>
      <c r="C77" s="68"/>
      <c r="D77" s="68"/>
      <c r="E77" s="68"/>
      <c r="F77" s="20"/>
      <c r="G77" s="20"/>
      <c r="H77" s="20"/>
      <c r="I77" s="20"/>
      <c r="J77" s="68"/>
      <c r="K77" s="20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2.75" x14ac:dyDescent="0.2">
      <c r="A78" s="5"/>
      <c r="B78" s="103"/>
      <c r="C78" s="68"/>
      <c r="D78" s="68"/>
      <c r="E78" s="68"/>
      <c r="F78" s="20"/>
      <c r="G78" s="20"/>
      <c r="H78" s="20"/>
      <c r="I78" s="20"/>
      <c r="J78" s="68"/>
      <c r="K78" s="20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2.75" x14ac:dyDescent="0.2">
      <c r="A79" s="5"/>
      <c r="B79" s="103"/>
      <c r="C79" s="5"/>
      <c r="D79" s="5"/>
      <c r="E79" s="5"/>
      <c r="F79" s="7"/>
      <c r="G79" s="7"/>
      <c r="H79" s="7"/>
      <c r="I79" s="7"/>
      <c r="J79" s="5"/>
      <c r="K79" s="7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5.25" customHeight="1" x14ac:dyDescent="0.2">
      <c r="A80" s="5"/>
      <c r="B80" s="69"/>
      <c r="C80" s="5"/>
      <c r="D80" s="5"/>
      <c r="E80" s="5"/>
      <c r="F80" s="7"/>
      <c r="G80" s="7"/>
      <c r="H80" s="7"/>
      <c r="I80" s="7"/>
      <c r="J80" s="5"/>
      <c r="K80" s="7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22.5" customHeight="1" x14ac:dyDescent="0.2">
      <c r="A81" s="5"/>
      <c r="B81" s="5"/>
      <c r="C81" s="5"/>
      <c r="D81" s="5"/>
      <c r="E81" s="5"/>
      <c r="F81" s="5"/>
      <c r="G81" s="8"/>
      <c r="H81" s="8"/>
      <c r="I81" s="70"/>
      <c r="J81" s="70"/>
      <c r="K81" s="25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</row>
    <row r="82" spans="1:28" ht="6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75" customHeight="1" x14ac:dyDescent="0.2">
      <c r="A83" s="102"/>
      <c r="B83" s="103"/>
      <c r="C83" s="5"/>
      <c r="D83" s="102"/>
      <c r="E83" s="103"/>
      <c r="F83" s="103"/>
      <c r="G83" s="5"/>
      <c r="H83" s="102"/>
      <c r="I83" s="103"/>
      <c r="J83" s="103"/>
      <c r="K83" s="103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2.75" customHeight="1" x14ac:dyDescent="0.2">
      <c r="A84" s="102"/>
      <c r="B84" s="103"/>
      <c r="C84" s="5"/>
      <c r="D84" s="102"/>
      <c r="E84" s="103"/>
      <c r="F84" s="103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0.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2.75" customHeight="1" x14ac:dyDescent="0.2">
      <c r="A86" s="102"/>
      <c r="B86" s="103"/>
      <c r="C86" s="5"/>
      <c r="D86" s="102"/>
      <c r="E86" s="103"/>
      <c r="F86" s="103"/>
      <c r="G86" s="5"/>
      <c r="H86" s="102"/>
      <c r="I86" s="103"/>
      <c r="J86" s="103"/>
      <c r="K86" s="10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 customHeight="1" x14ac:dyDescent="0.2">
      <c r="A87" s="102"/>
      <c r="B87" s="103"/>
      <c r="C87" s="5"/>
      <c r="D87" s="102"/>
      <c r="E87" s="103"/>
      <c r="F87" s="103"/>
      <c r="G87" s="5"/>
      <c r="H87" s="102"/>
      <c r="I87" s="103"/>
      <c r="J87" s="103"/>
      <c r="K87" s="10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 customHeight="1" x14ac:dyDescent="0.2">
      <c r="A88" s="102"/>
      <c r="B88" s="103"/>
      <c r="C88" s="5"/>
      <c r="D88" s="102"/>
      <c r="E88" s="103"/>
      <c r="F88" s="103"/>
      <c r="G88" s="5"/>
      <c r="H88" s="102"/>
      <c r="I88" s="103"/>
      <c r="J88" s="103"/>
      <c r="K88" s="103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75" x14ac:dyDescent="0.2">
      <c r="A89" s="68"/>
      <c r="B89" s="107"/>
      <c r="C89" s="68"/>
      <c r="D89" s="68"/>
      <c r="E89" s="71"/>
      <c r="F89" s="20"/>
      <c r="G89" s="20"/>
      <c r="H89" s="20"/>
      <c r="I89" s="20"/>
      <c r="J89" s="68"/>
      <c r="K89" s="20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 x14ac:dyDescent="0.2">
      <c r="A90" s="5"/>
      <c r="B90" s="103"/>
      <c r="C90" s="68"/>
      <c r="D90" s="68"/>
      <c r="E90" s="71"/>
      <c r="F90" s="20"/>
      <c r="G90" s="20"/>
      <c r="H90" s="20"/>
      <c r="I90" s="20"/>
      <c r="J90" s="68"/>
      <c r="K90" s="2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 x14ac:dyDescent="0.2">
      <c r="A91" s="5"/>
      <c r="B91" s="103"/>
      <c r="C91" s="68"/>
      <c r="D91" s="21"/>
      <c r="E91" s="22"/>
      <c r="F91" s="20"/>
      <c r="G91" s="20"/>
      <c r="H91" s="20"/>
      <c r="I91" s="20"/>
      <c r="J91" s="68"/>
      <c r="K91" s="20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 x14ac:dyDescent="0.2">
      <c r="A92" s="5"/>
      <c r="B92" s="103"/>
      <c r="C92" s="68"/>
      <c r="D92" s="21"/>
      <c r="E92" s="22"/>
      <c r="F92" s="20"/>
      <c r="G92" s="20"/>
      <c r="H92" s="20"/>
      <c r="I92" s="20"/>
      <c r="J92" s="68"/>
      <c r="K92" s="20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 x14ac:dyDescent="0.2">
      <c r="A93" s="5"/>
      <c r="B93" s="103"/>
      <c r="C93" s="68"/>
      <c r="D93" s="68"/>
      <c r="E93" s="22"/>
      <c r="F93" s="20"/>
      <c r="G93" s="20"/>
      <c r="H93" s="20"/>
      <c r="I93" s="20"/>
      <c r="J93" s="68"/>
      <c r="K93" s="2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 x14ac:dyDescent="0.2">
      <c r="A94" s="5"/>
      <c r="B94" s="103"/>
      <c r="C94" s="68"/>
      <c r="D94" s="22"/>
      <c r="E94" s="22"/>
      <c r="F94" s="20"/>
      <c r="G94" s="20"/>
      <c r="H94" s="20"/>
      <c r="I94" s="20"/>
      <c r="J94" s="68"/>
      <c r="K94" s="2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 x14ac:dyDescent="0.2">
      <c r="A95" s="5"/>
      <c r="B95" s="103"/>
      <c r="C95" s="68"/>
      <c r="D95" s="68"/>
      <c r="E95" s="22"/>
      <c r="F95" s="20"/>
      <c r="G95" s="20"/>
      <c r="H95" s="20"/>
      <c r="I95" s="20"/>
      <c r="J95" s="68"/>
      <c r="K95" s="2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 x14ac:dyDescent="0.2">
      <c r="A96" s="5"/>
      <c r="B96" s="103"/>
      <c r="C96" s="71"/>
      <c r="D96" s="68"/>
      <c r="E96" s="22"/>
      <c r="F96" s="20"/>
      <c r="G96" s="20"/>
      <c r="H96" s="20"/>
      <c r="I96" s="20"/>
      <c r="J96" s="68"/>
      <c r="K96" s="2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 x14ac:dyDescent="0.2">
      <c r="A97" s="5"/>
      <c r="B97" s="103"/>
      <c r="C97" s="68"/>
      <c r="D97" s="68"/>
      <c r="E97" s="22"/>
      <c r="F97" s="20"/>
      <c r="G97" s="20"/>
      <c r="H97" s="20"/>
      <c r="I97" s="20"/>
      <c r="J97" s="68"/>
      <c r="K97" s="2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 x14ac:dyDescent="0.2">
      <c r="A98" s="5"/>
      <c r="B98" s="103"/>
      <c r="C98" s="68"/>
      <c r="D98" s="68"/>
      <c r="E98" s="22"/>
      <c r="F98" s="20"/>
      <c r="G98" s="20"/>
      <c r="H98" s="20"/>
      <c r="I98" s="20"/>
      <c r="J98" s="68"/>
      <c r="K98" s="2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 x14ac:dyDescent="0.2">
      <c r="A99" s="5"/>
      <c r="B99" s="103"/>
      <c r="C99" s="68"/>
      <c r="D99" s="68"/>
      <c r="E99" s="22"/>
      <c r="F99" s="20"/>
      <c r="G99" s="20"/>
      <c r="H99" s="20"/>
      <c r="I99" s="20"/>
      <c r="J99" s="68"/>
      <c r="K99" s="2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 x14ac:dyDescent="0.2">
      <c r="A100" s="5"/>
      <c r="B100" s="103"/>
      <c r="C100" s="23"/>
      <c r="D100" s="68"/>
      <c r="E100" s="22"/>
      <c r="F100" s="20"/>
      <c r="G100" s="20"/>
      <c r="H100" s="20"/>
      <c r="I100" s="20"/>
      <c r="J100" s="68"/>
      <c r="K100" s="2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 x14ac:dyDescent="0.2">
      <c r="A101" s="5"/>
      <c r="B101" s="103"/>
      <c r="C101" s="68"/>
      <c r="D101" s="68"/>
      <c r="E101" s="68"/>
      <c r="F101" s="20"/>
      <c r="G101" s="20"/>
      <c r="H101" s="20"/>
      <c r="I101" s="20"/>
      <c r="J101" s="68"/>
      <c r="K101" s="2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 x14ac:dyDescent="0.2">
      <c r="A102" s="5"/>
      <c r="B102" s="103"/>
      <c r="C102" s="68"/>
      <c r="D102" s="68"/>
      <c r="E102" s="22"/>
      <c r="F102" s="20"/>
      <c r="G102" s="20"/>
      <c r="H102" s="20"/>
      <c r="I102" s="20"/>
      <c r="J102" s="68"/>
      <c r="K102" s="2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 x14ac:dyDescent="0.2">
      <c r="A103" s="5"/>
      <c r="B103" s="103"/>
      <c r="C103" s="68"/>
      <c r="D103" s="68"/>
      <c r="E103" s="22"/>
      <c r="F103" s="20"/>
      <c r="G103" s="20"/>
      <c r="H103" s="20"/>
      <c r="I103" s="20"/>
      <c r="J103" s="68"/>
      <c r="K103" s="2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 x14ac:dyDescent="0.2">
      <c r="A104" s="5"/>
      <c r="B104" s="103"/>
      <c r="C104" s="23"/>
      <c r="D104" s="68"/>
      <c r="E104" s="22"/>
      <c r="F104" s="20"/>
      <c r="G104" s="20"/>
      <c r="H104" s="20"/>
      <c r="I104" s="20"/>
      <c r="J104" s="68"/>
      <c r="K104" s="2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 x14ac:dyDescent="0.2">
      <c r="A105" s="5"/>
      <c r="B105" s="103"/>
      <c r="C105" s="68"/>
      <c r="D105" s="68"/>
      <c r="E105" s="22"/>
      <c r="F105" s="20"/>
      <c r="G105" s="20"/>
      <c r="H105" s="20"/>
      <c r="I105" s="20"/>
      <c r="J105" s="68"/>
      <c r="K105" s="2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 x14ac:dyDescent="0.2">
      <c r="A106" s="5"/>
      <c r="B106" s="103"/>
      <c r="C106" s="68"/>
      <c r="D106" s="21"/>
      <c r="E106" s="22"/>
      <c r="F106" s="20"/>
      <c r="G106" s="20"/>
      <c r="H106" s="20"/>
      <c r="I106" s="20"/>
      <c r="J106" s="68"/>
      <c r="K106" s="2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 x14ac:dyDescent="0.2">
      <c r="A107" s="5"/>
      <c r="B107" s="103"/>
      <c r="C107" s="68"/>
      <c r="D107" s="68"/>
      <c r="E107" s="22"/>
      <c r="F107" s="20"/>
      <c r="G107" s="20"/>
      <c r="H107" s="20"/>
      <c r="I107" s="20"/>
      <c r="J107" s="68"/>
      <c r="K107" s="2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 x14ac:dyDescent="0.2">
      <c r="A108" s="5"/>
      <c r="B108" s="103"/>
      <c r="C108" s="68"/>
      <c r="D108" s="68"/>
      <c r="E108" s="22"/>
      <c r="F108" s="20"/>
      <c r="G108" s="20"/>
      <c r="H108" s="20"/>
      <c r="I108" s="20"/>
      <c r="J108" s="68"/>
      <c r="K108" s="2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 x14ac:dyDescent="0.2">
      <c r="A109" s="5"/>
      <c r="B109" s="103"/>
      <c r="C109" s="68"/>
      <c r="D109" s="68"/>
      <c r="E109" s="22"/>
      <c r="F109" s="20"/>
      <c r="G109" s="20"/>
      <c r="H109" s="20"/>
      <c r="I109" s="20"/>
      <c r="J109" s="68"/>
      <c r="K109" s="2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 x14ac:dyDescent="0.2">
      <c r="A110" s="5"/>
      <c r="B110" s="103"/>
      <c r="C110" s="68"/>
      <c r="D110" s="68"/>
      <c r="E110" s="22"/>
      <c r="F110" s="20"/>
      <c r="G110" s="20"/>
      <c r="H110" s="20"/>
      <c r="I110" s="20"/>
      <c r="J110" s="68"/>
      <c r="K110" s="2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 x14ac:dyDescent="0.2">
      <c r="A111" s="5"/>
      <c r="B111" s="103"/>
      <c r="C111" s="68"/>
      <c r="D111" s="68"/>
      <c r="E111" s="22"/>
      <c r="F111" s="20"/>
      <c r="G111" s="20"/>
      <c r="H111" s="20"/>
      <c r="I111" s="20"/>
      <c r="J111" s="68"/>
      <c r="K111" s="2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 x14ac:dyDescent="0.2">
      <c r="A112" s="5"/>
      <c r="B112" s="103"/>
      <c r="C112" s="68"/>
      <c r="D112" s="68"/>
      <c r="E112" s="22"/>
      <c r="F112" s="20"/>
      <c r="G112" s="20"/>
      <c r="H112" s="20"/>
      <c r="I112" s="20"/>
      <c r="J112" s="68"/>
      <c r="K112" s="2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 x14ac:dyDescent="0.2">
      <c r="A113" s="5"/>
      <c r="B113" s="103"/>
      <c r="C113" s="68"/>
      <c r="D113" s="68"/>
      <c r="E113" s="22"/>
      <c r="F113" s="20"/>
      <c r="G113" s="20"/>
      <c r="H113" s="20"/>
      <c r="I113" s="20"/>
      <c r="J113" s="68"/>
      <c r="K113" s="2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 x14ac:dyDescent="0.2">
      <c r="A114" s="5"/>
      <c r="B114" s="103"/>
      <c r="C114" s="68"/>
      <c r="D114" s="68"/>
      <c r="E114" s="22"/>
      <c r="F114" s="20"/>
      <c r="G114" s="20"/>
      <c r="H114" s="20"/>
      <c r="I114" s="20"/>
      <c r="J114" s="68"/>
      <c r="K114" s="2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 x14ac:dyDescent="0.2">
      <c r="A115" s="5"/>
      <c r="B115" s="103"/>
      <c r="C115" s="68"/>
      <c r="D115" s="68"/>
      <c r="E115" s="22"/>
      <c r="F115" s="20"/>
      <c r="G115" s="20"/>
      <c r="H115" s="20"/>
      <c r="I115" s="20"/>
      <c r="J115" s="68"/>
      <c r="K115" s="2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 x14ac:dyDescent="0.2">
      <c r="A116" s="5"/>
      <c r="B116" s="103"/>
      <c r="C116" s="68"/>
      <c r="D116" s="68"/>
      <c r="E116" s="68"/>
      <c r="F116" s="20"/>
      <c r="G116" s="20"/>
      <c r="H116" s="20"/>
      <c r="I116" s="20"/>
      <c r="J116" s="68"/>
      <c r="K116" s="2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 x14ac:dyDescent="0.2">
      <c r="A117" s="5"/>
      <c r="B117" s="103"/>
      <c r="C117" s="68"/>
      <c r="D117" s="68"/>
      <c r="E117" s="68"/>
      <c r="F117" s="20"/>
      <c r="G117" s="20"/>
      <c r="H117" s="20"/>
      <c r="I117" s="20"/>
      <c r="J117" s="68"/>
      <c r="K117" s="2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 x14ac:dyDescent="0.2">
      <c r="A118" s="5"/>
      <c r="B118" s="103"/>
      <c r="C118" s="68"/>
      <c r="D118" s="68"/>
      <c r="E118" s="68"/>
      <c r="F118" s="20"/>
      <c r="G118" s="20"/>
      <c r="H118" s="20"/>
      <c r="I118" s="20"/>
      <c r="J118" s="68"/>
      <c r="K118" s="2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75" x14ac:dyDescent="0.2">
      <c r="A119" s="5"/>
      <c r="B119" s="103"/>
      <c r="C119" s="68"/>
      <c r="D119" s="68"/>
      <c r="E119" s="68"/>
      <c r="F119" s="20"/>
      <c r="G119" s="20"/>
      <c r="H119" s="20"/>
      <c r="I119" s="20"/>
      <c r="J119" s="68"/>
      <c r="K119" s="20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2.75" x14ac:dyDescent="0.2">
      <c r="A120" s="5"/>
      <c r="B120" s="103"/>
      <c r="C120" s="5"/>
      <c r="D120" s="5"/>
      <c r="E120" s="5"/>
      <c r="F120" s="7"/>
      <c r="G120" s="7"/>
      <c r="H120" s="7"/>
      <c r="I120" s="7"/>
      <c r="J120" s="5"/>
      <c r="K120" s="7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4.5" customHeight="1" x14ac:dyDescent="0.2">
      <c r="A121" s="5"/>
      <c r="B121" s="69"/>
      <c r="C121" s="5"/>
      <c r="D121" s="5"/>
      <c r="E121" s="5"/>
      <c r="F121" s="7"/>
      <c r="G121" s="7"/>
      <c r="H121" s="7"/>
      <c r="I121" s="7"/>
      <c r="J121" s="5"/>
      <c r="K121" s="7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</row>
    <row r="122" spans="1:28" ht="22.5" customHeight="1" x14ac:dyDescent="0.2">
      <c r="A122" s="5"/>
      <c r="B122" s="5"/>
      <c r="C122" s="5"/>
      <c r="D122" s="5"/>
      <c r="E122" s="5"/>
      <c r="F122" s="5"/>
      <c r="G122" s="8"/>
      <c r="H122" s="8"/>
      <c r="I122" s="70"/>
      <c r="J122" s="70"/>
      <c r="K122" s="2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6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 customHeight="1" x14ac:dyDescent="0.2">
      <c r="A124" s="102"/>
      <c r="B124" s="103"/>
      <c r="C124" s="5"/>
      <c r="D124" s="102"/>
      <c r="E124" s="103"/>
      <c r="F124" s="103"/>
      <c r="G124" s="5"/>
      <c r="H124" s="102"/>
      <c r="I124" s="103"/>
      <c r="J124" s="103"/>
      <c r="K124" s="103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75" customHeight="1" x14ac:dyDescent="0.2">
      <c r="A125" s="102"/>
      <c r="B125" s="103"/>
      <c r="C125" s="5"/>
      <c r="D125" s="102"/>
      <c r="E125" s="103"/>
      <c r="F125" s="103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2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75" customHeight="1" x14ac:dyDescent="0.2">
      <c r="A127" s="102"/>
      <c r="B127" s="103"/>
      <c r="C127" s="5"/>
      <c r="D127" s="102"/>
      <c r="E127" s="103"/>
      <c r="F127" s="103"/>
      <c r="G127" s="5"/>
      <c r="H127" s="102"/>
      <c r="I127" s="103"/>
      <c r="J127" s="103"/>
      <c r="K127" s="10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 customHeight="1" x14ac:dyDescent="0.2">
      <c r="A128" s="102"/>
      <c r="B128" s="103"/>
      <c r="C128" s="5"/>
      <c r="D128" s="102"/>
      <c r="E128" s="103"/>
      <c r="F128" s="103"/>
      <c r="G128" s="5"/>
      <c r="H128" s="102"/>
      <c r="I128" s="103"/>
      <c r="J128" s="103"/>
      <c r="K128" s="10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75" customHeight="1" x14ac:dyDescent="0.2">
      <c r="A129" s="102"/>
      <c r="B129" s="103"/>
      <c r="C129" s="5"/>
      <c r="D129" s="102"/>
      <c r="E129" s="103"/>
      <c r="F129" s="103"/>
      <c r="G129" s="5"/>
      <c r="H129" s="102"/>
      <c r="I129" s="103"/>
      <c r="J129" s="103"/>
      <c r="K129" s="103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2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2.75" customHeight="1" x14ac:dyDescent="0.2">
      <c r="B131" s="5"/>
      <c r="H131" s="5"/>
      <c r="I131" s="5"/>
      <c r="J131" s="5"/>
    </row>
    <row r="132" spans="1:28" ht="12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28" ht="12.75" customHeight="1" x14ac:dyDescent="0.2">
      <c r="A133" s="5"/>
      <c r="B133" s="68"/>
      <c r="C133" s="5"/>
      <c r="D133" s="5"/>
      <c r="E133" s="5"/>
      <c r="F133" s="5"/>
      <c r="G133" s="5"/>
      <c r="H133" s="102"/>
      <c r="I133" s="103"/>
      <c r="J133" s="103"/>
      <c r="K133" s="5"/>
      <c r="L133" s="5"/>
    </row>
    <row r="134" spans="1:28" ht="12.75" customHeight="1" x14ac:dyDescent="0.2">
      <c r="A134" s="5"/>
      <c r="B134" s="68"/>
      <c r="C134" s="5"/>
      <c r="D134" s="5"/>
      <c r="E134" s="5"/>
      <c r="F134" s="5"/>
      <c r="G134" s="5"/>
      <c r="H134" s="102"/>
      <c r="I134" s="103"/>
      <c r="J134" s="103"/>
      <c r="K134" s="5"/>
      <c r="L134" s="5"/>
    </row>
    <row r="135" spans="1:28" ht="12.75" customHeight="1" x14ac:dyDescent="0.2">
      <c r="A135" s="5"/>
      <c r="B135" s="68"/>
      <c r="C135" s="5"/>
      <c r="D135" s="5"/>
      <c r="E135" s="5"/>
      <c r="F135" s="5"/>
      <c r="G135" s="5"/>
      <c r="H135" s="102"/>
      <c r="I135" s="103"/>
      <c r="J135" s="103"/>
      <c r="K135" s="5"/>
      <c r="L135" s="5"/>
    </row>
    <row r="136" spans="1:28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28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28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28" ht="12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28" ht="12.75" customHeight="1" x14ac:dyDescent="0.2"/>
    <row r="141" spans="1:28" ht="12.75" customHeight="1" x14ac:dyDescent="0.2"/>
    <row r="142" spans="1:28" ht="12.75" customHeight="1" x14ac:dyDescent="0.2"/>
    <row r="143" spans="1:28" ht="12.75" customHeight="1" x14ac:dyDescent="0.2"/>
    <row r="144" spans="1:28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</sheetData>
  <mergeCells count="72">
    <mergeCell ref="A1:C2"/>
    <mergeCell ref="B3:D3"/>
    <mergeCell ref="F3:I3"/>
    <mergeCell ref="J3:K3"/>
    <mergeCell ref="A4:A5"/>
    <mergeCell ref="B4:D5"/>
    <mergeCell ref="E4:E5"/>
    <mergeCell ref="F4:G5"/>
    <mergeCell ref="H4:H5"/>
    <mergeCell ref="I4:I5"/>
    <mergeCell ref="J4:K4"/>
    <mergeCell ref="J5:K5"/>
    <mergeCell ref="A6:B6"/>
    <mergeCell ref="C6:D7"/>
    <mergeCell ref="E6:H7"/>
    <mergeCell ref="A7:B7"/>
    <mergeCell ref="A46:B46"/>
    <mergeCell ref="D46:G46"/>
    <mergeCell ref="D45:G45"/>
    <mergeCell ref="I46:K46"/>
    <mergeCell ref="I8:I9"/>
    <mergeCell ref="J8:J9"/>
    <mergeCell ref="K8:K9"/>
    <mergeCell ref="D9:E9"/>
    <mergeCell ref="A10:E10"/>
    <mergeCell ref="F10:K10"/>
    <mergeCell ref="A8:A9"/>
    <mergeCell ref="B8:B9"/>
    <mergeCell ref="C8:E8"/>
    <mergeCell ref="F8:F9"/>
    <mergeCell ref="G8:G9"/>
    <mergeCell ref="H8:H9"/>
    <mergeCell ref="B11:B14"/>
    <mergeCell ref="J11:J38"/>
    <mergeCell ref="A45:B45"/>
    <mergeCell ref="I45:K45"/>
    <mergeCell ref="A87:B87"/>
    <mergeCell ref="D87:F87"/>
    <mergeCell ref="H87:K87"/>
    <mergeCell ref="A47:B47"/>
    <mergeCell ref="D47:G47"/>
    <mergeCell ref="I47:K47"/>
    <mergeCell ref="B48:B79"/>
    <mergeCell ref="A83:B83"/>
    <mergeCell ref="D83:F83"/>
    <mergeCell ref="H83:K83"/>
    <mergeCell ref="A84:B84"/>
    <mergeCell ref="D84:F84"/>
    <mergeCell ref="A86:B86"/>
    <mergeCell ref="D86:F86"/>
    <mergeCell ref="H86:K86"/>
    <mergeCell ref="A88:B88"/>
    <mergeCell ref="D88:F88"/>
    <mergeCell ref="H88:K88"/>
    <mergeCell ref="B89:B120"/>
    <mergeCell ref="A124:B124"/>
    <mergeCell ref="D124:F124"/>
    <mergeCell ref="H124:K124"/>
    <mergeCell ref="H135:J135"/>
    <mergeCell ref="A125:B125"/>
    <mergeCell ref="D125:F125"/>
    <mergeCell ref="A127:B127"/>
    <mergeCell ref="D127:F127"/>
    <mergeCell ref="H127:K127"/>
    <mergeCell ref="A128:B128"/>
    <mergeCell ref="D128:F128"/>
    <mergeCell ref="H128:K128"/>
    <mergeCell ref="A129:B129"/>
    <mergeCell ref="D129:F129"/>
    <mergeCell ref="H129:K129"/>
    <mergeCell ref="H133:J133"/>
    <mergeCell ref="H134:J134"/>
  </mergeCells>
  <printOptions horizontalCentered="1"/>
  <pageMargins left="0.25" right="0.25" top="0.75" bottom="0.75" header="0.3" footer="0.3"/>
  <pageSetup scale="66" orientation="portrait" r:id="rId1"/>
  <rowBreaks count="2" manualBreakCount="2">
    <brk id="47" man="1"/>
    <brk id="88" man="1"/>
  </rowBrea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19180-CB50-4B7A-BB9F-0723BF642180}">
  <sheetPr>
    <pageSetUpPr fitToPage="1"/>
  </sheetPr>
  <dimension ref="A1:AB994"/>
  <sheetViews>
    <sheetView showGridLines="0" view="pageBreakPreview" zoomScale="130" zoomScaleNormal="140" zoomScaleSheetLayoutView="130" workbookViewId="0">
      <pane ySplit="9" topLeftCell="A10" activePane="bottomLeft" state="frozen"/>
      <selection pane="bottomLeft" activeCell="E14" sqref="E14"/>
    </sheetView>
  </sheetViews>
  <sheetFormatPr baseColWidth="10" defaultColWidth="14.42578125" defaultRowHeight="15" customHeight="1" x14ac:dyDescent="0.2"/>
  <cols>
    <col min="1" max="1" width="15.7109375" style="75" customWidth="1"/>
    <col min="2" max="2" width="45.7109375" style="75" customWidth="1"/>
    <col min="3" max="28" width="10.7109375" style="75" customWidth="1"/>
    <col min="29" max="16384" width="14.42578125" style="75"/>
  </cols>
  <sheetData>
    <row r="1" spans="1:28" ht="12.75" customHeight="1" x14ac:dyDescent="0.2">
      <c r="A1" s="152" t="s">
        <v>14</v>
      </c>
      <c r="B1" s="152"/>
      <c r="C1" s="152"/>
    </row>
    <row r="2" spans="1:28" ht="12.75" customHeight="1" thickBot="1" x14ac:dyDescent="0.25">
      <c r="A2" s="152"/>
      <c r="B2" s="152"/>
      <c r="C2" s="152"/>
    </row>
    <row r="3" spans="1:28" ht="26.25" customHeight="1" thickBot="1" x14ac:dyDescent="0.25">
      <c r="A3" s="35" t="str">
        <f>'PORTADA Y DATOS'!A7</f>
        <v>Contratista</v>
      </c>
      <c r="B3" s="138" t="str">
        <f>'PORTADA Y DATOS'!B7</f>
        <v>Luis Alberto Gamboa Ruelas</v>
      </c>
      <c r="C3" s="139"/>
      <c r="D3" s="140"/>
      <c r="E3" s="35" t="str">
        <f>'PORTADA Y DATOS'!A6</f>
        <v>Dirección</v>
      </c>
      <c r="F3" s="138" t="str">
        <f>'PORTADA Y DATOS'!B6</f>
        <v>Altata, Navolato, Sinaloa.</v>
      </c>
      <c r="G3" s="139"/>
      <c r="H3" s="139"/>
      <c r="I3" s="140"/>
      <c r="J3" s="141" t="str">
        <f>A1</f>
        <v>NÚMEROS GENERADORES ACERO</v>
      </c>
      <c r="K3" s="129"/>
    </row>
    <row r="4" spans="1:28" ht="26.25" customHeight="1" thickBot="1" x14ac:dyDescent="0.25">
      <c r="A4" s="126" t="str">
        <f>'PORTADA Y DATOS'!A5</f>
        <v>Obra</v>
      </c>
      <c r="B4" s="114" t="str">
        <f>'PORTADA Y DATOS'!B5</f>
        <v>Casa Altata</v>
      </c>
      <c r="C4" s="115"/>
      <c r="D4" s="116"/>
      <c r="E4" s="108" t="str">
        <f>'PORTADA Y DATOS'!A4</f>
        <v>Dependencia/Contratante/Cliente</v>
      </c>
      <c r="F4" s="110"/>
      <c r="G4" s="111"/>
      <c r="H4" s="145" t="s">
        <v>24</v>
      </c>
      <c r="I4" s="122"/>
      <c r="J4" s="124">
        <v>4</v>
      </c>
      <c r="K4" s="125"/>
    </row>
    <row r="5" spans="1:28" ht="18.75" customHeight="1" thickBot="1" x14ac:dyDescent="0.25">
      <c r="A5" s="127"/>
      <c r="B5" s="117"/>
      <c r="C5" s="118"/>
      <c r="D5" s="119"/>
      <c r="E5" s="109"/>
      <c r="F5" s="112"/>
      <c r="G5" s="113"/>
      <c r="H5" s="127"/>
      <c r="I5" s="123"/>
      <c r="J5" s="128" t="s">
        <v>25</v>
      </c>
      <c r="K5" s="153"/>
    </row>
    <row r="6" spans="1:28" ht="18.75" customHeight="1" thickBot="1" x14ac:dyDescent="0.25">
      <c r="A6" s="128" t="str">
        <f>'PORTADA Y DATOS'!A10</f>
        <v>Tipo de contrato</v>
      </c>
      <c r="B6" s="129"/>
      <c r="C6" s="130" t="s">
        <v>40</v>
      </c>
      <c r="D6" s="131"/>
      <c r="E6" s="114" t="s">
        <v>129</v>
      </c>
      <c r="F6" s="115"/>
      <c r="G6" s="115"/>
      <c r="H6" s="116"/>
      <c r="I6" s="36" t="s">
        <v>36</v>
      </c>
      <c r="J6" s="62" t="s">
        <v>38</v>
      </c>
      <c r="K6" s="63" t="s">
        <v>39</v>
      </c>
    </row>
    <row r="7" spans="1:28" ht="18.75" customHeight="1" thickBot="1" x14ac:dyDescent="0.25">
      <c r="A7" s="134" t="str">
        <f>'PORTADA Y DATOS'!B10</f>
        <v>Precio Unitario</v>
      </c>
      <c r="B7" s="135"/>
      <c r="C7" s="132"/>
      <c r="D7" s="133"/>
      <c r="E7" s="112"/>
      <c r="F7" s="146"/>
      <c r="G7" s="146"/>
      <c r="H7" s="113"/>
      <c r="I7" s="37" t="s">
        <v>37</v>
      </c>
      <c r="J7" s="38" t="str">
        <f>'PORTADA Y DATOS'!A9</f>
        <v>Fecha de inicio</v>
      </c>
      <c r="K7" s="64" t="str">
        <f>'PORTADA Y DATOS'!B9</f>
        <v>Sin definir por contratista</v>
      </c>
    </row>
    <row r="8" spans="1:28" ht="12.75" customHeight="1" x14ac:dyDescent="0.2">
      <c r="A8" s="120" t="s">
        <v>0</v>
      </c>
      <c r="B8" s="120" t="s">
        <v>1</v>
      </c>
      <c r="C8" s="142" t="s">
        <v>2</v>
      </c>
      <c r="D8" s="143"/>
      <c r="E8" s="144"/>
      <c r="F8" s="120" t="s">
        <v>3</v>
      </c>
      <c r="G8" s="120" t="s">
        <v>4</v>
      </c>
      <c r="H8" s="120" t="s">
        <v>5</v>
      </c>
      <c r="I8" s="120" t="s">
        <v>6</v>
      </c>
      <c r="J8" s="120" t="s">
        <v>7</v>
      </c>
      <c r="K8" s="136" t="s">
        <v>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thickBot="1" x14ac:dyDescent="0.25">
      <c r="A9" s="121"/>
      <c r="B9" s="121"/>
      <c r="C9" s="39" t="s">
        <v>9</v>
      </c>
      <c r="D9" s="150" t="s">
        <v>10</v>
      </c>
      <c r="E9" s="151"/>
      <c r="F9" s="121"/>
      <c r="G9" s="121"/>
      <c r="H9" s="121"/>
      <c r="I9" s="121"/>
      <c r="J9" s="121"/>
      <c r="K9" s="13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thickBot="1" x14ac:dyDescent="0.25">
      <c r="A10" s="154" t="s">
        <v>27</v>
      </c>
      <c r="B10" s="155"/>
      <c r="C10" s="155"/>
      <c r="D10" s="155"/>
      <c r="E10" s="156"/>
      <c r="F10" s="154" t="str">
        <f>'PORTADA Y DATOS'!B11</f>
        <v>Definido por parte contratante</v>
      </c>
      <c r="G10" s="155"/>
      <c r="H10" s="155"/>
      <c r="I10" s="155"/>
      <c r="J10" s="155"/>
      <c r="K10" s="15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4.95" customHeight="1" x14ac:dyDescent="0.2">
      <c r="A11" s="41" t="s">
        <v>128</v>
      </c>
      <c r="B11" s="157" t="s">
        <v>147</v>
      </c>
      <c r="C11" s="43" t="s">
        <v>29</v>
      </c>
      <c r="D11" s="43">
        <v>3</v>
      </c>
      <c r="E11" s="43">
        <v>8</v>
      </c>
      <c r="F11" s="44">
        <v>8.3800000000000008</v>
      </c>
      <c r="G11" s="44">
        <v>0.15</v>
      </c>
      <c r="H11" s="44">
        <v>0.2</v>
      </c>
      <c r="I11" s="44">
        <v>1</v>
      </c>
      <c r="J11" s="147" t="s">
        <v>42</v>
      </c>
      <c r="K11" s="45">
        <f>F11*I11</f>
        <v>8.3800000000000008</v>
      </c>
    </row>
    <row r="12" spans="1:28" ht="24.95" customHeight="1" x14ac:dyDescent="0.2">
      <c r="A12" s="46"/>
      <c r="B12" s="158"/>
      <c r="C12" s="43" t="s">
        <v>30</v>
      </c>
      <c r="D12" s="43">
        <v>3</v>
      </c>
      <c r="E12" s="43">
        <v>4</v>
      </c>
      <c r="F12" s="44">
        <v>0.95</v>
      </c>
      <c r="G12" s="44">
        <v>0.15</v>
      </c>
      <c r="H12" s="44">
        <v>0.2</v>
      </c>
      <c r="I12" s="44">
        <v>1</v>
      </c>
      <c r="J12" s="148"/>
      <c r="K12" s="45">
        <f t="shared" ref="K12:K26" si="0">F12*I12</f>
        <v>0.95</v>
      </c>
    </row>
    <row r="13" spans="1:28" ht="24.95" customHeight="1" x14ac:dyDescent="0.2">
      <c r="A13" s="46"/>
      <c r="B13" s="158"/>
      <c r="C13" s="43" t="s">
        <v>31</v>
      </c>
      <c r="D13" s="43">
        <v>7</v>
      </c>
      <c r="E13" s="43">
        <v>8</v>
      </c>
      <c r="F13" s="44">
        <v>0.65</v>
      </c>
      <c r="G13" s="44">
        <v>0.15</v>
      </c>
      <c r="H13" s="44">
        <v>0.2</v>
      </c>
      <c r="I13" s="44">
        <v>1</v>
      </c>
      <c r="J13" s="148"/>
      <c r="K13" s="45">
        <f t="shared" si="0"/>
        <v>0.65</v>
      </c>
    </row>
    <row r="14" spans="1:28" ht="24.95" customHeight="1" x14ac:dyDescent="0.2">
      <c r="A14" s="46"/>
      <c r="B14" s="158"/>
      <c r="C14" s="43" t="s">
        <v>56</v>
      </c>
      <c r="D14" s="43">
        <v>2</v>
      </c>
      <c r="E14" s="43">
        <v>7</v>
      </c>
      <c r="F14" s="43">
        <v>8.4</v>
      </c>
      <c r="G14" s="44">
        <v>0.15</v>
      </c>
      <c r="H14" s="44">
        <v>0.2</v>
      </c>
      <c r="I14" s="44">
        <v>1</v>
      </c>
      <c r="J14" s="148"/>
      <c r="K14" s="45">
        <f t="shared" si="0"/>
        <v>8.4</v>
      </c>
    </row>
    <row r="15" spans="1:28" ht="24.95" customHeight="1" x14ac:dyDescent="0.2">
      <c r="A15" s="46"/>
      <c r="B15" s="42"/>
      <c r="C15" s="40" t="s">
        <v>33</v>
      </c>
      <c r="D15" s="40">
        <v>1</v>
      </c>
      <c r="E15" s="40">
        <v>2</v>
      </c>
      <c r="F15" s="44">
        <v>1.88</v>
      </c>
      <c r="G15" s="44">
        <v>0.15</v>
      </c>
      <c r="H15" s="44">
        <v>0.2</v>
      </c>
      <c r="I15" s="44">
        <v>1</v>
      </c>
      <c r="J15" s="148"/>
      <c r="K15" s="45">
        <f>F15*I15</f>
        <v>1.88</v>
      </c>
    </row>
    <row r="16" spans="1:28" ht="24.95" customHeight="1" x14ac:dyDescent="0.2">
      <c r="A16" s="46"/>
      <c r="B16" s="47"/>
      <c r="C16" s="40" t="s">
        <v>34</v>
      </c>
      <c r="D16" s="40">
        <v>6</v>
      </c>
      <c r="E16" s="40">
        <v>7</v>
      </c>
      <c r="F16" s="44">
        <v>1.95</v>
      </c>
      <c r="G16" s="44">
        <v>0.15</v>
      </c>
      <c r="H16" s="44">
        <v>0.2</v>
      </c>
      <c r="I16" s="44">
        <v>1</v>
      </c>
      <c r="J16" s="148"/>
      <c r="K16" s="45">
        <f t="shared" si="0"/>
        <v>1.95</v>
      </c>
    </row>
    <row r="17" spans="1:11" ht="24.95" customHeight="1" x14ac:dyDescent="0.2">
      <c r="A17" s="46"/>
      <c r="B17" s="47"/>
      <c r="C17" s="40" t="s">
        <v>35</v>
      </c>
      <c r="D17" s="40">
        <v>1</v>
      </c>
      <c r="E17" s="40">
        <v>7</v>
      </c>
      <c r="F17" s="44">
        <v>10.199999999999999</v>
      </c>
      <c r="G17" s="44">
        <v>0.15</v>
      </c>
      <c r="H17" s="44">
        <v>0.2</v>
      </c>
      <c r="I17" s="44">
        <v>1</v>
      </c>
      <c r="J17" s="148"/>
      <c r="K17" s="45">
        <f t="shared" si="0"/>
        <v>10.199999999999999</v>
      </c>
    </row>
    <row r="18" spans="1:11" ht="24.95" customHeight="1" x14ac:dyDescent="0.2">
      <c r="A18" s="46"/>
      <c r="B18" s="47"/>
      <c r="C18" s="40">
        <v>1</v>
      </c>
      <c r="D18" s="40" t="s">
        <v>33</v>
      </c>
      <c r="E18" s="40" t="s">
        <v>35</v>
      </c>
      <c r="F18" s="48">
        <v>2.58</v>
      </c>
      <c r="G18" s="44">
        <v>0.15</v>
      </c>
      <c r="H18" s="44">
        <v>0.2</v>
      </c>
      <c r="I18" s="44">
        <v>1</v>
      </c>
      <c r="J18" s="148"/>
      <c r="K18" s="45">
        <f t="shared" si="0"/>
        <v>2.58</v>
      </c>
    </row>
    <row r="19" spans="1:11" ht="24.95" customHeight="1" x14ac:dyDescent="0.2">
      <c r="A19" s="46"/>
      <c r="B19" s="47"/>
      <c r="C19" s="40">
        <v>2</v>
      </c>
      <c r="D19" s="40" t="s">
        <v>56</v>
      </c>
      <c r="E19" s="40" t="s">
        <v>35</v>
      </c>
      <c r="F19" s="48">
        <v>3.3</v>
      </c>
      <c r="G19" s="44">
        <v>0.15</v>
      </c>
      <c r="H19" s="44">
        <v>0.2</v>
      </c>
      <c r="I19" s="44">
        <v>1</v>
      </c>
      <c r="J19" s="148"/>
      <c r="K19" s="45">
        <f t="shared" si="0"/>
        <v>3.3</v>
      </c>
    </row>
    <row r="20" spans="1:11" ht="24.95" customHeight="1" x14ac:dyDescent="0.2">
      <c r="A20" s="46"/>
      <c r="B20" s="47"/>
      <c r="C20" s="40">
        <v>3</v>
      </c>
      <c r="D20" s="40" t="s">
        <v>29</v>
      </c>
      <c r="E20" s="40" t="s">
        <v>30</v>
      </c>
      <c r="F20" s="48">
        <v>2.69</v>
      </c>
      <c r="G20" s="44">
        <v>0.15</v>
      </c>
      <c r="H20" s="44">
        <v>0.2</v>
      </c>
      <c r="I20" s="44">
        <v>1</v>
      </c>
      <c r="J20" s="148"/>
      <c r="K20" s="45">
        <f t="shared" si="0"/>
        <v>2.69</v>
      </c>
    </row>
    <row r="21" spans="1:11" ht="24.95" customHeight="1" x14ac:dyDescent="0.2">
      <c r="A21" s="46"/>
      <c r="B21" s="47"/>
      <c r="C21" s="40">
        <v>4</v>
      </c>
      <c r="D21" s="40" t="s">
        <v>30</v>
      </c>
      <c r="E21" s="40" t="s">
        <v>56</v>
      </c>
      <c r="F21" s="48">
        <v>1.71</v>
      </c>
      <c r="G21" s="44">
        <v>0.15</v>
      </c>
      <c r="H21" s="44">
        <v>0.2</v>
      </c>
      <c r="I21" s="44">
        <v>1</v>
      </c>
      <c r="J21" s="148"/>
      <c r="K21" s="45">
        <f t="shared" si="0"/>
        <v>1.71</v>
      </c>
    </row>
    <row r="22" spans="1:11" ht="24.95" customHeight="1" x14ac:dyDescent="0.2">
      <c r="A22" s="46"/>
      <c r="B22" s="47"/>
      <c r="C22" s="40">
        <v>5</v>
      </c>
      <c r="D22" s="40" t="s">
        <v>56</v>
      </c>
      <c r="E22" s="40" t="s">
        <v>35</v>
      </c>
      <c r="F22" s="48">
        <v>3.3</v>
      </c>
      <c r="G22" s="44">
        <v>0.15</v>
      </c>
      <c r="H22" s="44">
        <v>0.2</v>
      </c>
      <c r="I22" s="44">
        <v>1</v>
      </c>
      <c r="J22" s="148"/>
      <c r="K22" s="45">
        <f t="shared" si="0"/>
        <v>3.3</v>
      </c>
    </row>
    <row r="23" spans="1:11" ht="24.95" customHeight="1" x14ac:dyDescent="0.2">
      <c r="A23" s="46"/>
      <c r="B23" s="47"/>
      <c r="C23" s="40">
        <v>6</v>
      </c>
      <c r="D23" s="40" t="s">
        <v>56</v>
      </c>
      <c r="E23" s="40" t="s">
        <v>35</v>
      </c>
      <c r="F23" s="48">
        <v>3.3</v>
      </c>
      <c r="G23" s="44">
        <v>0.15</v>
      </c>
      <c r="H23" s="44">
        <v>0.2</v>
      </c>
      <c r="I23" s="44">
        <v>1</v>
      </c>
      <c r="J23" s="148"/>
      <c r="K23" s="45">
        <f t="shared" si="0"/>
        <v>3.3</v>
      </c>
    </row>
    <row r="24" spans="1:11" ht="24.95" customHeight="1" x14ac:dyDescent="0.2">
      <c r="A24" s="46"/>
      <c r="B24" s="47"/>
      <c r="C24" s="40">
        <v>7</v>
      </c>
      <c r="D24" s="40" t="s">
        <v>31</v>
      </c>
      <c r="E24" s="40" t="s">
        <v>35</v>
      </c>
      <c r="F24" s="48">
        <v>3.85</v>
      </c>
      <c r="G24" s="44">
        <v>0.15</v>
      </c>
      <c r="H24" s="44">
        <v>0.2</v>
      </c>
      <c r="I24" s="44">
        <v>1</v>
      </c>
      <c r="J24" s="148"/>
      <c r="K24" s="45">
        <f t="shared" si="0"/>
        <v>3.85</v>
      </c>
    </row>
    <row r="25" spans="1:11" ht="24.95" customHeight="1" x14ac:dyDescent="0.2">
      <c r="A25" s="46"/>
      <c r="B25" s="47"/>
      <c r="C25" s="40">
        <v>8</v>
      </c>
      <c r="D25" s="40" t="s">
        <v>29</v>
      </c>
      <c r="E25" s="40" t="s">
        <v>31</v>
      </c>
      <c r="F25" s="48">
        <v>3.8</v>
      </c>
      <c r="G25" s="44">
        <v>0.15</v>
      </c>
      <c r="H25" s="44">
        <v>0.2</v>
      </c>
      <c r="I25" s="44">
        <v>1</v>
      </c>
      <c r="J25" s="148"/>
      <c r="K25" s="45">
        <f t="shared" si="0"/>
        <v>3.8</v>
      </c>
    </row>
    <row r="26" spans="1:11" ht="24.95" customHeight="1" x14ac:dyDescent="0.2">
      <c r="A26" s="46"/>
      <c r="B26" s="47"/>
      <c r="C26" s="40" t="s">
        <v>114</v>
      </c>
      <c r="D26" s="40" t="s">
        <v>108</v>
      </c>
      <c r="E26" s="40" t="s">
        <v>130</v>
      </c>
      <c r="F26" s="48">
        <v>1.1000000000000001</v>
      </c>
      <c r="G26" s="48">
        <v>0.15</v>
      </c>
      <c r="H26" s="44">
        <v>0.2</v>
      </c>
      <c r="I26" s="44">
        <v>1</v>
      </c>
      <c r="J26" s="148"/>
      <c r="K26" s="45">
        <f t="shared" si="0"/>
        <v>1.1000000000000001</v>
      </c>
    </row>
    <row r="27" spans="1:11" ht="24.95" customHeight="1" x14ac:dyDescent="0.2">
      <c r="A27" s="46"/>
      <c r="B27" s="47"/>
      <c r="C27" s="40"/>
      <c r="D27" s="40"/>
      <c r="E27" s="40"/>
      <c r="F27" s="48"/>
      <c r="G27" s="48"/>
      <c r="H27" s="44"/>
      <c r="I27" s="44"/>
      <c r="J27" s="148"/>
      <c r="K27" s="45"/>
    </row>
    <row r="28" spans="1:11" ht="24.95" customHeight="1" x14ac:dyDescent="0.2">
      <c r="A28" s="46"/>
      <c r="B28" s="47"/>
      <c r="C28" s="40"/>
      <c r="D28" s="40"/>
      <c r="E28" s="40"/>
      <c r="F28" s="48"/>
      <c r="G28" s="48"/>
      <c r="H28" s="44"/>
      <c r="I28" s="44"/>
      <c r="J28" s="148"/>
      <c r="K28" s="45"/>
    </row>
    <row r="29" spans="1:11" ht="24.95" customHeight="1" x14ac:dyDescent="0.2">
      <c r="A29" s="46"/>
      <c r="B29" s="47"/>
      <c r="C29" s="40"/>
      <c r="D29" s="40"/>
      <c r="E29" s="40"/>
      <c r="F29" s="48"/>
      <c r="G29" s="48"/>
      <c r="H29" s="44"/>
      <c r="I29" s="44"/>
      <c r="J29" s="148"/>
      <c r="K29" s="45"/>
    </row>
    <row r="30" spans="1:11" ht="24.95" customHeight="1" x14ac:dyDescent="0.2">
      <c r="A30" s="46"/>
      <c r="B30" s="47"/>
      <c r="C30" s="40"/>
      <c r="D30" s="40"/>
      <c r="E30" s="40"/>
      <c r="F30" s="48"/>
      <c r="G30" s="48"/>
      <c r="H30" s="44"/>
      <c r="I30" s="44"/>
      <c r="J30" s="148"/>
      <c r="K30" s="45"/>
    </row>
    <row r="31" spans="1:11" ht="24.95" customHeight="1" x14ac:dyDescent="0.2">
      <c r="A31" s="46"/>
      <c r="B31" s="47"/>
      <c r="C31" s="40"/>
      <c r="D31" s="40"/>
      <c r="E31" s="40"/>
      <c r="F31" s="48"/>
      <c r="G31" s="48"/>
      <c r="H31" s="44"/>
      <c r="I31" s="48"/>
      <c r="J31" s="148"/>
      <c r="K31" s="45"/>
    </row>
    <row r="32" spans="1:11" ht="24.95" customHeight="1" x14ac:dyDescent="0.2">
      <c r="A32" s="46"/>
      <c r="B32" s="47"/>
      <c r="C32" s="40"/>
      <c r="D32" s="40"/>
      <c r="E32" s="40"/>
      <c r="F32" s="48"/>
      <c r="G32" s="48"/>
      <c r="H32" s="44"/>
      <c r="I32" s="48"/>
      <c r="J32" s="148"/>
      <c r="K32" s="45"/>
    </row>
    <row r="33" spans="1:28" ht="24.95" customHeight="1" x14ac:dyDescent="0.2">
      <c r="A33" s="46"/>
      <c r="B33" s="47"/>
      <c r="C33" s="40"/>
      <c r="D33" s="40"/>
      <c r="E33" s="40"/>
      <c r="F33" s="48"/>
      <c r="G33" s="48"/>
      <c r="H33" s="44"/>
      <c r="I33" s="48"/>
      <c r="J33" s="148"/>
      <c r="K33" s="45"/>
    </row>
    <row r="34" spans="1:28" ht="24.95" customHeight="1" x14ac:dyDescent="0.2">
      <c r="A34" s="46"/>
      <c r="B34" s="47"/>
      <c r="C34" s="40"/>
      <c r="D34" s="40"/>
      <c r="E34" s="40"/>
      <c r="F34" s="48"/>
      <c r="G34" s="48"/>
      <c r="H34" s="44"/>
      <c r="I34" s="48"/>
      <c r="J34" s="148"/>
      <c r="K34" s="45"/>
    </row>
    <row r="35" spans="1:28" ht="24.95" customHeight="1" x14ac:dyDescent="0.2">
      <c r="A35" s="46"/>
      <c r="B35" s="47"/>
      <c r="C35" s="40"/>
      <c r="D35" s="40"/>
      <c r="E35" s="40"/>
      <c r="F35" s="48"/>
      <c r="G35" s="48"/>
      <c r="H35" s="48"/>
      <c r="I35" s="48"/>
      <c r="J35" s="148"/>
      <c r="K35" s="45"/>
    </row>
    <row r="36" spans="1:28" ht="24.95" customHeight="1" x14ac:dyDescent="0.2">
      <c r="A36" s="46"/>
      <c r="B36" s="47"/>
      <c r="C36" s="40"/>
      <c r="D36" s="40"/>
      <c r="E36" s="40"/>
      <c r="F36" s="48"/>
      <c r="G36" s="48"/>
      <c r="H36" s="48"/>
      <c r="I36" s="48"/>
      <c r="J36" s="148"/>
      <c r="K36" s="45"/>
    </row>
    <row r="37" spans="1:28" ht="24.95" customHeight="1" thickBot="1" x14ac:dyDescent="0.25">
      <c r="A37" s="50"/>
      <c r="B37" s="51"/>
      <c r="C37" s="52"/>
      <c r="D37" s="52"/>
      <c r="E37" s="52"/>
      <c r="F37" s="53"/>
      <c r="G37" s="53"/>
      <c r="H37" s="53"/>
      <c r="I37" s="53"/>
      <c r="J37" s="171"/>
      <c r="K37" s="54"/>
    </row>
    <row r="38" spans="1:28" ht="22.5" customHeight="1" thickBot="1" x14ac:dyDescent="0.25">
      <c r="A38" s="5"/>
      <c r="B38" s="5"/>
      <c r="C38" s="5"/>
      <c r="D38" s="5"/>
      <c r="E38" s="5"/>
      <c r="F38" s="5"/>
      <c r="G38" s="8"/>
      <c r="H38" s="8"/>
      <c r="I38" s="65" t="s">
        <v>41</v>
      </c>
      <c r="J38" s="9" t="str">
        <f>J11</f>
        <v>mL</v>
      </c>
      <c r="K38" s="10">
        <f>SUM(K11:K37)</f>
        <v>58.039999999999985</v>
      </c>
    </row>
    <row r="39" spans="1:28" ht="6" customHeight="1" x14ac:dyDescent="0.2"/>
    <row r="40" spans="1:28" ht="12.75" customHeight="1" x14ac:dyDescent="0.2"/>
    <row r="41" spans="1:28" ht="12.75" customHeight="1" x14ac:dyDescent="0.2">
      <c r="A41" s="77"/>
      <c r="B41" s="12"/>
      <c r="C41" s="12"/>
      <c r="D41" s="12"/>
      <c r="E41" s="12"/>
      <c r="G41" s="12"/>
      <c r="H41" s="12"/>
      <c r="I41" s="12"/>
      <c r="J41" s="12"/>
      <c r="K41" s="12"/>
    </row>
    <row r="42" spans="1:28" ht="27.75" customHeight="1" x14ac:dyDescent="0.2">
      <c r="A42" s="13"/>
      <c r="B42" s="14"/>
      <c r="C42" s="14"/>
      <c r="D42" s="14"/>
      <c r="E42" s="14"/>
      <c r="G42" s="14"/>
      <c r="H42" s="14"/>
      <c r="I42" s="14"/>
      <c r="J42" s="14"/>
      <c r="K42" s="15"/>
    </row>
    <row r="43" spans="1:28" ht="12.75" customHeight="1" x14ac:dyDescent="0.2">
      <c r="A43" s="16"/>
      <c r="B43" s="17"/>
      <c r="C43" s="17"/>
      <c r="D43" s="17"/>
      <c r="E43" s="17"/>
      <c r="G43" s="17"/>
      <c r="H43" s="17"/>
      <c r="I43" s="17"/>
      <c r="J43" s="17"/>
      <c r="K43" s="12"/>
    </row>
    <row r="44" spans="1:28" ht="12.75" customHeight="1" x14ac:dyDescent="0.2">
      <c r="A44" s="104" t="s">
        <v>11</v>
      </c>
      <c r="B44" s="103"/>
      <c r="C44" s="12"/>
      <c r="D44" s="104" t="s">
        <v>12</v>
      </c>
      <c r="E44" s="103"/>
      <c r="F44" s="103"/>
      <c r="G44" s="103"/>
      <c r="H44" s="12"/>
      <c r="I44" s="104" t="s">
        <v>13</v>
      </c>
      <c r="J44" s="103"/>
      <c r="K44" s="103"/>
    </row>
    <row r="45" spans="1:28" ht="12.75" customHeight="1" x14ac:dyDescent="0.2">
      <c r="A45" s="105" t="str">
        <f>'PORTADA Y DATOS'!A11</f>
        <v>Supervisor</v>
      </c>
      <c r="B45" s="106"/>
      <c r="C45" s="18"/>
      <c r="D45" s="105" t="str">
        <f>'PORTADA Y DATOS'!A4</f>
        <v>Dependencia/Contratante/Cliente</v>
      </c>
      <c r="E45" s="106"/>
      <c r="F45" s="106"/>
      <c r="G45" s="106"/>
      <c r="H45" s="18"/>
      <c r="I45" s="105" t="str">
        <f>'PORTADA Y DATOS'!A7</f>
        <v>Contratista</v>
      </c>
      <c r="J45" s="106"/>
      <c r="K45" s="106"/>
      <c r="L45" s="5"/>
    </row>
    <row r="46" spans="1:28" ht="12.75" customHeight="1" x14ac:dyDescent="0.2">
      <c r="A46" s="104" t="str">
        <f>'PORTADA Y DATOS'!B11</f>
        <v>Definido por parte contratante</v>
      </c>
      <c r="B46" s="103"/>
      <c r="C46" s="12"/>
      <c r="D46" s="104" t="str">
        <f>'PORTADA Y DATOS'!C4</f>
        <v>Luis Alberto Gamboa Ruelas</v>
      </c>
      <c r="E46" s="103"/>
      <c r="F46" s="103"/>
      <c r="G46" s="103"/>
      <c r="H46" s="12"/>
      <c r="I46" s="104" t="str">
        <f>'PORTADA Y DATOS'!B7</f>
        <v>Luis Alberto Gamboa Ruelas</v>
      </c>
      <c r="J46" s="103"/>
      <c r="K46" s="103"/>
    </row>
    <row r="47" spans="1:28" ht="12.75" x14ac:dyDescent="0.2">
      <c r="A47" s="74"/>
      <c r="B47" s="107"/>
      <c r="C47" s="74"/>
      <c r="D47" s="74"/>
      <c r="E47" s="79"/>
      <c r="F47" s="20"/>
      <c r="G47" s="20"/>
      <c r="H47" s="20"/>
      <c r="I47" s="20"/>
      <c r="J47" s="74"/>
      <c r="K47" s="20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2.75" x14ac:dyDescent="0.2">
      <c r="A48" s="5"/>
      <c r="B48" s="103"/>
      <c r="C48" s="74"/>
      <c r="D48" s="74"/>
      <c r="E48" s="79"/>
      <c r="F48" s="20"/>
      <c r="G48" s="20"/>
      <c r="H48" s="20"/>
      <c r="I48" s="20"/>
      <c r="J48" s="74"/>
      <c r="K48" s="2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2.75" x14ac:dyDescent="0.2">
      <c r="A49" s="5"/>
      <c r="B49" s="103"/>
      <c r="C49" s="74"/>
      <c r="D49" s="21"/>
      <c r="E49" s="22"/>
      <c r="F49" s="20"/>
      <c r="G49" s="20"/>
      <c r="H49" s="20"/>
      <c r="I49" s="20"/>
      <c r="J49" s="74"/>
      <c r="K49" s="2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2.75" x14ac:dyDescent="0.2">
      <c r="A50" s="5"/>
      <c r="B50" s="103"/>
      <c r="C50" s="74"/>
      <c r="D50" s="21"/>
      <c r="E50" s="5"/>
      <c r="F50" s="5"/>
      <c r="G50" s="5"/>
      <c r="H50" s="5"/>
      <c r="I50" s="20"/>
      <c r="J50" s="74"/>
      <c r="K50" s="2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2.75" x14ac:dyDescent="0.2">
      <c r="A51" s="5"/>
      <c r="B51" s="103"/>
      <c r="C51" s="74"/>
      <c r="D51" s="74"/>
      <c r="E51" s="5"/>
      <c r="F51" s="5"/>
      <c r="G51" s="5"/>
      <c r="H51" s="5"/>
      <c r="I51" s="20"/>
      <c r="J51" s="74"/>
      <c r="K51" s="2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2.75" x14ac:dyDescent="0.2">
      <c r="A52" s="5"/>
      <c r="B52" s="103"/>
      <c r="C52" s="74"/>
      <c r="D52" s="22"/>
      <c r="E52" s="5"/>
      <c r="F52" s="5"/>
      <c r="G52" s="5"/>
      <c r="H52" s="5"/>
      <c r="I52" s="20"/>
      <c r="J52" s="74"/>
      <c r="K52" s="2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 x14ac:dyDescent="0.2">
      <c r="A53" s="5"/>
      <c r="B53" s="103"/>
      <c r="C53" s="74"/>
      <c r="D53" s="74"/>
      <c r="E53" s="5"/>
      <c r="F53" s="5"/>
      <c r="G53" s="5"/>
      <c r="H53" s="5"/>
      <c r="I53" s="20"/>
      <c r="J53" s="74"/>
      <c r="K53" s="2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 x14ac:dyDescent="0.2">
      <c r="A54" s="5"/>
      <c r="B54" s="103"/>
      <c r="C54" s="79"/>
      <c r="D54" s="74"/>
      <c r="E54" s="5"/>
      <c r="F54" s="5"/>
      <c r="G54" s="5"/>
      <c r="H54" s="5"/>
      <c r="I54" s="20"/>
      <c r="J54" s="74"/>
      <c r="K54" s="2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 x14ac:dyDescent="0.2">
      <c r="A55" s="5"/>
      <c r="B55" s="103"/>
      <c r="C55" s="74"/>
      <c r="D55" s="74"/>
      <c r="E55" s="5"/>
      <c r="F55" s="5"/>
      <c r="G55" s="5"/>
      <c r="H55" s="5"/>
      <c r="I55" s="20"/>
      <c r="J55" s="74"/>
      <c r="K55" s="2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 x14ac:dyDescent="0.2">
      <c r="A56" s="5"/>
      <c r="B56" s="103"/>
      <c r="C56" s="74"/>
      <c r="D56" s="74"/>
      <c r="E56" s="5"/>
      <c r="F56" s="5"/>
      <c r="G56" s="5"/>
      <c r="H56" s="5"/>
      <c r="I56" s="20"/>
      <c r="J56" s="74"/>
      <c r="K56" s="2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 x14ac:dyDescent="0.2">
      <c r="A57" s="5"/>
      <c r="B57" s="103"/>
      <c r="C57" s="74"/>
      <c r="D57" s="74"/>
      <c r="E57" s="22"/>
      <c r="F57" s="20"/>
      <c r="G57" s="20"/>
      <c r="H57" s="20"/>
      <c r="I57" s="20"/>
      <c r="J57" s="74"/>
      <c r="K57" s="2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 x14ac:dyDescent="0.2">
      <c r="A58" s="5"/>
      <c r="B58" s="103"/>
      <c r="C58" s="23"/>
      <c r="D58" s="74"/>
      <c r="E58" s="22"/>
      <c r="F58" s="20"/>
      <c r="G58" s="20"/>
      <c r="H58" s="20"/>
      <c r="I58" s="20"/>
      <c r="J58" s="74"/>
      <c r="K58" s="2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 x14ac:dyDescent="0.2">
      <c r="A59" s="5"/>
      <c r="B59" s="103"/>
      <c r="C59" s="74"/>
      <c r="D59" s="74"/>
      <c r="E59" s="74"/>
      <c r="F59" s="20"/>
      <c r="G59" s="20"/>
      <c r="H59" s="20"/>
      <c r="I59" s="20"/>
      <c r="J59" s="74"/>
      <c r="K59" s="2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 x14ac:dyDescent="0.2">
      <c r="A60" s="5"/>
      <c r="B60" s="103"/>
      <c r="C60" s="74"/>
      <c r="D60" s="74"/>
      <c r="E60" s="22"/>
      <c r="F60" s="20"/>
      <c r="G60" s="20"/>
      <c r="H60" s="20"/>
      <c r="I60" s="20"/>
      <c r="J60" s="74"/>
      <c r="K60" s="2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 x14ac:dyDescent="0.2">
      <c r="A61" s="5"/>
      <c r="B61" s="103"/>
      <c r="C61" s="74"/>
      <c r="D61" s="74"/>
      <c r="E61" s="22"/>
      <c r="F61" s="20"/>
      <c r="G61" s="20"/>
      <c r="H61" s="20"/>
      <c r="I61" s="20"/>
      <c r="J61" s="74"/>
      <c r="K61" s="2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 x14ac:dyDescent="0.2">
      <c r="A62" s="5"/>
      <c r="B62" s="103"/>
      <c r="C62" s="23"/>
      <c r="D62" s="74"/>
      <c r="E62" s="22"/>
      <c r="F62" s="20"/>
      <c r="G62" s="20"/>
      <c r="H62" s="20"/>
      <c r="I62" s="20"/>
      <c r="J62" s="74"/>
      <c r="K62" s="2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 x14ac:dyDescent="0.2">
      <c r="A63" s="5"/>
      <c r="B63" s="103"/>
      <c r="C63" s="74"/>
      <c r="D63" s="74"/>
      <c r="E63" s="22"/>
      <c r="F63" s="20"/>
      <c r="G63" s="20"/>
      <c r="H63" s="20"/>
      <c r="I63" s="20"/>
      <c r="J63" s="74"/>
      <c r="K63" s="2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 x14ac:dyDescent="0.2">
      <c r="A64" s="5"/>
      <c r="B64" s="103"/>
      <c r="C64" s="74"/>
      <c r="D64" s="21"/>
      <c r="E64" s="22"/>
      <c r="F64" s="20"/>
      <c r="G64" s="20"/>
      <c r="H64" s="20"/>
      <c r="I64" s="20"/>
      <c r="J64" s="74"/>
      <c r="K64" s="2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 x14ac:dyDescent="0.2">
      <c r="A65" s="5"/>
      <c r="B65" s="103"/>
      <c r="C65" s="74"/>
      <c r="D65" s="74"/>
      <c r="E65" s="22"/>
      <c r="F65" s="20"/>
      <c r="G65" s="20"/>
      <c r="H65" s="20"/>
      <c r="I65" s="20"/>
      <c r="J65" s="74"/>
      <c r="K65" s="2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 x14ac:dyDescent="0.2">
      <c r="A66" s="5"/>
      <c r="B66" s="103"/>
      <c r="C66" s="74"/>
      <c r="D66" s="74"/>
      <c r="E66" s="22"/>
      <c r="F66" s="20"/>
      <c r="G66" s="20"/>
      <c r="H66" s="20"/>
      <c r="I66" s="20"/>
      <c r="J66" s="74"/>
      <c r="K66" s="2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 x14ac:dyDescent="0.2">
      <c r="A67" s="5"/>
      <c r="B67" s="103"/>
      <c r="C67" s="74"/>
      <c r="D67" s="74"/>
      <c r="E67" s="22"/>
      <c r="F67" s="20"/>
      <c r="G67" s="20"/>
      <c r="H67" s="20"/>
      <c r="I67" s="20"/>
      <c r="J67" s="74"/>
      <c r="K67" s="2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 x14ac:dyDescent="0.2">
      <c r="A68" s="5"/>
      <c r="B68" s="103"/>
      <c r="C68" s="74"/>
      <c r="D68" s="74"/>
      <c r="E68" s="22"/>
      <c r="F68" s="20"/>
      <c r="G68" s="20"/>
      <c r="H68" s="20"/>
      <c r="I68" s="20"/>
      <c r="J68" s="74"/>
      <c r="K68" s="2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 x14ac:dyDescent="0.2">
      <c r="A69" s="5"/>
      <c r="B69" s="103"/>
      <c r="C69" s="74"/>
      <c r="D69" s="74"/>
      <c r="E69" s="22"/>
      <c r="F69" s="20"/>
      <c r="G69" s="20"/>
      <c r="H69" s="20"/>
      <c r="I69" s="20"/>
      <c r="J69" s="74"/>
      <c r="K69" s="2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 x14ac:dyDescent="0.2">
      <c r="A70" s="5"/>
      <c r="B70" s="103"/>
      <c r="C70" s="74"/>
      <c r="D70" s="74"/>
      <c r="E70" s="22"/>
      <c r="F70" s="20"/>
      <c r="G70" s="20"/>
      <c r="H70" s="20"/>
      <c r="I70" s="20"/>
      <c r="J70" s="74"/>
      <c r="K70" s="2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 x14ac:dyDescent="0.2">
      <c r="A71" s="5"/>
      <c r="B71" s="103"/>
      <c r="C71" s="74"/>
      <c r="D71" s="74"/>
      <c r="E71" s="22"/>
      <c r="F71" s="20"/>
      <c r="G71" s="20"/>
      <c r="H71" s="20"/>
      <c r="I71" s="20"/>
      <c r="J71" s="74"/>
      <c r="K71" s="2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 x14ac:dyDescent="0.2">
      <c r="A72" s="5"/>
      <c r="B72" s="103"/>
      <c r="C72" s="74"/>
      <c r="D72" s="74"/>
      <c r="E72" s="22"/>
      <c r="F72" s="20"/>
      <c r="G72" s="20"/>
      <c r="H72" s="20"/>
      <c r="I72" s="20"/>
      <c r="J72" s="74"/>
      <c r="K72" s="2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 x14ac:dyDescent="0.2">
      <c r="A73" s="5"/>
      <c r="B73" s="103"/>
      <c r="C73" s="74"/>
      <c r="D73" s="74"/>
      <c r="E73" s="22"/>
      <c r="F73" s="20"/>
      <c r="G73" s="20"/>
      <c r="H73" s="20"/>
      <c r="I73" s="20"/>
      <c r="J73" s="74"/>
      <c r="K73" s="2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 x14ac:dyDescent="0.2">
      <c r="A74" s="5"/>
      <c r="B74" s="103"/>
      <c r="C74" s="74"/>
      <c r="D74" s="74"/>
      <c r="E74" s="74"/>
      <c r="F74" s="20"/>
      <c r="G74" s="20"/>
      <c r="H74" s="20"/>
      <c r="I74" s="20"/>
      <c r="J74" s="74"/>
      <c r="K74" s="2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 x14ac:dyDescent="0.2">
      <c r="A75" s="5"/>
      <c r="B75" s="103"/>
      <c r="C75" s="74"/>
      <c r="D75" s="74"/>
      <c r="E75" s="74"/>
      <c r="F75" s="20"/>
      <c r="G75" s="20"/>
      <c r="H75" s="20"/>
      <c r="I75" s="20"/>
      <c r="J75" s="74"/>
      <c r="K75" s="2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 x14ac:dyDescent="0.2">
      <c r="A76" s="5"/>
      <c r="B76" s="103"/>
      <c r="C76" s="74"/>
      <c r="D76" s="74"/>
      <c r="E76" s="74"/>
      <c r="F76" s="20"/>
      <c r="G76" s="20"/>
      <c r="H76" s="20"/>
      <c r="I76" s="20"/>
      <c r="J76" s="74"/>
      <c r="K76" s="2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 x14ac:dyDescent="0.2">
      <c r="A77" s="5"/>
      <c r="B77" s="103"/>
      <c r="C77" s="74"/>
      <c r="D77" s="74"/>
      <c r="E77" s="74"/>
      <c r="F77" s="20"/>
      <c r="G77" s="20"/>
      <c r="H77" s="20"/>
      <c r="I77" s="20"/>
      <c r="J77" s="74"/>
      <c r="K77" s="20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2.75" x14ac:dyDescent="0.2">
      <c r="A78" s="5"/>
      <c r="B78" s="103"/>
      <c r="C78" s="5"/>
      <c r="D78" s="5"/>
      <c r="E78" s="5"/>
      <c r="F78" s="7"/>
      <c r="G78" s="7"/>
      <c r="H78" s="7"/>
      <c r="I78" s="7"/>
      <c r="J78" s="5"/>
      <c r="K78" s="7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5.25" customHeight="1" x14ac:dyDescent="0.2">
      <c r="A79" s="5"/>
      <c r="B79" s="76"/>
      <c r="C79" s="5"/>
      <c r="D79" s="5"/>
      <c r="E79" s="5"/>
      <c r="F79" s="7"/>
      <c r="G79" s="7"/>
      <c r="H79" s="7"/>
      <c r="I79" s="7"/>
      <c r="J79" s="5"/>
      <c r="K79" s="7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22.5" customHeight="1" x14ac:dyDescent="0.2">
      <c r="A80" s="5"/>
      <c r="B80" s="5"/>
      <c r="C80" s="5"/>
      <c r="D80" s="5"/>
      <c r="E80" s="5"/>
      <c r="F80" s="5"/>
      <c r="G80" s="8"/>
      <c r="H80" s="8"/>
      <c r="I80" s="78"/>
      <c r="J80" s="78"/>
      <c r="K80" s="25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</row>
    <row r="81" spans="1:28" ht="6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2.75" customHeight="1" x14ac:dyDescent="0.2">
      <c r="A82" s="102"/>
      <c r="B82" s="103"/>
      <c r="C82" s="5"/>
      <c r="D82" s="102"/>
      <c r="E82" s="103"/>
      <c r="F82" s="103"/>
      <c r="G82" s="5"/>
      <c r="H82" s="102"/>
      <c r="I82" s="103"/>
      <c r="J82" s="103"/>
      <c r="K82" s="103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75" customHeight="1" x14ac:dyDescent="0.2">
      <c r="A83" s="102"/>
      <c r="B83" s="103"/>
      <c r="C83" s="5"/>
      <c r="D83" s="102"/>
      <c r="E83" s="103"/>
      <c r="F83" s="103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0.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2.75" customHeight="1" x14ac:dyDescent="0.2">
      <c r="A85" s="102"/>
      <c r="B85" s="103"/>
      <c r="C85" s="5"/>
      <c r="D85" s="102"/>
      <c r="E85" s="103"/>
      <c r="F85" s="103"/>
      <c r="G85" s="5"/>
      <c r="H85" s="102"/>
      <c r="I85" s="103"/>
      <c r="J85" s="103"/>
      <c r="K85" s="103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2.75" customHeight="1" x14ac:dyDescent="0.2">
      <c r="A86" s="102"/>
      <c r="B86" s="103"/>
      <c r="C86" s="5"/>
      <c r="D86" s="102"/>
      <c r="E86" s="103"/>
      <c r="F86" s="103"/>
      <c r="G86" s="5"/>
      <c r="H86" s="102"/>
      <c r="I86" s="103"/>
      <c r="J86" s="103"/>
      <c r="K86" s="10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 customHeight="1" x14ac:dyDescent="0.2">
      <c r="A87" s="102"/>
      <c r="B87" s="103"/>
      <c r="C87" s="5"/>
      <c r="D87" s="102"/>
      <c r="E87" s="103"/>
      <c r="F87" s="103"/>
      <c r="G87" s="5"/>
      <c r="H87" s="102"/>
      <c r="I87" s="103"/>
      <c r="J87" s="103"/>
      <c r="K87" s="10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 x14ac:dyDescent="0.2">
      <c r="A88" s="74"/>
      <c r="B88" s="107"/>
      <c r="C88" s="74"/>
      <c r="D88" s="74"/>
      <c r="E88" s="79"/>
      <c r="F88" s="20"/>
      <c r="G88" s="20"/>
      <c r="H88" s="20"/>
      <c r="I88" s="20"/>
      <c r="J88" s="74"/>
      <c r="K88" s="20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75" x14ac:dyDescent="0.2">
      <c r="A89" s="5"/>
      <c r="B89" s="103"/>
      <c r="C89" s="74"/>
      <c r="D89" s="74"/>
      <c r="E89" s="79"/>
      <c r="F89" s="20"/>
      <c r="G89" s="20"/>
      <c r="H89" s="20"/>
      <c r="I89" s="20"/>
      <c r="J89" s="74"/>
      <c r="K89" s="20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 x14ac:dyDescent="0.2">
      <c r="A90" s="5"/>
      <c r="B90" s="103"/>
      <c r="C90" s="74"/>
      <c r="D90" s="21"/>
      <c r="E90" s="22"/>
      <c r="F90" s="20"/>
      <c r="G90" s="20"/>
      <c r="H90" s="20"/>
      <c r="I90" s="20"/>
      <c r="J90" s="74"/>
      <c r="K90" s="2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 x14ac:dyDescent="0.2">
      <c r="A91" s="5"/>
      <c r="B91" s="103"/>
      <c r="C91" s="74"/>
      <c r="D91" s="21"/>
      <c r="E91" s="22"/>
      <c r="F91" s="20"/>
      <c r="G91" s="20"/>
      <c r="H91" s="20"/>
      <c r="I91" s="20"/>
      <c r="J91" s="74"/>
      <c r="K91" s="20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 x14ac:dyDescent="0.2">
      <c r="A92" s="5"/>
      <c r="B92" s="103"/>
      <c r="C92" s="74"/>
      <c r="D92" s="74"/>
      <c r="E92" s="22"/>
      <c r="F92" s="20"/>
      <c r="G92" s="20"/>
      <c r="H92" s="20"/>
      <c r="I92" s="20"/>
      <c r="J92" s="74"/>
      <c r="K92" s="20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 x14ac:dyDescent="0.2">
      <c r="A93" s="5"/>
      <c r="B93" s="103"/>
      <c r="C93" s="74"/>
      <c r="D93" s="22"/>
      <c r="E93" s="22"/>
      <c r="F93" s="20"/>
      <c r="G93" s="20"/>
      <c r="H93" s="20"/>
      <c r="I93" s="20"/>
      <c r="J93" s="74"/>
      <c r="K93" s="2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 x14ac:dyDescent="0.2">
      <c r="A94" s="5"/>
      <c r="B94" s="103"/>
      <c r="C94" s="74"/>
      <c r="D94" s="74"/>
      <c r="E94" s="22"/>
      <c r="F94" s="20"/>
      <c r="G94" s="20"/>
      <c r="H94" s="20"/>
      <c r="I94" s="20"/>
      <c r="J94" s="74"/>
      <c r="K94" s="2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 x14ac:dyDescent="0.2">
      <c r="A95" s="5"/>
      <c r="B95" s="103"/>
      <c r="C95" s="79"/>
      <c r="D95" s="74"/>
      <c r="E95" s="22"/>
      <c r="F95" s="20"/>
      <c r="G95" s="20"/>
      <c r="H95" s="20"/>
      <c r="I95" s="20"/>
      <c r="J95" s="74"/>
      <c r="K95" s="2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 x14ac:dyDescent="0.2">
      <c r="A96" s="5"/>
      <c r="B96" s="103"/>
      <c r="C96" s="74"/>
      <c r="D96" s="74"/>
      <c r="E96" s="22"/>
      <c r="F96" s="20"/>
      <c r="G96" s="20"/>
      <c r="H96" s="20"/>
      <c r="I96" s="20"/>
      <c r="J96" s="74"/>
      <c r="K96" s="2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 x14ac:dyDescent="0.2">
      <c r="A97" s="5"/>
      <c r="B97" s="103"/>
      <c r="C97" s="74"/>
      <c r="D97" s="74"/>
      <c r="E97" s="22"/>
      <c r="F97" s="20"/>
      <c r="G97" s="20"/>
      <c r="H97" s="20"/>
      <c r="I97" s="20"/>
      <c r="J97" s="74"/>
      <c r="K97" s="2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 x14ac:dyDescent="0.2">
      <c r="A98" s="5"/>
      <c r="B98" s="103"/>
      <c r="C98" s="74"/>
      <c r="D98" s="74"/>
      <c r="E98" s="22"/>
      <c r="F98" s="20"/>
      <c r="G98" s="20"/>
      <c r="H98" s="20"/>
      <c r="I98" s="20"/>
      <c r="J98" s="74"/>
      <c r="K98" s="2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 x14ac:dyDescent="0.2">
      <c r="A99" s="5"/>
      <c r="B99" s="103"/>
      <c r="C99" s="23"/>
      <c r="D99" s="74"/>
      <c r="E99" s="22"/>
      <c r="F99" s="20"/>
      <c r="G99" s="20"/>
      <c r="H99" s="20"/>
      <c r="I99" s="20"/>
      <c r="J99" s="74"/>
      <c r="K99" s="2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 x14ac:dyDescent="0.2">
      <c r="A100" s="5"/>
      <c r="B100" s="103"/>
      <c r="C100" s="74"/>
      <c r="D100" s="74"/>
      <c r="E100" s="74"/>
      <c r="F100" s="20"/>
      <c r="G100" s="20"/>
      <c r="H100" s="20"/>
      <c r="I100" s="20"/>
      <c r="J100" s="74"/>
      <c r="K100" s="2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 x14ac:dyDescent="0.2">
      <c r="A101" s="5"/>
      <c r="B101" s="103"/>
      <c r="C101" s="74"/>
      <c r="D101" s="74"/>
      <c r="E101" s="22"/>
      <c r="F101" s="20"/>
      <c r="G101" s="20"/>
      <c r="H101" s="20"/>
      <c r="I101" s="20"/>
      <c r="J101" s="74"/>
      <c r="K101" s="2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 x14ac:dyDescent="0.2">
      <c r="A102" s="5"/>
      <c r="B102" s="103"/>
      <c r="C102" s="74"/>
      <c r="D102" s="74"/>
      <c r="E102" s="22"/>
      <c r="F102" s="20"/>
      <c r="G102" s="20"/>
      <c r="H102" s="20"/>
      <c r="I102" s="20"/>
      <c r="J102" s="74"/>
      <c r="K102" s="2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 x14ac:dyDescent="0.2">
      <c r="A103" s="5"/>
      <c r="B103" s="103"/>
      <c r="C103" s="23"/>
      <c r="D103" s="74"/>
      <c r="E103" s="22"/>
      <c r="F103" s="20"/>
      <c r="G103" s="20"/>
      <c r="H103" s="20"/>
      <c r="I103" s="20"/>
      <c r="J103" s="74"/>
      <c r="K103" s="2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 x14ac:dyDescent="0.2">
      <c r="A104" s="5"/>
      <c r="B104" s="103"/>
      <c r="C104" s="74"/>
      <c r="D104" s="74"/>
      <c r="E104" s="22"/>
      <c r="F104" s="20"/>
      <c r="G104" s="20"/>
      <c r="H104" s="20"/>
      <c r="I104" s="20"/>
      <c r="J104" s="74"/>
      <c r="K104" s="2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 x14ac:dyDescent="0.2">
      <c r="A105" s="5"/>
      <c r="B105" s="103"/>
      <c r="C105" s="74"/>
      <c r="D105" s="21"/>
      <c r="E105" s="22"/>
      <c r="F105" s="20"/>
      <c r="G105" s="20"/>
      <c r="H105" s="20"/>
      <c r="I105" s="20"/>
      <c r="J105" s="74"/>
      <c r="K105" s="2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 x14ac:dyDescent="0.2">
      <c r="A106" s="5"/>
      <c r="B106" s="103"/>
      <c r="C106" s="74"/>
      <c r="D106" s="74"/>
      <c r="E106" s="22"/>
      <c r="F106" s="20"/>
      <c r="G106" s="20"/>
      <c r="H106" s="20"/>
      <c r="I106" s="20"/>
      <c r="J106" s="74"/>
      <c r="K106" s="2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 x14ac:dyDescent="0.2">
      <c r="A107" s="5"/>
      <c r="B107" s="103"/>
      <c r="C107" s="74"/>
      <c r="D107" s="74"/>
      <c r="E107" s="22"/>
      <c r="F107" s="20"/>
      <c r="G107" s="20"/>
      <c r="H107" s="20"/>
      <c r="I107" s="20"/>
      <c r="J107" s="74"/>
      <c r="K107" s="2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 x14ac:dyDescent="0.2">
      <c r="A108" s="5"/>
      <c r="B108" s="103"/>
      <c r="C108" s="74"/>
      <c r="D108" s="74"/>
      <c r="E108" s="22"/>
      <c r="F108" s="20"/>
      <c r="G108" s="20"/>
      <c r="H108" s="20"/>
      <c r="I108" s="20"/>
      <c r="J108" s="74"/>
      <c r="K108" s="2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 x14ac:dyDescent="0.2">
      <c r="A109" s="5"/>
      <c r="B109" s="103"/>
      <c r="C109" s="74"/>
      <c r="D109" s="74"/>
      <c r="E109" s="22"/>
      <c r="F109" s="20"/>
      <c r="G109" s="20"/>
      <c r="H109" s="20"/>
      <c r="I109" s="20"/>
      <c r="J109" s="74"/>
      <c r="K109" s="2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 x14ac:dyDescent="0.2">
      <c r="A110" s="5"/>
      <c r="B110" s="103"/>
      <c r="C110" s="74"/>
      <c r="D110" s="74"/>
      <c r="E110" s="22"/>
      <c r="F110" s="20"/>
      <c r="G110" s="20"/>
      <c r="H110" s="20"/>
      <c r="I110" s="20"/>
      <c r="J110" s="74"/>
      <c r="K110" s="2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 x14ac:dyDescent="0.2">
      <c r="A111" s="5"/>
      <c r="B111" s="103"/>
      <c r="C111" s="74"/>
      <c r="D111" s="74"/>
      <c r="E111" s="22"/>
      <c r="F111" s="20"/>
      <c r="G111" s="20"/>
      <c r="H111" s="20"/>
      <c r="I111" s="20"/>
      <c r="J111" s="74"/>
      <c r="K111" s="2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 x14ac:dyDescent="0.2">
      <c r="A112" s="5"/>
      <c r="B112" s="103"/>
      <c r="C112" s="74"/>
      <c r="D112" s="74"/>
      <c r="E112" s="22"/>
      <c r="F112" s="20"/>
      <c r="G112" s="20"/>
      <c r="H112" s="20"/>
      <c r="I112" s="20"/>
      <c r="J112" s="74"/>
      <c r="K112" s="2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 x14ac:dyDescent="0.2">
      <c r="A113" s="5"/>
      <c r="B113" s="103"/>
      <c r="C113" s="74"/>
      <c r="D113" s="74"/>
      <c r="E113" s="22"/>
      <c r="F113" s="20"/>
      <c r="G113" s="20"/>
      <c r="H113" s="20"/>
      <c r="I113" s="20"/>
      <c r="J113" s="74"/>
      <c r="K113" s="2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 x14ac:dyDescent="0.2">
      <c r="A114" s="5"/>
      <c r="B114" s="103"/>
      <c r="C114" s="74"/>
      <c r="D114" s="74"/>
      <c r="E114" s="22"/>
      <c r="F114" s="20"/>
      <c r="G114" s="20"/>
      <c r="H114" s="20"/>
      <c r="I114" s="20"/>
      <c r="J114" s="74"/>
      <c r="K114" s="2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 x14ac:dyDescent="0.2">
      <c r="A115" s="5"/>
      <c r="B115" s="103"/>
      <c r="C115" s="74"/>
      <c r="D115" s="74"/>
      <c r="E115" s="74"/>
      <c r="F115" s="20"/>
      <c r="G115" s="20"/>
      <c r="H115" s="20"/>
      <c r="I115" s="20"/>
      <c r="J115" s="74"/>
      <c r="K115" s="2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 x14ac:dyDescent="0.2">
      <c r="A116" s="5"/>
      <c r="B116" s="103"/>
      <c r="C116" s="74"/>
      <c r="D116" s="74"/>
      <c r="E116" s="74"/>
      <c r="F116" s="20"/>
      <c r="G116" s="20"/>
      <c r="H116" s="20"/>
      <c r="I116" s="20"/>
      <c r="J116" s="74"/>
      <c r="K116" s="2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 x14ac:dyDescent="0.2">
      <c r="A117" s="5"/>
      <c r="B117" s="103"/>
      <c r="C117" s="74"/>
      <c r="D117" s="74"/>
      <c r="E117" s="74"/>
      <c r="F117" s="20"/>
      <c r="G117" s="20"/>
      <c r="H117" s="20"/>
      <c r="I117" s="20"/>
      <c r="J117" s="74"/>
      <c r="K117" s="2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 x14ac:dyDescent="0.2">
      <c r="A118" s="5"/>
      <c r="B118" s="103"/>
      <c r="C118" s="74"/>
      <c r="D118" s="74"/>
      <c r="E118" s="74"/>
      <c r="F118" s="20"/>
      <c r="G118" s="20"/>
      <c r="H118" s="20"/>
      <c r="I118" s="20"/>
      <c r="J118" s="74"/>
      <c r="K118" s="2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75" x14ac:dyDescent="0.2">
      <c r="A119" s="5"/>
      <c r="B119" s="103"/>
      <c r="C119" s="5"/>
      <c r="D119" s="5"/>
      <c r="E119" s="5"/>
      <c r="F119" s="7"/>
      <c r="G119" s="7"/>
      <c r="H119" s="7"/>
      <c r="I119" s="7"/>
      <c r="J119" s="5"/>
      <c r="K119" s="7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4.5" customHeight="1" x14ac:dyDescent="0.2">
      <c r="A120" s="5"/>
      <c r="B120" s="76"/>
      <c r="C120" s="5"/>
      <c r="D120" s="5"/>
      <c r="E120" s="5"/>
      <c r="F120" s="7"/>
      <c r="G120" s="7"/>
      <c r="H120" s="7"/>
      <c r="I120" s="7"/>
      <c r="J120" s="5"/>
      <c r="K120" s="7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</row>
    <row r="121" spans="1:28" ht="22.5" customHeight="1" x14ac:dyDescent="0.2">
      <c r="A121" s="5"/>
      <c r="B121" s="5"/>
      <c r="C121" s="5"/>
      <c r="D121" s="5"/>
      <c r="E121" s="5"/>
      <c r="F121" s="5"/>
      <c r="G121" s="8"/>
      <c r="H121" s="8"/>
      <c r="I121" s="78"/>
      <c r="J121" s="78"/>
      <c r="K121" s="2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6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2.75" customHeight="1" x14ac:dyDescent="0.2">
      <c r="A123" s="102"/>
      <c r="B123" s="103"/>
      <c r="C123" s="5"/>
      <c r="D123" s="102"/>
      <c r="E123" s="103"/>
      <c r="F123" s="103"/>
      <c r="G123" s="5"/>
      <c r="H123" s="102"/>
      <c r="I123" s="103"/>
      <c r="J123" s="103"/>
      <c r="K123" s="103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 customHeight="1" x14ac:dyDescent="0.2">
      <c r="A124" s="102"/>
      <c r="B124" s="103"/>
      <c r="C124" s="5"/>
      <c r="D124" s="102"/>
      <c r="E124" s="103"/>
      <c r="F124" s="103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2.75" customHeight="1" x14ac:dyDescent="0.2">
      <c r="A126" s="102"/>
      <c r="B126" s="103"/>
      <c r="C126" s="5"/>
      <c r="D126" s="102"/>
      <c r="E126" s="103"/>
      <c r="F126" s="103"/>
      <c r="G126" s="5"/>
      <c r="H126" s="102"/>
      <c r="I126" s="103"/>
      <c r="J126" s="103"/>
      <c r="K126" s="103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75" customHeight="1" x14ac:dyDescent="0.2">
      <c r="A127" s="102"/>
      <c r="B127" s="103"/>
      <c r="C127" s="5"/>
      <c r="D127" s="102"/>
      <c r="E127" s="103"/>
      <c r="F127" s="103"/>
      <c r="G127" s="5"/>
      <c r="H127" s="102"/>
      <c r="I127" s="103"/>
      <c r="J127" s="103"/>
      <c r="K127" s="10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 customHeight="1" x14ac:dyDescent="0.2">
      <c r="A128" s="102"/>
      <c r="B128" s="103"/>
      <c r="C128" s="5"/>
      <c r="D128" s="102"/>
      <c r="E128" s="103"/>
      <c r="F128" s="103"/>
      <c r="G128" s="5"/>
      <c r="H128" s="102"/>
      <c r="I128" s="103"/>
      <c r="J128" s="103"/>
      <c r="K128" s="10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2.75" customHeight="1" x14ac:dyDescent="0.2">
      <c r="B130" s="5"/>
      <c r="H130" s="5"/>
      <c r="I130" s="5"/>
      <c r="J130" s="5"/>
    </row>
    <row r="131" spans="1:28" ht="12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28" ht="12.75" customHeight="1" x14ac:dyDescent="0.2">
      <c r="A132" s="5"/>
      <c r="B132" s="74"/>
      <c r="C132" s="5"/>
      <c r="D132" s="5"/>
      <c r="E132" s="5"/>
      <c r="F132" s="5"/>
      <c r="G132" s="5"/>
      <c r="H132" s="102"/>
      <c r="I132" s="103"/>
      <c r="J132" s="103"/>
      <c r="K132" s="5"/>
      <c r="L132" s="5"/>
    </row>
    <row r="133" spans="1:28" ht="12.75" customHeight="1" x14ac:dyDescent="0.2">
      <c r="A133" s="5"/>
      <c r="B133" s="74"/>
      <c r="C133" s="5"/>
      <c r="D133" s="5"/>
      <c r="E133" s="5"/>
      <c r="F133" s="5"/>
      <c r="G133" s="5"/>
      <c r="H133" s="102"/>
      <c r="I133" s="103"/>
      <c r="J133" s="103"/>
      <c r="K133" s="5"/>
      <c r="L133" s="5"/>
    </row>
    <row r="134" spans="1:28" ht="12.75" customHeight="1" x14ac:dyDescent="0.2">
      <c r="A134" s="5"/>
      <c r="B134" s="74"/>
      <c r="C134" s="5"/>
      <c r="D134" s="5"/>
      <c r="E134" s="5"/>
      <c r="F134" s="5"/>
      <c r="G134" s="5"/>
      <c r="H134" s="102"/>
      <c r="I134" s="103"/>
      <c r="J134" s="103"/>
      <c r="K134" s="5"/>
      <c r="L134" s="5"/>
    </row>
    <row r="135" spans="1:28" ht="12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28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28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28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28" ht="12.75" customHeight="1" x14ac:dyDescent="0.2"/>
    <row r="140" spans="1:28" ht="12.75" customHeight="1" x14ac:dyDescent="0.2"/>
    <row r="141" spans="1:28" ht="12.75" customHeight="1" x14ac:dyDescent="0.2"/>
    <row r="142" spans="1:28" ht="12.75" customHeight="1" x14ac:dyDescent="0.2"/>
    <row r="143" spans="1:28" ht="12.75" customHeight="1" x14ac:dyDescent="0.2"/>
    <row r="144" spans="1:28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</sheetData>
  <mergeCells count="72">
    <mergeCell ref="H134:J134"/>
    <mergeCell ref="A124:B124"/>
    <mergeCell ref="D124:F124"/>
    <mergeCell ref="A126:B126"/>
    <mergeCell ref="D126:F126"/>
    <mergeCell ref="H126:K126"/>
    <mergeCell ref="A127:B127"/>
    <mergeCell ref="D127:F127"/>
    <mergeCell ref="H127:K127"/>
    <mergeCell ref="A128:B128"/>
    <mergeCell ref="D128:F128"/>
    <mergeCell ref="H128:K128"/>
    <mergeCell ref="H132:J132"/>
    <mergeCell ref="H133:J133"/>
    <mergeCell ref="A87:B87"/>
    <mergeCell ref="D87:F87"/>
    <mergeCell ref="H87:K87"/>
    <mergeCell ref="B88:B119"/>
    <mergeCell ref="A123:B123"/>
    <mergeCell ref="D123:F123"/>
    <mergeCell ref="H123:K123"/>
    <mergeCell ref="I44:K44"/>
    <mergeCell ref="A86:B86"/>
    <mergeCell ref="D86:F86"/>
    <mergeCell ref="H86:K86"/>
    <mergeCell ref="A46:B46"/>
    <mergeCell ref="D46:G46"/>
    <mergeCell ref="I46:K46"/>
    <mergeCell ref="B47:B78"/>
    <mergeCell ref="A82:B82"/>
    <mergeCell ref="D82:F82"/>
    <mergeCell ref="H82:K82"/>
    <mergeCell ref="A83:B83"/>
    <mergeCell ref="D83:F83"/>
    <mergeCell ref="A85:B85"/>
    <mergeCell ref="D85:F85"/>
    <mergeCell ref="H85:K85"/>
    <mergeCell ref="I45:K45"/>
    <mergeCell ref="I8:I9"/>
    <mergeCell ref="J8:J9"/>
    <mergeCell ref="K8:K9"/>
    <mergeCell ref="D9:E9"/>
    <mergeCell ref="A10:E10"/>
    <mergeCell ref="F10:K10"/>
    <mergeCell ref="A8:A9"/>
    <mergeCell ref="B8:B9"/>
    <mergeCell ref="C8:E8"/>
    <mergeCell ref="F8:F9"/>
    <mergeCell ref="G8:G9"/>
    <mergeCell ref="H8:H9"/>
    <mergeCell ref="B11:B14"/>
    <mergeCell ref="J11:J37"/>
    <mergeCell ref="A44:B44"/>
    <mergeCell ref="A6:B6"/>
    <mergeCell ref="C6:D7"/>
    <mergeCell ref="E6:H7"/>
    <mergeCell ref="A7:B7"/>
    <mergeCell ref="A45:B45"/>
    <mergeCell ref="D45:G45"/>
    <mergeCell ref="D44:G44"/>
    <mergeCell ref="A1:C2"/>
    <mergeCell ref="B3:D3"/>
    <mergeCell ref="F3:I3"/>
    <mergeCell ref="J3:K3"/>
    <mergeCell ref="A4:A5"/>
    <mergeCell ref="B4:D5"/>
    <mergeCell ref="E4:E5"/>
    <mergeCell ref="F4:G5"/>
    <mergeCell ref="H4:H5"/>
    <mergeCell ref="I4:I5"/>
    <mergeCell ref="J4:K4"/>
    <mergeCell ref="J5:K5"/>
  </mergeCells>
  <printOptions horizontalCentered="1"/>
  <pageMargins left="0.25" right="0.25" top="0.75" bottom="0.75" header="0.3" footer="0.3"/>
  <pageSetup scale="66" orientation="portrait" r:id="rId1"/>
  <rowBreaks count="2" manualBreakCount="2">
    <brk id="46" man="1"/>
    <brk id="87" man="1"/>
  </rowBrea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644D0-609B-44EC-9D74-9C229A4B2441}">
  <sheetPr>
    <pageSetUpPr fitToPage="1"/>
  </sheetPr>
  <dimension ref="A1:AB994"/>
  <sheetViews>
    <sheetView showGridLines="0" view="pageBreakPreview" zoomScale="130" zoomScaleNormal="140" zoomScaleSheetLayoutView="130" workbookViewId="0">
      <pane ySplit="9" topLeftCell="A10" activePane="bottomLeft" state="frozen"/>
      <selection activeCell="E14" sqref="E14"/>
      <selection pane="bottomLeft" activeCell="E14" sqref="E14"/>
    </sheetView>
  </sheetViews>
  <sheetFormatPr baseColWidth="10" defaultColWidth="14.42578125" defaultRowHeight="15" customHeight="1" x14ac:dyDescent="0.2"/>
  <cols>
    <col min="1" max="1" width="15.7109375" style="75" customWidth="1"/>
    <col min="2" max="2" width="45.7109375" style="75" customWidth="1"/>
    <col min="3" max="28" width="10.7109375" style="75" customWidth="1"/>
    <col min="29" max="16384" width="14.42578125" style="75"/>
  </cols>
  <sheetData>
    <row r="1" spans="1:28" ht="12.75" customHeight="1" x14ac:dyDescent="0.2">
      <c r="A1" s="152" t="s">
        <v>14</v>
      </c>
      <c r="B1" s="152"/>
      <c r="C1" s="152"/>
    </row>
    <row r="2" spans="1:28" ht="12.75" customHeight="1" thickBot="1" x14ac:dyDescent="0.25">
      <c r="A2" s="152"/>
      <c r="B2" s="152"/>
      <c r="C2" s="152"/>
    </row>
    <row r="3" spans="1:28" ht="26.25" customHeight="1" thickBot="1" x14ac:dyDescent="0.25">
      <c r="A3" s="35" t="str">
        <f>'PORTADA Y DATOS'!A7</f>
        <v>Contratista</v>
      </c>
      <c r="B3" s="138" t="str">
        <f>'PORTADA Y DATOS'!B7</f>
        <v>Luis Alberto Gamboa Ruelas</v>
      </c>
      <c r="C3" s="139"/>
      <c r="D3" s="140"/>
      <c r="E3" s="35" t="str">
        <f>'PORTADA Y DATOS'!A6</f>
        <v>Dirección</v>
      </c>
      <c r="F3" s="138" t="str">
        <f>'PORTADA Y DATOS'!B6</f>
        <v>Altata, Navolato, Sinaloa.</v>
      </c>
      <c r="G3" s="139"/>
      <c r="H3" s="139"/>
      <c r="I3" s="140"/>
      <c r="J3" s="141" t="str">
        <f>A1</f>
        <v>NÚMEROS GENERADORES ACERO</v>
      </c>
      <c r="K3" s="129"/>
    </row>
    <row r="4" spans="1:28" ht="26.25" customHeight="1" thickBot="1" x14ac:dyDescent="0.25">
      <c r="A4" s="126" t="str">
        <f>'PORTADA Y DATOS'!A5</f>
        <v>Obra</v>
      </c>
      <c r="B4" s="114" t="str">
        <f>'PORTADA Y DATOS'!B5</f>
        <v>Casa Altata</v>
      </c>
      <c r="C4" s="115"/>
      <c r="D4" s="116"/>
      <c r="E4" s="108" t="str">
        <f>'PORTADA Y DATOS'!A4</f>
        <v>Dependencia/Contratante/Cliente</v>
      </c>
      <c r="F4" s="110"/>
      <c r="G4" s="111"/>
      <c r="H4" s="145" t="s">
        <v>24</v>
      </c>
      <c r="I4" s="122"/>
      <c r="J4" s="124">
        <v>4</v>
      </c>
      <c r="K4" s="125"/>
    </row>
    <row r="5" spans="1:28" ht="18.75" customHeight="1" thickBot="1" x14ac:dyDescent="0.25">
      <c r="A5" s="127"/>
      <c r="B5" s="117"/>
      <c r="C5" s="118"/>
      <c r="D5" s="119"/>
      <c r="E5" s="109"/>
      <c r="F5" s="112"/>
      <c r="G5" s="113"/>
      <c r="H5" s="127"/>
      <c r="I5" s="123"/>
      <c r="J5" s="128" t="s">
        <v>25</v>
      </c>
      <c r="K5" s="153"/>
    </row>
    <row r="6" spans="1:28" ht="18.75" customHeight="1" thickBot="1" x14ac:dyDescent="0.25">
      <c r="A6" s="128" t="str">
        <f>'PORTADA Y DATOS'!A10</f>
        <v>Tipo de contrato</v>
      </c>
      <c r="B6" s="129"/>
      <c r="C6" s="130" t="s">
        <v>40</v>
      </c>
      <c r="D6" s="131"/>
      <c r="E6" s="114" t="s">
        <v>149</v>
      </c>
      <c r="F6" s="115"/>
      <c r="G6" s="115"/>
      <c r="H6" s="116"/>
      <c r="I6" s="36" t="s">
        <v>36</v>
      </c>
      <c r="J6" s="62" t="s">
        <v>38</v>
      </c>
      <c r="K6" s="63" t="s">
        <v>39</v>
      </c>
    </row>
    <row r="7" spans="1:28" ht="18.75" customHeight="1" thickBot="1" x14ac:dyDescent="0.25">
      <c r="A7" s="134" t="str">
        <f>'PORTADA Y DATOS'!B10</f>
        <v>Precio Unitario</v>
      </c>
      <c r="B7" s="135"/>
      <c r="C7" s="132"/>
      <c r="D7" s="133"/>
      <c r="E7" s="112"/>
      <c r="F7" s="146"/>
      <c r="G7" s="146"/>
      <c r="H7" s="113"/>
      <c r="I7" s="37" t="s">
        <v>37</v>
      </c>
      <c r="J7" s="38" t="str">
        <f>'PORTADA Y DATOS'!A9</f>
        <v>Fecha de inicio</v>
      </c>
      <c r="K7" s="64" t="str">
        <f>'PORTADA Y DATOS'!B9</f>
        <v>Sin definir por contratista</v>
      </c>
    </row>
    <row r="8" spans="1:28" ht="12.75" customHeight="1" x14ac:dyDescent="0.2">
      <c r="A8" s="120" t="s">
        <v>0</v>
      </c>
      <c r="B8" s="120" t="s">
        <v>1</v>
      </c>
      <c r="C8" s="142" t="s">
        <v>2</v>
      </c>
      <c r="D8" s="143"/>
      <c r="E8" s="144"/>
      <c r="F8" s="120" t="s">
        <v>3</v>
      </c>
      <c r="G8" s="120" t="s">
        <v>4</v>
      </c>
      <c r="H8" s="120" t="s">
        <v>5</v>
      </c>
      <c r="I8" s="120" t="s">
        <v>6</v>
      </c>
      <c r="J8" s="120" t="s">
        <v>7</v>
      </c>
      <c r="K8" s="136" t="s">
        <v>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thickBot="1" x14ac:dyDescent="0.25">
      <c r="A9" s="121"/>
      <c r="B9" s="121"/>
      <c r="C9" s="39" t="s">
        <v>9</v>
      </c>
      <c r="D9" s="150" t="s">
        <v>10</v>
      </c>
      <c r="E9" s="151"/>
      <c r="F9" s="121"/>
      <c r="G9" s="121"/>
      <c r="H9" s="121"/>
      <c r="I9" s="121"/>
      <c r="J9" s="121"/>
      <c r="K9" s="13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thickBot="1" x14ac:dyDescent="0.25">
      <c r="A10" s="154" t="s">
        <v>27</v>
      </c>
      <c r="B10" s="155"/>
      <c r="C10" s="155"/>
      <c r="D10" s="155"/>
      <c r="E10" s="156"/>
      <c r="F10" s="154" t="str">
        <f>'PORTADA Y DATOS'!B11</f>
        <v>Definido por parte contratante</v>
      </c>
      <c r="G10" s="155"/>
      <c r="H10" s="155"/>
      <c r="I10" s="155"/>
      <c r="J10" s="155"/>
      <c r="K10" s="15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4.95" customHeight="1" x14ac:dyDescent="0.2">
      <c r="A11" s="41" t="s">
        <v>132</v>
      </c>
      <c r="B11" s="157" t="s">
        <v>148</v>
      </c>
      <c r="C11" s="43" t="s">
        <v>29</v>
      </c>
      <c r="D11" s="43">
        <v>3</v>
      </c>
      <c r="E11" s="43">
        <v>8</v>
      </c>
      <c r="F11" s="44">
        <v>8.3800000000000008</v>
      </c>
      <c r="G11" s="44">
        <v>0.15</v>
      </c>
      <c r="H11" s="44">
        <v>0.2</v>
      </c>
      <c r="I11" s="44">
        <v>1</v>
      </c>
      <c r="J11" s="147" t="s">
        <v>42</v>
      </c>
      <c r="K11" s="45">
        <f>F11*I11</f>
        <v>8.3800000000000008</v>
      </c>
    </row>
    <row r="12" spans="1:28" ht="24.95" customHeight="1" x14ac:dyDescent="0.2">
      <c r="A12" s="46"/>
      <c r="B12" s="158"/>
      <c r="C12" s="43" t="s">
        <v>30</v>
      </c>
      <c r="D12" s="43">
        <v>3</v>
      </c>
      <c r="E12" s="43">
        <v>4</v>
      </c>
      <c r="F12" s="44">
        <v>0.95</v>
      </c>
      <c r="G12" s="44">
        <v>0.15</v>
      </c>
      <c r="H12" s="44">
        <v>0.2</v>
      </c>
      <c r="I12" s="44">
        <v>1</v>
      </c>
      <c r="J12" s="148"/>
      <c r="K12" s="45">
        <f t="shared" ref="K12:K26" si="0">F12*I12</f>
        <v>0.95</v>
      </c>
    </row>
    <row r="13" spans="1:28" ht="24.95" customHeight="1" x14ac:dyDescent="0.2">
      <c r="A13" s="46"/>
      <c r="B13" s="158"/>
      <c r="C13" s="43" t="s">
        <v>31</v>
      </c>
      <c r="D13" s="43">
        <v>7</v>
      </c>
      <c r="E13" s="43">
        <v>8</v>
      </c>
      <c r="F13" s="44">
        <v>0.65</v>
      </c>
      <c r="G13" s="44">
        <v>0.15</v>
      </c>
      <c r="H13" s="44">
        <v>0.2</v>
      </c>
      <c r="I13" s="44">
        <v>1</v>
      </c>
      <c r="J13" s="148"/>
      <c r="K13" s="45">
        <f t="shared" si="0"/>
        <v>0.65</v>
      </c>
    </row>
    <row r="14" spans="1:28" ht="24.95" customHeight="1" x14ac:dyDescent="0.2">
      <c r="A14" s="46"/>
      <c r="B14" s="158"/>
      <c r="C14" s="43" t="s">
        <v>56</v>
      </c>
      <c r="D14" s="43">
        <v>2</v>
      </c>
      <c r="E14" s="43">
        <v>7</v>
      </c>
      <c r="F14" s="43">
        <v>8.4</v>
      </c>
      <c r="G14" s="44">
        <v>0.15</v>
      </c>
      <c r="H14" s="44">
        <v>0.2</v>
      </c>
      <c r="I14" s="44">
        <v>1</v>
      </c>
      <c r="J14" s="148"/>
      <c r="K14" s="45">
        <f t="shared" si="0"/>
        <v>8.4</v>
      </c>
    </row>
    <row r="15" spans="1:28" ht="24.95" customHeight="1" x14ac:dyDescent="0.2">
      <c r="A15" s="46"/>
      <c r="B15" s="42"/>
      <c r="C15" s="40" t="s">
        <v>33</v>
      </c>
      <c r="D15" s="40">
        <v>1</v>
      </c>
      <c r="E15" s="40">
        <v>2</v>
      </c>
      <c r="F15" s="44">
        <v>1.88</v>
      </c>
      <c r="G15" s="44">
        <v>0.15</v>
      </c>
      <c r="H15" s="44">
        <v>0.2</v>
      </c>
      <c r="I15" s="44">
        <v>1</v>
      </c>
      <c r="J15" s="148"/>
      <c r="K15" s="45">
        <f>F15*I15</f>
        <v>1.88</v>
      </c>
    </row>
    <row r="16" spans="1:28" ht="24.95" customHeight="1" x14ac:dyDescent="0.2">
      <c r="A16" s="46"/>
      <c r="B16" s="47"/>
      <c r="C16" s="40" t="s">
        <v>34</v>
      </c>
      <c r="D16" s="40">
        <v>6</v>
      </c>
      <c r="E16" s="40">
        <v>7</v>
      </c>
      <c r="F16" s="44">
        <v>1.95</v>
      </c>
      <c r="G16" s="44">
        <v>0.15</v>
      </c>
      <c r="H16" s="44">
        <v>0.2</v>
      </c>
      <c r="I16" s="44">
        <v>1</v>
      </c>
      <c r="J16" s="148"/>
      <c r="K16" s="45">
        <f t="shared" si="0"/>
        <v>1.95</v>
      </c>
    </row>
    <row r="17" spans="1:11" ht="24.95" customHeight="1" x14ac:dyDescent="0.2">
      <c r="A17" s="46"/>
      <c r="B17" s="47"/>
      <c r="C17" s="40" t="s">
        <v>35</v>
      </c>
      <c r="D17" s="40">
        <v>1</v>
      </c>
      <c r="E17" s="40">
        <v>7</v>
      </c>
      <c r="F17" s="44">
        <v>10.199999999999999</v>
      </c>
      <c r="G17" s="44">
        <v>0.15</v>
      </c>
      <c r="H17" s="44">
        <v>0.2</v>
      </c>
      <c r="I17" s="44">
        <v>1</v>
      </c>
      <c r="J17" s="148"/>
      <c r="K17" s="45">
        <f t="shared" si="0"/>
        <v>10.199999999999999</v>
      </c>
    </row>
    <row r="18" spans="1:11" ht="24.95" customHeight="1" x14ac:dyDescent="0.2">
      <c r="A18" s="46"/>
      <c r="B18" s="47"/>
      <c r="C18" s="40">
        <v>1</v>
      </c>
      <c r="D18" s="40" t="s">
        <v>33</v>
      </c>
      <c r="E18" s="40" t="s">
        <v>35</v>
      </c>
      <c r="F18" s="48">
        <v>2.58</v>
      </c>
      <c r="G18" s="44">
        <v>0.15</v>
      </c>
      <c r="H18" s="44">
        <v>0.2</v>
      </c>
      <c r="I18" s="44">
        <v>1</v>
      </c>
      <c r="J18" s="148"/>
      <c r="K18" s="45">
        <f t="shared" si="0"/>
        <v>2.58</v>
      </c>
    </row>
    <row r="19" spans="1:11" ht="24.95" customHeight="1" x14ac:dyDescent="0.2">
      <c r="A19" s="46"/>
      <c r="B19" s="47"/>
      <c r="C19" s="40">
        <v>2</v>
      </c>
      <c r="D19" s="40" t="s">
        <v>56</v>
      </c>
      <c r="E19" s="40" t="s">
        <v>35</v>
      </c>
      <c r="F19" s="48">
        <v>3.3</v>
      </c>
      <c r="G19" s="44">
        <v>0.15</v>
      </c>
      <c r="H19" s="44">
        <v>0.2</v>
      </c>
      <c r="I19" s="44">
        <v>1</v>
      </c>
      <c r="J19" s="148"/>
      <c r="K19" s="45">
        <f t="shared" si="0"/>
        <v>3.3</v>
      </c>
    </row>
    <row r="20" spans="1:11" ht="24.95" customHeight="1" x14ac:dyDescent="0.2">
      <c r="A20" s="46"/>
      <c r="B20" s="47"/>
      <c r="C20" s="40">
        <v>3</v>
      </c>
      <c r="D20" s="40" t="s">
        <v>29</v>
      </c>
      <c r="E20" s="40" t="s">
        <v>30</v>
      </c>
      <c r="F20" s="48">
        <v>2.69</v>
      </c>
      <c r="G20" s="44">
        <v>0.15</v>
      </c>
      <c r="H20" s="44">
        <v>0.2</v>
      </c>
      <c r="I20" s="44">
        <v>1</v>
      </c>
      <c r="J20" s="148"/>
      <c r="K20" s="45">
        <f t="shared" si="0"/>
        <v>2.69</v>
      </c>
    </row>
    <row r="21" spans="1:11" ht="24.95" customHeight="1" x14ac:dyDescent="0.2">
      <c r="A21" s="46"/>
      <c r="B21" s="47"/>
      <c r="C21" s="40">
        <v>4</v>
      </c>
      <c r="D21" s="40" t="s">
        <v>30</v>
      </c>
      <c r="E21" s="40" t="s">
        <v>56</v>
      </c>
      <c r="F21" s="48">
        <v>1.71</v>
      </c>
      <c r="G21" s="44">
        <v>0.15</v>
      </c>
      <c r="H21" s="44">
        <v>0.2</v>
      </c>
      <c r="I21" s="44">
        <v>1</v>
      </c>
      <c r="J21" s="148"/>
      <c r="K21" s="45">
        <f t="shared" si="0"/>
        <v>1.71</v>
      </c>
    </row>
    <row r="22" spans="1:11" ht="24.95" customHeight="1" x14ac:dyDescent="0.2">
      <c r="A22" s="46"/>
      <c r="B22" s="47"/>
      <c r="C22" s="40">
        <v>5</v>
      </c>
      <c r="D22" s="40" t="s">
        <v>56</v>
      </c>
      <c r="E22" s="40" t="s">
        <v>35</v>
      </c>
      <c r="F22" s="48">
        <v>3.3</v>
      </c>
      <c r="G22" s="44">
        <v>0.15</v>
      </c>
      <c r="H22" s="44">
        <v>0.2</v>
      </c>
      <c r="I22" s="44">
        <v>1</v>
      </c>
      <c r="J22" s="148"/>
      <c r="K22" s="45">
        <f t="shared" si="0"/>
        <v>3.3</v>
      </c>
    </row>
    <row r="23" spans="1:11" ht="24.95" customHeight="1" x14ac:dyDescent="0.2">
      <c r="A23" s="46"/>
      <c r="B23" s="47"/>
      <c r="C23" s="40">
        <v>6</v>
      </c>
      <c r="D23" s="40" t="s">
        <v>56</v>
      </c>
      <c r="E23" s="40" t="s">
        <v>35</v>
      </c>
      <c r="F23" s="48">
        <v>3.3</v>
      </c>
      <c r="G23" s="44">
        <v>0.15</v>
      </c>
      <c r="H23" s="44">
        <v>0.2</v>
      </c>
      <c r="I23" s="44">
        <v>1</v>
      </c>
      <c r="J23" s="148"/>
      <c r="K23" s="45">
        <f t="shared" si="0"/>
        <v>3.3</v>
      </c>
    </row>
    <row r="24" spans="1:11" ht="24.95" customHeight="1" x14ac:dyDescent="0.2">
      <c r="A24" s="46"/>
      <c r="B24" s="47"/>
      <c r="C24" s="40">
        <v>7</v>
      </c>
      <c r="D24" s="40" t="s">
        <v>31</v>
      </c>
      <c r="E24" s="40" t="s">
        <v>35</v>
      </c>
      <c r="F24" s="48">
        <v>3.85</v>
      </c>
      <c r="G24" s="44">
        <v>0.15</v>
      </c>
      <c r="H24" s="44">
        <v>0.2</v>
      </c>
      <c r="I24" s="44">
        <v>1</v>
      </c>
      <c r="J24" s="148"/>
      <c r="K24" s="45">
        <f t="shared" si="0"/>
        <v>3.85</v>
      </c>
    </row>
    <row r="25" spans="1:11" ht="24.95" customHeight="1" x14ac:dyDescent="0.2">
      <c r="A25" s="46"/>
      <c r="B25" s="47"/>
      <c r="C25" s="40">
        <v>8</v>
      </c>
      <c r="D25" s="40" t="s">
        <v>29</v>
      </c>
      <c r="E25" s="40" t="s">
        <v>31</v>
      </c>
      <c r="F25" s="48">
        <v>3.8</v>
      </c>
      <c r="G25" s="44">
        <v>0.15</v>
      </c>
      <c r="H25" s="44">
        <v>0.2</v>
      </c>
      <c r="I25" s="44">
        <v>1</v>
      </c>
      <c r="J25" s="148"/>
      <c r="K25" s="45">
        <f t="shared" si="0"/>
        <v>3.8</v>
      </c>
    </row>
    <row r="26" spans="1:11" ht="24.95" customHeight="1" x14ac:dyDescent="0.2">
      <c r="A26" s="46"/>
      <c r="B26" s="47"/>
      <c r="C26" s="40" t="s">
        <v>114</v>
      </c>
      <c r="D26" s="40" t="s">
        <v>108</v>
      </c>
      <c r="E26" s="40" t="s">
        <v>130</v>
      </c>
      <c r="F26" s="48">
        <v>1.1000000000000001</v>
      </c>
      <c r="G26" s="48">
        <v>0.15</v>
      </c>
      <c r="H26" s="44">
        <v>0.2</v>
      </c>
      <c r="I26" s="44">
        <v>1</v>
      </c>
      <c r="J26" s="148"/>
      <c r="K26" s="45">
        <f t="shared" si="0"/>
        <v>1.1000000000000001</v>
      </c>
    </row>
    <row r="27" spans="1:11" ht="24.95" customHeight="1" x14ac:dyDescent="0.2">
      <c r="A27" s="46"/>
      <c r="B27" s="47"/>
      <c r="C27" s="40"/>
      <c r="D27" s="40"/>
      <c r="E27" s="40"/>
      <c r="F27" s="48"/>
      <c r="G27" s="48"/>
      <c r="H27" s="44"/>
      <c r="I27" s="44"/>
      <c r="J27" s="148"/>
      <c r="K27" s="45"/>
    </row>
    <row r="28" spans="1:11" ht="24.95" customHeight="1" x14ac:dyDescent="0.2">
      <c r="A28" s="46"/>
      <c r="B28" s="47"/>
      <c r="C28" s="40"/>
      <c r="D28" s="40"/>
      <c r="E28" s="40"/>
      <c r="F28" s="48"/>
      <c r="G28" s="48"/>
      <c r="H28" s="44"/>
      <c r="I28" s="44"/>
      <c r="J28" s="148"/>
      <c r="K28" s="45"/>
    </row>
    <row r="29" spans="1:11" ht="24.95" customHeight="1" x14ac:dyDescent="0.2">
      <c r="A29" s="46"/>
      <c r="B29" s="47"/>
      <c r="C29" s="40"/>
      <c r="D29" s="40"/>
      <c r="E29" s="40"/>
      <c r="F29" s="48"/>
      <c r="G29" s="48"/>
      <c r="H29" s="44"/>
      <c r="I29" s="44"/>
      <c r="J29" s="148"/>
      <c r="K29" s="45"/>
    </row>
    <row r="30" spans="1:11" ht="24.95" customHeight="1" x14ac:dyDescent="0.2">
      <c r="A30" s="46"/>
      <c r="B30" s="47"/>
      <c r="C30" s="40"/>
      <c r="D30" s="40"/>
      <c r="E30" s="40"/>
      <c r="F30" s="48"/>
      <c r="G30" s="48"/>
      <c r="H30" s="44"/>
      <c r="I30" s="44"/>
      <c r="J30" s="148"/>
      <c r="K30" s="45"/>
    </row>
    <row r="31" spans="1:11" ht="24.95" customHeight="1" x14ac:dyDescent="0.2">
      <c r="A31" s="46"/>
      <c r="B31" s="47"/>
      <c r="C31" s="40"/>
      <c r="D31" s="40"/>
      <c r="E31" s="40"/>
      <c r="F31" s="48"/>
      <c r="G31" s="48"/>
      <c r="H31" s="44"/>
      <c r="I31" s="48"/>
      <c r="J31" s="148"/>
      <c r="K31" s="45"/>
    </row>
    <row r="32" spans="1:11" ht="24.95" customHeight="1" x14ac:dyDescent="0.2">
      <c r="A32" s="46"/>
      <c r="B32" s="47"/>
      <c r="C32" s="40"/>
      <c r="D32" s="40"/>
      <c r="E32" s="40"/>
      <c r="F32" s="48"/>
      <c r="G32" s="48"/>
      <c r="H32" s="44"/>
      <c r="I32" s="48"/>
      <c r="J32" s="148"/>
      <c r="K32" s="45"/>
    </row>
    <row r="33" spans="1:28" ht="24.95" customHeight="1" x14ac:dyDescent="0.2">
      <c r="A33" s="46"/>
      <c r="B33" s="47"/>
      <c r="C33" s="40"/>
      <c r="D33" s="40"/>
      <c r="E33" s="40"/>
      <c r="F33" s="48"/>
      <c r="G33" s="48"/>
      <c r="H33" s="44"/>
      <c r="I33" s="48"/>
      <c r="J33" s="148"/>
      <c r="K33" s="45"/>
    </row>
    <row r="34" spans="1:28" ht="24.95" customHeight="1" x14ac:dyDescent="0.2">
      <c r="A34" s="46"/>
      <c r="B34" s="47"/>
      <c r="C34" s="40"/>
      <c r="D34" s="40"/>
      <c r="E34" s="40"/>
      <c r="F34" s="48"/>
      <c r="G34" s="48"/>
      <c r="H34" s="44"/>
      <c r="I34" s="48"/>
      <c r="J34" s="148"/>
      <c r="K34" s="45"/>
    </row>
    <row r="35" spans="1:28" ht="24.95" customHeight="1" x14ac:dyDescent="0.2">
      <c r="A35" s="46"/>
      <c r="B35" s="47"/>
      <c r="C35" s="40"/>
      <c r="D35" s="40"/>
      <c r="E35" s="40"/>
      <c r="F35" s="48"/>
      <c r="G35" s="48"/>
      <c r="H35" s="48"/>
      <c r="I35" s="48"/>
      <c r="J35" s="148"/>
      <c r="K35" s="45"/>
    </row>
    <row r="36" spans="1:28" ht="24.95" customHeight="1" x14ac:dyDescent="0.2">
      <c r="A36" s="46"/>
      <c r="B36" s="47"/>
      <c r="C36" s="40"/>
      <c r="D36" s="40"/>
      <c r="E36" s="40"/>
      <c r="F36" s="48"/>
      <c r="G36" s="48"/>
      <c r="H36" s="48"/>
      <c r="I36" s="48"/>
      <c r="J36" s="148"/>
      <c r="K36" s="45"/>
    </row>
    <row r="37" spans="1:28" ht="24.95" customHeight="1" thickBot="1" x14ac:dyDescent="0.25">
      <c r="A37" s="50"/>
      <c r="B37" s="51"/>
      <c r="C37" s="52"/>
      <c r="D37" s="52"/>
      <c r="E37" s="52"/>
      <c r="F37" s="53"/>
      <c r="G37" s="53"/>
      <c r="H37" s="53"/>
      <c r="I37" s="53"/>
      <c r="J37" s="171"/>
      <c r="K37" s="54"/>
    </row>
    <row r="38" spans="1:28" ht="22.5" customHeight="1" thickBot="1" x14ac:dyDescent="0.25">
      <c r="A38" s="5"/>
      <c r="B38" s="5"/>
      <c r="C38" s="5"/>
      <c r="D38" s="5"/>
      <c r="E38" s="5"/>
      <c r="F38" s="5"/>
      <c r="G38" s="8"/>
      <c r="H38" s="8"/>
      <c r="I38" s="65" t="s">
        <v>41</v>
      </c>
      <c r="J38" s="9" t="str">
        <f>J11</f>
        <v>mL</v>
      </c>
      <c r="K38" s="10">
        <f>SUM(K11:K37)</f>
        <v>58.039999999999985</v>
      </c>
    </row>
    <row r="39" spans="1:28" ht="6" customHeight="1" x14ac:dyDescent="0.2"/>
    <row r="40" spans="1:28" ht="12.75" customHeight="1" x14ac:dyDescent="0.2"/>
    <row r="41" spans="1:28" ht="12.75" customHeight="1" x14ac:dyDescent="0.2">
      <c r="A41" s="77"/>
      <c r="B41" s="12"/>
      <c r="C41" s="12"/>
      <c r="D41" s="12"/>
      <c r="E41" s="12"/>
      <c r="G41" s="12"/>
      <c r="H41" s="12"/>
      <c r="I41" s="12"/>
      <c r="J41" s="12"/>
      <c r="K41" s="12"/>
    </row>
    <row r="42" spans="1:28" ht="27.75" customHeight="1" x14ac:dyDescent="0.2">
      <c r="A42" s="13"/>
      <c r="B42" s="14"/>
      <c r="C42" s="14"/>
      <c r="D42" s="14"/>
      <c r="E42" s="14"/>
      <c r="G42" s="14"/>
      <c r="H42" s="14"/>
      <c r="I42" s="14"/>
      <c r="J42" s="14"/>
      <c r="K42" s="15"/>
    </row>
    <row r="43" spans="1:28" ht="12.75" customHeight="1" x14ac:dyDescent="0.2">
      <c r="A43" s="16"/>
      <c r="B43" s="17"/>
      <c r="C43" s="17"/>
      <c r="D43" s="17"/>
      <c r="E43" s="17"/>
      <c r="G43" s="17"/>
      <c r="H43" s="17"/>
      <c r="I43" s="17"/>
      <c r="J43" s="17"/>
      <c r="K43" s="12"/>
    </row>
    <row r="44" spans="1:28" ht="12.75" customHeight="1" x14ac:dyDescent="0.2">
      <c r="A44" s="104" t="s">
        <v>11</v>
      </c>
      <c r="B44" s="103"/>
      <c r="C44" s="12"/>
      <c r="D44" s="104" t="s">
        <v>12</v>
      </c>
      <c r="E44" s="103"/>
      <c r="F44" s="103"/>
      <c r="G44" s="103"/>
      <c r="H44" s="12"/>
      <c r="I44" s="104" t="s">
        <v>13</v>
      </c>
      <c r="J44" s="103"/>
      <c r="K44" s="103"/>
    </row>
    <row r="45" spans="1:28" ht="12.75" customHeight="1" x14ac:dyDescent="0.2">
      <c r="A45" s="105" t="str">
        <f>'PORTADA Y DATOS'!A11</f>
        <v>Supervisor</v>
      </c>
      <c r="B45" s="106"/>
      <c r="C45" s="18"/>
      <c r="D45" s="105" t="str">
        <f>'PORTADA Y DATOS'!A4</f>
        <v>Dependencia/Contratante/Cliente</v>
      </c>
      <c r="E45" s="106"/>
      <c r="F45" s="106"/>
      <c r="G45" s="106"/>
      <c r="H45" s="18"/>
      <c r="I45" s="105" t="str">
        <f>'PORTADA Y DATOS'!A7</f>
        <v>Contratista</v>
      </c>
      <c r="J45" s="106"/>
      <c r="K45" s="106"/>
      <c r="L45" s="5"/>
    </row>
    <row r="46" spans="1:28" ht="12.75" customHeight="1" x14ac:dyDescent="0.2">
      <c r="A46" s="104" t="str">
        <f>'PORTADA Y DATOS'!B11</f>
        <v>Definido por parte contratante</v>
      </c>
      <c r="B46" s="103"/>
      <c r="C46" s="12"/>
      <c r="D46" s="104" t="str">
        <f>'PORTADA Y DATOS'!C4</f>
        <v>Luis Alberto Gamboa Ruelas</v>
      </c>
      <c r="E46" s="103"/>
      <c r="F46" s="103"/>
      <c r="G46" s="103"/>
      <c r="H46" s="12"/>
      <c r="I46" s="104" t="str">
        <f>'PORTADA Y DATOS'!B7</f>
        <v>Luis Alberto Gamboa Ruelas</v>
      </c>
      <c r="J46" s="103"/>
      <c r="K46" s="103"/>
    </row>
    <row r="47" spans="1:28" ht="12.75" x14ac:dyDescent="0.2">
      <c r="A47" s="74"/>
      <c r="B47" s="107"/>
      <c r="C47" s="74"/>
      <c r="D47" s="74"/>
      <c r="E47" s="79"/>
      <c r="F47" s="20"/>
      <c r="G47" s="20"/>
      <c r="H47" s="20"/>
      <c r="I47" s="20"/>
      <c r="J47" s="74"/>
      <c r="K47" s="20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2.75" x14ac:dyDescent="0.2">
      <c r="A48" s="5"/>
      <c r="B48" s="103"/>
      <c r="C48" s="74"/>
      <c r="D48" s="74"/>
      <c r="E48" s="79"/>
      <c r="F48" s="20"/>
      <c r="G48" s="20"/>
      <c r="H48" s="20"/>
      <c r="I48" s="20"/>
      <c r="J48" s="74"/>
      <c r="K48" s="2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2.75" x14ac:dyDescent="0.2">
      <c r="A49" s="5"/>
      <c r="B49" s="103"/>
      <c r="C49" s="74"/>
      <c r="D49" s="21"/>
      <c r="E49" s="22"/>
      <c r="F49" s="20"/>
      <c r="G49" s="20"/>
      <c r="H49" s="20"/>
      <c r="I49" s="20"/>
      <c r="J49" s="74"/>
      <c r="K49" s="2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2.75" x14ac:dyDescent="0.2">
      <c r="A50" s="5"/>
      <c r="B50" s="103"/>
      <c r="C50" s="74"/>
      <c r="D50" s="21"/>
      <c r="E50" s="5"/>
      <c r="F50" s="5"/>
      <c r="G50" s="5"/>
      <c r="H50" s="5"/>
      <c r="I50" s="20"/>
      <c r="J50" s="74"/>
      <c r="K50" s="2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2.75" x14ac:dyDescent="0.2">
      <c r="A51" s="5"/>
      <c r="B51" s="103"/>
      <c r="C51" s="74"/>
      <c r="D51" s="74"/>
      <c r="E51" s="5"/>
      <c r="F51" s="5"/>
      <c r="G51" s="5"/>
      <c r="H51" s="5"/>
      <c r="I51" s="20"/>
      <c r="J51" s="74"/>
      <c r="K51" s="2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2.75" x14ac:dyDescent="0.2">
      <c r="A52" s="5"/>
      <c r="B52" s="103"/>
      <c r="C52" s="74"/>
      <c r="D52" s="22"/>
      <c r="E52" s="5"/>
      <c r="F52" s="5"/>
      <c r="G52" s="5"/>
      <c r="H52" s="5"/>
      <c r="I52" s="20"/>
      <c r="J52" s="74"/>
      <c r="K52" s="2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 x14ac:dyDescent="0.2">
      <c r="A53" s="5"/>
      <c r="B53" s="103"/>
      <c r="C53" s="74"/>
      <c r="D53" s="74"/>
      <c r="E53" s="5"/>
      <c r="F53" s="5"/>
      <c r="G53" s="5"/>
      <c r="H53" s="5"/>
      <c r="I53" s="20"/>
      <c r="J53" s="74"/>
      <c r="K53" s="2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 x14ac:dyDescent="0.2">
      <c r="A54" s="5"/>
      <c r="B54" s="103"/>
      <c r="C54" s="79"/>
      <c r="D54" s="74"/>
      <c r="E54" s="5"/>
      <c r="F54" s="5"/>
      <c r="G54" s="5"/>
      <c r="H54" s="5"/>
      <c r="I54" s="20"/>
      <c r="J54" s="74"/>
      <c r="K54" s="2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 x14ac:dyDescent="0.2">
      <c r="A55" s="5"/>
      <c r="B55" s="103"/>
      <c r="C55" s="74"/>
      <c r="D55" s="74"/>
      <c r="E55" s="5"/>
      <c r="F55" s="5"/>
      <c r="G55" s="5"/>
      <c r="H55" s="5"/>
      <c r="I55" s="20"/>
      <c r="J55" s="74"/>
      <c r="K55" s="2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 x14ac:dyDescent="0.2">
      <c r="A56" s="5"/>
      <c r="B56" s="103"/>
      <c r="C56" s="74"/>
      <c r="D56" s="74"/>
      <c r="E56" s="5"/>
      <c r="F56" s="5"/>
      <c r="G56" s="5"/>
      <c r="H56" s="5"/>
      <c r="I56" s="20"/>
      <c r="J56" s="74"/>
      <c r="K56" s="2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 x14ac:dyDescent="0.2">
      <c r="A57" s="5"/>
      <c r="B57" s="103"/>
      <c r="C57" s="74"/>
      <c r="D57" s="74"/>
      <c r="E57" s="22"/>
      <c r="F57" s="20"/>
      <c r="G57" s="20"/>
      <c r="H57" s="20"/>
      <c r="I57" s="20"/>
      <c r="J57" s="74"/>
      <c r="K57" s="2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 x14ac:dyDescent="0.2">
      <c r="A58" s="5"/>
      <c r="B58" s="103"/>
      <c r="C58" s="23"/>
      <c r="D58" s="74"/>
      <c r="E58" s="22"/>
      <c r="F58" s="20"/>
      <c r="G58" s="20"/>
      <c r="H58" s="20"/>
      <c r="I58" s="20"/>
      <c r="J58" s="74"/>
      <c r="K58" s="2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 x14ac:dyDescent="0.2">
      <c r="A59" s="5"/>
      <c r="B59" s="103"/>
      <c r="C59" s="74"/>
      <c r="D59" s="74"/>
      <c r="E59" s="74"/>
      <c r="F59" s="20"/>
      <c r="G59" s="20"/>
      <c r="H59" s="20"/>
      <c r="I59" s="20"/>
      <c r="J59" s="74"/>
      <c r="K59" s="2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 x14ac:dyDescent="0.2">
      <c r="A60" s="5"/>
      <c r="B60" s="103"/>
      <c r="C60" s="74"/>
      <c r="D60" s="74"/>
      <c r="E60" s="22"/>
      <c r="F60" s="20"/>
      <c r="G60" s="20"/>
      <c r="H60" s="20"/>
      <c r="I60" s="20"/>
      <c r="J60" s="74"/>
      <c r="K60" s="2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 x14ac:dyDescent="0.2">
      <c r="A61" s="5"/>
      <c r="B61" s="103"/>
      <c r="C61" s="74"/>
      <c r="D61" s="74"/>
      <c r="E61" s="22"/>
      <c r="F61" s="20"/>
      <c r="G61" s="20"/>
      <c r="H61" s="20"/>
      <c r="I61" s="20"/>
      <c r="J61" s="74"/>
      <c r="K61" s="2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 x14ac:dyDescent="0.2">
      <c r="A62" s="5"/>
      <c r="B62" s="103"/>
      <c r="C62" s="23"/>
      <c r="D62" s="74"/>
      <c r="E62" s="22"/>
      <c r="F62" s="20"/>
      <c r="G62" s="20"/>
      <c r="H62" s="20"/>
      <c r="I62" s="20"/>
      <c r="J62" s="74"/>
      <c r="K62" s="2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 x14ac:dyDescent="0.2">
      <c r="A63" s="5"/>
      <c r="B63" s="103"/>
      <c r="C63" s="74"/>
      <c r="D63" s="74"/>
      <c r="E63" s="22"/>
      <c r="F63" s="20"/>
      <c r="G63" s="20"/>
      <c r="H63" s="20"/>
      <c r="I63" s="20"/>
      <c r="J63" s="74"/>
      <c r="K63" s="2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 x14ac:dyDescent="0.2">
      <c r="A64" s="5"/>
      <c r="B64" s="103"/>
      <c r="C64" s="74"/>
      <c r="D64" s="21"/>
      <c r="E64" s="22"/>
      <c r="F64" s="20"/>
      <c r="G64" s="20"/>
      <c r="H64" s="20"/>
      <c r="I64" s="20"/>
      <c r="J64" s="74"/>
      <c r="K64" s="2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 x14ac:dyDescent="0.2">
      <c r="A65" s="5"/>
      <c r="B65" s="103"/>
      <c r="C65" s="74"/>
      <c r="D65" s="74"/>
      <c r="E65" s="22"/>
      <c r="F65" s="20"/>
      <c r="G65" s="20"/>
      <c r="H65" s="20"/>
      <c r="I65" s="20"/>
      <c r="J65" s="74"/>
      <c r="K65" s="2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 x14ac:dyDescent="0.2">
      <c r="A66" s="5"/>
      <c r="B66" s="103"/>
      <c r="C66" s="74"/>
      <c r="D66" s="74"/>
      <c r="E66" s="22"/>
      <c r="F66" s="20"/>
      <c r="G66" s="20"/>
      <c r="H66" s="20"/>
      <c r="I66" s="20"/>
      <c r="J66" s="74"/>
      <c r="K66" s="2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 x14ac:dyDescent="0.2">
      <c r="A67" s="5"/>
      <c r="B67" s="103"/>
      <c r="C67" s="74"/>
      <c r="D67" s="74"/>
      <c r="E67" s="22"/>
      <c r="F67" s="20"/>
      <c r="G67" s="20"/>
      <c r="H67" s="20"/>
      <c r="I67" s="20"/>
      <c r="J67" s="74"/>
      <c r="K67" s="2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 x14ac:dyDescent="0.2">
      <c r="A68" s="5"/>
      <c r="B68" s="103"/>
      <c r="C68" s="74"/>
      <c r="D68" s="74"/>
      <c r="E68" s="22"/>
      <c r="F68" s="20"/>
      <c r="G68" s="20"/>
      <c r="H68" s="20"/>
      <c r="I68" s="20"/>
      <c r="J68" s="74"/>
      <c r="K68" s="2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 x14ac:dyDescent="0.2">
      <c r="A69" s="5"/>
      <c r="B69" s="103"/>
      <c r="C69" s="74"/>
      <c r="D69" s="74"/>
      <c r="E69" s="22"/>
      <c r="F69" s="20"/>
      <c r="G69" s="20"/>
      <c r="H69" s="20"/>
      <c r="I69" s="20"/>
      <c r="J69" s="74"/>
      <c r="K69" s="2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 x14ac:dyDescent="0.2">
      <c r="A70" s="5"/>
      <c r="B70" s="103"/>
      <c r="C70" s="74"/>
      <c r="D70" s="74"/>
      <c r="E70" s="22"/>
      <c r="F70" s="20"/>
      <c r="G70" s="20"/>
      <c r="H70" s="20"/>
      <c r="I70" s="20"/>
      <c r="J70" s="74"/>
      <c r="K70" s="2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 x14ac:dyDescent="0.2">
      <c r="A71" s="5"/>
      <c r="B71" s="103"/>
      <c r="C71" s="74"/>
      <c r="D71" s="74"/>
      <c r="E71" s="22"/>
      <c r="F71" s="20"/>
      <c r="G71" s="20"/>
      <c r="H71" s="20"/>
      <c r="I71" s="20"/>
      <c r="J71" s="74"/>
      <c r="K71" s="2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 x14ac:dyDescent="0.2">
      <c r="A72" s="5"/>
      <c r="B72" s="103"/>
      <c r="C72" s="74"/>
      <c r="D72" s="74"/>
      <c r="E72" s="22"/>
      <c r="F72" s="20"/>
      <c r="G72" s="20"/>
      <c r="H72" s="20"/>
      <c r="I72" s="20"/>
      <c r="J72" s="74"/>
      <c r="K72" s="2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 x14ac:dyDescent="0.2">
      <c r="A73" s="5"/>
      <c r="B73" s="103"/>
      <c r="C73" s="74"/>
      <c r="D73" s="74"/>
      <c r="E73" s="22"/>
      <c r="F73" s="20"/>
      <c r="G73" s="20"/>
      <c r="H73" s="20"/>
      <c r="I73" s="20"/>
      <c r="J73" s="74"/>
      <c r="K73" s="2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 x14ac:dyDescent="0.2">
      <c r="A74" s="5"/>
      <c r="B74" s="103"/>
      <c r="C74" s="74"/>
      <c r="D74" s="74"/>
      <c r="E74" s="74"/>
      <c r="F74" s="20"/>
      <c r="G74" s="20"/>
      <c r="H74" s="20"/>
      <c r="I74" s="20"/>
      <c r="J74" s="74"/>
      <c r="K74" s="2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 x14ac:dyDescent="0.2">
      <c r="A75" s="5"/>
      <c r="B75" s="103"/>
      <c r="C75" s="74"/>
      <c r="D75" s="74"/>
      <c r="E75" s="74"/>
      <c r="F75" s="20"/>
      <c r="G75" s="20"/>
      <c r="H75" s="20"/>
      <c r="I75" s="20"/>
      <c r="J75" s="74"/>
      <c r="K75" s="2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 x14ac:dyDescent="0.2">
      <c r="A76" s="5"/>
      <c r="B76" s="103"/>
      <c r="C76" s="74"/>
      <c r="D76" s="74"/>
      <c r="E76" s="74"/>
      <c r="F76" s="20"/>
      <c r="G76" s="20"/>
      <c r="H76" s="20"/>
      <c r="I76" s="20"/>
      <c r="J76" s="74"/>
      <c r="K76" s="2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 x14ac:dyDescent="0.2">
      <c r="A77" s="5"/>
      <c r="B77" s="103"/>
      <c r="C77" s="74"/>
      <c r="D77" s="74"/>
      <c r="E77" s="74"/>
      <c r="F77" s="20"/>
      <c r="G77" s="20"/>
      <c r="H77" s="20"/>
      <c r="I77" s="20"/>
      <c r="J77" s="74"/>
      <c r="K77" s="20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2.75" x14ac:dyDescent="0.2">
      <c r="A78" s="5"/>
      <c r="B78" s="103"/>
      <c r="C78" s="5"/>
      <c r="D78" s="5"/>
      <c r="E78" s="5"/>
      <c r="F78" s="7"/>
      <c r="G78" s="7"/>
      <c r="H78" s="7"/>
      <c r="I78" s="7"/>
      <c r="J78" s="5"/>
      <c r="K78" s="7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5.25" customHeight="1" x14ac:dyDescent="0.2">
      <c r="A79" s="5"/>
      <c r="B79" s="76"/>
      <c r="C79" s="5"/>
      <c r="D79" s="5"/>
      <c r="E79" s="5"/>
      <c r="F79" s="7"/>
      <c r="G79" s="7"/>
      <c r="H79" s="7"/>
      <c r="I79" s="7"/>
      <c r="J79" s="5"/>
      <c r="K79" s="7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22.5" customHeight="1" x14ac:dyDescent="0.2">
      <c r="A80" s="5"/>
      <c r="B80" s="5"/>
      <c r="C80" s="5"/>
      <c r="D80" s="5"/>
      <c r="E80" s="5"/>
      <c r="F80" s="5"/>
      <c r="G80" s="8"/>
      <c r="H80" s="8"/>
      <c r="I80" s="78"/>
      <c r="J80" s="78"/>
      <c r="K80" s="25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</row>
    <row r="81" spans="1:28" ht="6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2.75" customHeight="1" x14ac:dyDescent="0.2">
      <c r="A82" s="102"/>
      <c r="B82" s="103"/>
      <c r="C82" s="5"/>
      <c r="D82" s="102"/>
      <c r="E82" s="103"/>
      <c r="F82" s="103"/>
      <c r="G82" s="5"/>
      <c r="H82" s="102"/>
      <c r="I82" s="103"/>
      <c r="J82" s="103"/>
      <c r="K82" s="103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75" customHeight="1" x14ac:dyDescent="0.2">
      <c r="A83" s="102"/>
      <c r="B83" s="103"/>
      <c r="C83" s="5"/>
      <c r="D83" s="102"/>
      <c r="E83" s="103"/>
      <c r="F83" s="103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0.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2.75" customHeight="1" x14ac:dyDescent="0.2">
      <c r="A85" s="102"/>
      <c r="B85" s="103"/>
      <c r="C85" s="5"/>
      <c r="D85" s="102"/>
      <c r="E85" s="103"/>
      <c r="F85" s="103"/>
      <c r="G85" s="5"/>
      <c r="H85" s="102"/>
      <c r="I85" s="103"/>
      <c r="J85" s="103"/>
      <c r="K85" s="103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2.75" customHeight="1" x14ac:dyDescent="0.2">
      <c r="A86" s="102"/>
      <c r="B86" s="103"/>
      <c r="C86" s="5"/>
      <c r="D86" s="102"/>
      <c r="E86" s="103"/>
      <c r="F86" s="103"/>
      <c r="G86" s="5"/>
      <c r="H86" s="102"/>
      <c r="I86" s="103"/>
      <c r="J86" s="103"/>
      <c r="K86" s="10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 customHeight="1" x14ac:dyDescent="0.2">
      <c r="A87" s="102"/>
      <c r="B87" s="103"/>
      <c r="C87" s="5"/>
      <c r="D87" s="102"/>
      <c r="E87" s="103"/>
      <c r="F87" s="103"/>
      <c r="G87" s="5"/>
      <c r="H87" s="102"/>
      <c r="I87" s="103"/>
      <c r="J87" s="103"/>
      <c r="K87" s="10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 x14ac:dyDescent="0.2">
      <c r="A88" s="74"/>
      <c r="B88" s="107"/>
      <c r="C88" s="74"/>
      <c r="D88" s="74"/>
      <c r="E88" s="79"/>
      <c r="F88" s="20"/>
      <c r="G88" s="20"/>
      <c r="H88" s="20"/>
      <c r="I88" s="20"/>
      <c r="J88" s="74"/>
      <c r="K88" s="20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75" x14ac:dyDescent="0.2">
      <c r="A89" s="5"/>
      <c r="B89" s="103"/>
      <c r="C89" s="74"/>
      <c r="D89" s="74"/>
      <c r="E89" s="79"/>
      <c r="F89" s="20"/>
      <c r="G89" s="20"/>
      <c r="H89" s="20"/>
      <c r="I89" s="20"/>
      <c r="J89" s="74"/>
      <c r="K89" s="20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 x14ac:dyDescent="0.2">
      <c r="A90" s="5"/>
      <c r="B90" s="103"/>
      <c r="C90" s="74"/>
      <c r="D90" s="21"/>
      <c r="E90" s="22"/>
      <c r="F90" s="20"/>
      <c r="G90" s="20"/>
      <c r="H90" s="20"/>
      <c r="I90" s="20"/>
      <c r="J90" s="74"/>
      <c r="K90" s="2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 x14ac:dyDescent="0.2">
      <c r="A91" s="5"/>
      <c r="B91" s="103"/>
      <c r="C91" s="74"/>
      <c r="D91" s="21"/>
      <c r="E91" s="22"/>
      <c r="F91" s="20"/>
      <c r="G91" s="20"/>
      <c r="H91" s="20"/>
      <c r="I91" s="20"/>
      <c r="J91" s="74"/>
      <c r="K91" s="20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 x14ac:dyDescent="0.2">
      <c r="A92" s="5"/>
      <c r="B92" s="103"/>
      <c r="C92" s="74"/>
      <c r="D92" s="74"/>
      <c r="E92" s="22"/>
      <c r="F92" s="20"/>
      <c r="G92" s="20"/>
      <c r="H92" s="20"/>
      <c r="I92" s="20"/>
      <c r="J92" s="74"/>
      <c r="K92" s="20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 x14ac:dyDescent="0.2">
      <c r="A93" s="5"/>
      <c r="B93" s="103"/>
      <c r="C93" s="74"/>
      <c r="D93" s="22"/>
      <c r="E93" s="22"/>
      <c r="F93" s="20"/>
      <c r="G93" s="20"/>
      <c r="H93" s="20"/>
      <c r="I93" s="20"/>
      <c r="J93" s="74"/>
      <c r="K93" s="2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 x14ac:dyDescent="0.2">
      <c r="A94" s="5"/>
      <c r="B94" s="103"/>
      <c r="C94" s="74"/>
      <c r="D94" s="74"/>
      <c r="E94" s="22"/>
      <c r="F94" s="20"/>
      <c r="G94" s="20"/>
      <c r="H94" s="20"/>
      <c r="I94" s="20"/>
      <c r="J94" s="74"/>
      <c r="K94" s="2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 x14ac:dyDescent="0.2">
      <c r="A95" s="5"/>
      <c r="B95" s="103"/>
      <c r="C95" s="79"/>
      <c r="D95" s="74"/>
      <c r="E95" s="22"/>
      <c r="F95" s="20"/>
      <c r="G95" s="20"/>
      <c r="H95" s="20"/>
      <c r="I95" s="20"/>
      <c r="J95" s="74"/>
      <c r="K95" s="2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 x14ac:dyDescent="0.2">
      <c r="A96" s="5"/>
      <c r="B96" s="103"/>
      <c r="C96" s="74"/>
      <c r="D96" s="74"/>
      <c r="E96" s="22"/>
      <c r="F96" s="20"/>
      <c r="G96" s="20"/>
      <c r="H96" s="20"/>
      <c r="I96" s="20"/>
      <c r="J96" s="74"/>
      <c r="K96" s="2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 x14ac:dyDescent="0.2">
      <c r="A97" s="5"/>
      <c r="B97" s="103"/>
      <c r="C97" s="74"/>
      <c r="D97" s="74"/>
      <c r="E97" s="22"/>
      <c r="F97" s="20"/>
      <c r="G97" s="20"/>
      <c r="H97" s="20"/>
      <c r="I97" s="20"/>
      <c r="J97" s="74"/>
      <c r="K97" s="2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 x14ac:dyDescent="0.2">
      <c r="A98" s="5"/>
      <c r="B98" s="103"/>
      <c r="C98" s="74"/>
      <c r="D98" s="74"/>
      <c r="E98" s="22"/>
      <c r="F98" s="20"/>
      <c r="G98" s="20"/>
      <c r="H98" s="20"/>
      <c r="I98" s="20"/>
      <c r="J98" s="74"/>
      <c r="K98" s="2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 x14ac:dyDescent="0.2">
      <c r="A99" s="5"/>
      <c r="B99" s="103"/>
      <c r="C99" s="23"/>
      <c r="D99" s="74"/>
      <c r="E99" s="22"/>
      <c r="F99" s="20"/>
      <c r="G99" s="20"/>
      <c r="H99" s="20"/>
      <c r="I99" s="20"/>
      <c r="J99" s="74"/>
      <c r="K99" s="2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 x14ac:dyDescent="0.2">
      <c r="A100" s="5"/>
      <c r="B100" s="103"/>
      <c r="C100" s="74"/>
      <c r="D100" s="74"/>
      <c r="E100" s="74"/>
      <c r="F100" s="20"/>
      <c r="G100" s="20"/>
      <c r="H100" s="20"/>
      <c r="I100" s="20"/>
      <c r="J100" s="74"/>
      <c r="K100" s="2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 x14ac:dyDescent="0.2">
      <c r="A101" s="5"/>
      <c r="B101" s="103"/>
      <c r="C101" s="74"/>
      <c r="D101" s="74"/>
      <c r="E101" s="22"/>
      <c r="F101" s="20"/>
      <c r="G101" s="20"/>
      <c r="H101" s="20"/>
      <c r="I101" s="20"/>
      <c r="J101" s="74"/>
      <c r="K101" s="2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 x14ac:dyDescent="0.2">
      <c r="A102" s="5"/>
      <c r="B102" s="103"/>
      <c r="C102" s="74"/>
      <c r="D102" s="74"/>
      <c r="E102" s="22"/>
      <c r="F102" s="20"/>
      <c r="G102" s="20"/>
      <c r="H102" s="20"/>
      <c r="I102" s="20"/>
      <c r="J102" s="74"/>
      <c r="K102" s="2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 x14ac:dyDescent="0.2">
      <c r="A103" s="5"/>
      <c r="B103" s="103"/>
      <c r="C103" s="23"/>
      <c r="D103" s="74"/>
      <c r="E103" s="22"/>
      <c r="F103" s="20"/>
      <c r="G103" s="20"/>
      <c r="H103" s="20"/>
      <c r="I103" s="20"/>
      <c r="J103" s="74"/>
      <c r="K103" s="2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 x14ac:dyDescent="0.2">
      <c r="A104" s="5"/>
      <c r="B104" s="103"/>
      <c r="C104" s="74"/>
      <c r="D104" s="74"/>
      <c r="E104" s="22"/>
      <c r="F104" s="20"/>
      <c r="G104" s="20"/>
      <c r="H104" s="20"/>
      <c r="I104" s="20"/>
      <c r="J104" s="74"/>
      <c r="K104" s="2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 x14ac:dyDescent="0.2">
      <c r="A105" s="5"/>
      <c r="B105" s="103"/>
      <c r="C105" s="74"/>
      <c r="D105" s="21"/>
      <c r="E105" s="22"/>
      <c r="F105" s="20"/>
      <c r="G105" s="20"/>
      <c r="H105" s="20"/>
      <c r="I105" s="20"/>
      <c r="J105" s="74"/>
      <c r="K105" s="2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 x14ac:dyDescent="0.2">
      <c r="A106" s="5"/>
      <c r="B106" s="103"/>
      <c r="C106" s="74"/>
      <c r="D106" s="74"/>
      <c r="E106" s="22"/>
      <c r="F106" s="20"/>
      <c r="G106" s="20"/>
      <c r="H106" s="20"/>
      <c r="I106" s="20"/>
      <c r="J106" s="74"/>
      <c r="K106" s="2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 x14ac:dyDescent="0.2">
      <c r="A107" s="5"/>
      <c r="B107" s="103"/>
      <c r="C107" s="74"/>
      <c r="D107" s="74"/>
      <c r="E107" s="22"/>
      <c r="F107" s="20"/>
      <c r="G107" s="20"/>
      <c r="H107" s="20"/>
      <c r="I107" s="20"/>
      <c r="J107" s="74"/>
      <c r="K107" s="2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 x14ac:dyDescent="0.2">
      <c r="A108" s="5"/>
      <c r="B108" s="103"/>
      <c r="C108" s="74"/>
      <c r="D108" s="74"/>
      <c r="E108" s="22"/>
      <c r="F108" s="20"/>
      <c r="G108" s="20"/>
      <c r="H108" s="20"/>
      <c r="I108" s="20"/>
      <c r="J108" s="74"/>
      <c r="K108" s="2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 x14ac:dyDescent="0.2">
      <c r="A109" s="5"/>
      <c r="B109" s="103"/>
      <c r="C109" s="74"/>
      <c r="D109" s="74"/>
      <c r="E109" s="22"/>
      <c r="F109" s="20"/>
      <c r="G109" s="20"/>
      <c r="H109" s="20"/>
      <c r="I109" s="20"/>
      <c r="J109" s="74"/>
      <c r="K109" s="2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 x14ac:dyDescent="0.2">
      <c r="A110" s="5"/>
      <c r="B110" s="103"/>
      <c r="C110" s="74"/>
      <c r="D110" s="74"/>
      <c r="E110" s="22"/>
      <c r="F110" s="20"/>
      <c r="G110" s="20"/>
      <c r="H110" s="20"/>
      <c r="I110" s="20"/>
      <c r="J110" s="74"/>
      <c r="K110" s="2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 x14ac:dyDescent="0.2">
      <c r="A111" s="5"/>
      <c r="B111" s="103"/>
      <c r="C111" s="74"/>
      <c r="D111" s="74"/>
      <c r="E111" s="22"/>
      <c r="F111" s="20"/>
      <c r="G111" s="20"/>
      <c r="H111" s="20"/>
      <c r="I111" s="20"/>
      <c r="J111" s="74"/>
      <c r="K111" s="2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 x14ac:dyDescent="0.2">
      <c r="A112" s="5"/>
      <c r="B112" s="103"/>
      <c r="C112" s="74"/>
      <c r="D112" s="74"/>
      <c r="E112" s="22"/>
      <c r="F112" s="20"/>
      <c r="G112" s="20"/>
      <c r="H112" s="20"/>
      <c r="I112" s="20"/>
      <c r="J112" s="74"/>
      <c r="K112" s="2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 x14ac:dyDescent="0.2">
      <c r="A113" s="5"/>
      <c r="B113" s="103"/>
      <c r="C113" s="74"/>
      <c r="D113" s="74"/>
      <c r="E113" s="22"/>
      <c r="F113" s="20"/>
      <c r="G113" s="20"/>
      <c r="H113" s="20"/>
      <c r="I113" s="20"/>
      <c r="J113" s="74"/>
      <c r="K113" s="2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 x14ac:dyDescent="0.2">
      <c r="A114" s="5"/>
      <c r="B114" s="103"/>
      <c r="C114" s="74"/>
      <c r="D114" s="74"/>
      <c r="E114" s="22"/>
      <c r="F114" s="20"/>
      <c r="G114" s="20"/>
      <c r="H114" s="20"/>
      <c r="I114" s="20"/>
      <c r="J114" s="74"/>
      <c r="K114" s="2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 x14ac:dyDescent="0.2">
      <c r="A115" s="5"/>
      <c r="B115" s="103"/>
      <c r="C115" s="74"/>
      <c r="D115" s="74"/>
      <c r="E115" s="74"/>
      <c r="F115" s="20"/>
      <c r="G115" s="20"/>
      <c r="H115" s="20"/>
      <c r="I115" s="20"/>
      <c r="J115" s="74"/>
      <c r="K115" s="2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 x14ac:dyDescent="0.2">
      <c r="A116" s="5"/>
      <c r="B116" s="103"/>
      <c r="C116" s="74"/>
      <c r="D116" s="74"/>
      <c r="E116" s="74"/>
      <c r="F116" s="20"/>
      <c r="G116" s="20"/>
      <c r="H116" s="20"/>
      <c r="I116" s="20"/>
      <c r="J116" s="74"/>
      <c r="K116" s="2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 x14ac:dyDescent="0.2">
      <c r="A117" s="5"/>
      <c r="B117" s="103"/>
      <c r="C117" s="74"/>
      <c r="D117" s="74"/>
      <c r="E117" s="74"/>
      <c r="F117" s="20"/>
      <c r="G117" s="20"/>
      <c r="H117" s="20"/>
      <c r="I117" s="20"/>
      <c r="J117" s="74"/>
      <c r="K117" s="2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 x14ac:dyDescent="0.2">
      <c r="A118" s="5"/>
      <c r="B118" s="103"/>
      <c r="C118" s="74"/>
      <c r="D118" s="74"/>
      <c r="E118" s="74"/>
      <c r="F118" s="20"/>
      <c r="G118" s="20"/>
      <c r="H118" s="20"/>
      <c r="I118" s="20"/>
      <c r="J118" s="74"/>
      <c r="K118" s="2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75" x14ac:dyDescent="0.2">
      <c r="A119" s="5"/>
      <c r="B119" s="103"/>
      <c r="C119" s="5"/>
      <c r="D119" s="5"/>
      <c r="E119" s="5"/>
      <c r="F119" s="7"/>
      <c r="G119" s="7"/>
      <c r="H119" s="7"/>
      <c r="I119" s="7"/>
      <c r="J119" s="5"/>
      <c r="K119" s="7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4.5" customHeight="1" x14ac:dyDescent="0.2">
      <c r="A120" s="5"/>
      <c r="B120" s="76"/>
      <c r="C120" s="5"/>
      <c r="D120" s="5"/>
      <c r="E120" s="5"/>
      <c r="F120" s="7"/>
      <c r="G120" s="7"/>
      <c r="H120" s="7"/>
      <c r="I120" s="7"/>
      <c r="J120" s="5"/>
      <c r="K120" s="7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</row>
    <row r="121" spans="1:28" ht="22.5" customHeight="1" x14ac:dyDescent="0.2">
      <c r="A121" s="5"/>
      <c r="B121" s="5"/>
      <c r="C121" s="5"/>
      <c r="D121" s="5"/>
      <c r="E121" s="5"/>
      <c r="F121" s="5"/>
      <c r="G121" s="8"/>
      <c r="H121" s="8"/>
      <c r="I121" s="78"/>
      <c r="J121" s="78"/>
      <c r="K121" s="2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6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2.75" customHeight="1" x14ac:dyDescent="0.2">
      <c r="A123" s="102"/>
      <c r="B123" s="103"/>
      <c r="C123" s="5"/>
      <c r="D123" s="102"/>
      <c r="E123" s="103"/>
      <c r="F123" s="103"/>
      <c r="G123" s="5"/>
      <c r="H123" s="102"/>
      <c r="I123" s="103"/>
      <c r="J123" s="103"/>
      <c r="K123" s="103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 customHeight="1" x14ac:dyDescent="0.2">
      <c r="A124" s="102"/>
      <c r="B124" s="103"/>
      <c r="C124" s="5"/>
      <c r="D124" s="102"/>
      <c r="E124" s="103"/>
      <c r="F124" s="103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2.75" customHeight="1" x14ac:dyDescent="0.2">
      <c r="A126" s="102"/>
      <c r="B126" s="103"/>
      <c r="C126" s="5"/>
      <c r="D126" s="102"/>
      <c r="E126" s="103"/>
      <c r="F126" s="103"/>
      <c r="G126" s="5"/>
      <c r="H126" s="102"/>
      <c r="I126" s="103"/>
      <c r="J126" s="103"/>
      <c r="K126" s="103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75" customHeight="1" x14ac:dyDescent="0.2">
      <c r="A127" s="102"/>
      <c r="B127" s="103"/>
      <c r="C127" s="5"/>
      <c r="D127" s="102"/>
      <c r="E127" s="103"/>
      <c r="F127" s="103"/>
      <c r="G127" s="5"/>
      <c r="H127" s="102"/>
      <c r="I127" s="103"/>
      <c r="J127" s="103"/>
      <c r="K127" s="10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 customHeight="1" x14ac:dyDescent="0.2">
      <c r="A128" s="102"/>
      <c r="B128" s="103"/>
      <c r="C128" s="5"/>
      <c r="D128" s="102"/>
      <c r="E128" s="103"/>
      <c r="F128" s="103"/>
      <c r="G128" s="5"/>
      <c r="H128" s="102"/>
      <c r="I128" s="103"/>
      <c r="J128" s="103"/>
      <c r="K128" s="10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2.75" customHeight="1" x14ac:dyDescent="0.2">
      <c r="B130" s="5"/>
      <c r="H130" s="5"/>
      <c r="I130" s="5"/>
      <c r="J130" s="5"/>
    </row>
    <row r="131" spans="1:28" ht="12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28" ht="12.75" customHeight="1" x14ac:dyDescent="0.2">
      <c r="A132" s="5"/>
      <c r="B132" s="74"/>
      <c r="C132" s="5"/>
      <c r="D132" s="5"/>
      <c r="E132" s="5"/>
      <c r="F132" s="5"/>
      <c r="G132" s="5"/>
      <c r="H132" s="102"/>
      <c r="I132" s="103"/>
      <c r="J132" s="103"/>
      <c r="K132" s="5"/>
      <c r="L132" s="5"/>
    </row>
    <row r="133" spans="1:28" ht="12.75" customHeight="1" x14ac:dyDescent="0.2">
      <c r="A133" s="5"/>
      <c r="B133" s="74"/>
      <c r="C133" s="5"/>
      <c r="D133" s="5"/>
      <c r="E133" s="5"/>
      <c r="F133" s="5"/>
      <c r="G133" s="5"/>
      <c r="H133" s="102"/>
      <c r="I133" s="103"/>
      <c r="J133" s="103"/>
      <c r="K133" s="5"/>
      <c r="L133" s="5"/>
    </row>
    <row r="134" spans="1:28" ht="12.75" customHeight="1" x14ac:dyDescent="0.2">
      <c r="A134" s="5"/>
      <c r="B134" s="74"/>
      <c r="C134" s="5"/>
      <c r="D134" s="5"/>
      <c r="E134" s="5"/>
      <c r="F134" s="5"/>
      <c r="G134" s="5"/>
      <c r="H134" s="102"/>
      <c r="I134" s="103"/>
      <c r="J134" s="103"/>
      <c r="K134" s="5"/>
      <c r="L134" s="5"/>
    </row>
    <row r="135" spans="1:28" ht="12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28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28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28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28" ht="12.75" customHeight="1" x14ac:dyDescent="0.2"/>
    <row r="140" spans="1:28" ht="12.75" customHeight="1" x14ac:dyDescent="0.2"/>
    <row r="141" spans="1:28" ht="12.75" customHeight="1" x14ac:dyDescent="0.2"/>
    <row r="142" spans="1:28" ht="12.75" customHeight="1" x14ac:dyDescent="0.2"/>
    <row r="143" spans="1:28" ht="12.75" customHeight="1" x14ac:dyDescent="0.2"/>
    <row r="144" spans="1:28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</sheetData>
  <mergeCells count="72">
    <mergeCell ref="H134:J134"/>
    <mergeCell ref="A124:B124"/>
    <mergeCell ref="D124:F124"/>
    <mergeCell ref="A126:B126"/>
    <mergeCell ref="D126:F126"/>
    <mergeCell ref="H126:K126"/>
    <mergeCell ref="A127:B127"/>
    <mergeCell ref="D127:F127"/>
    <mergeCell ref="H127:K127"/>
    <mergeCell ref="A128:B128"/>
    <mergeCell ref="D128:F128"/>
    <mergeCell ref="H128:K128"/>
    <mergeCell ref="H132:J132"/>
    <mergeCell ref="H133:J133"/>
    <mergeCell ref="A87:B87"/>
    <mergeCell ref="D87:F87"/>
    <mergeCell ref="H87:K87"/>
    <mergeCell ref="B88:B119"/>
    <mergeCell ref="A123:B123"/>
    <mergeCell ref="D123:F123"/>
    <mergeCell ref="H123:K123"/>
    <mergeCell ref="I44:K44"/>
    <mergeCell ref="A86:B86"/>
    <mergeCell ref="D86:F86"/>
    <mergeCell ref="H86:K86"/>
    <mergeCell ref="A46:B46"/>
    <mergeCell ref="D46:G46"/>
    <mergeCell ref="I46:K46"/>
    <mergeCell ref="B47:B78"/>
    <mergeCell ref="A82:B82"/>
    <mergeCell ref="D82:F82"/>
    <mergeCell ref="H82:K82"/>
    <mergeCell ref="A83:B83"/>
    <mergeCell ref="D83:F83"/>
    <mergeCell ref="A85:B85"/>
    <mergeCell ref="D85:F85"/>
    <mergeCell ref="H85:K85"/>
    <mergeCell ref="I45:K45"/>
    <mergeCell ref="I8:I9"/>
    <mergeCell ref="J8:J9"/>
    <mergeCell ref="K8:K9"/>
    <mergeCell ref="D9:E9"/>
    <mergeCell ref="A10:E10"/>
    <mergeCell ref="F10:K10"/>
    <mergeCell ref="A8:A9"/>
    <mergeCell ref="B8:B9"/>
    <mergeCell ref="C8:E8"/>
    <mergeCell ref="F8:F9"/>
    <mergeCell ref="G8:G9"/>
    <mergeCell ref="H8:H9"/>
    <mergeCell ref="B11:B14"/>
    <mergeCell ref="J11:J37"/>
    <mergeCell ref="A44:B44"/>
    <mergeCell ref="A6:B6"/>
    <mergeCell ref="C6:D7"/>
    <mergeCell ref="E6:H7"/>
    <mergeCell ref="A7:B7"/>
    <mergeCell ref="A45:B45"/>
    <mergeCell ref="D45:G45"/>
    <mergeCell ref="D44:G44"/>
    <mergeCell ref="A1:C2"/>
    <mergeCell ref="B3:D3"/>
    <mergeCell ref="F3:I3"/>
    <mergeCell ref="J3:K3"/>
    <mergeCell ref="A4:A5"/>
    <mergeCell ref="B4:D5"/>
    <mergeCell ref="E4:E5"/>
    <mergeCell ref="F4:G5"/>
    <mergeCell ref="H4:H5"/>
    <mergeCell ref="I4:I5"/>
    <mergeCell ref="J4:K4"/>
    <mergeCell ref="J5:K5"/>
  </mergeCells>
  <printOptions horizontalCentered="1"/>
  <pageMargins left="0.25" right="0.25" top="0.75" bottom="0.75" header="0.3" footer="0.3"/>
  <pageSetup scale="66" orientation="portrait" r:id="rId1"/>
  <rowBreaks count="2" manualBreakCount="2">
    <brk id="46" man="1"/>
    <brk id="87" man="1"/>
  </rowBrea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C0927-5297-47E3-ABF2-7CCBD0A3C604}">
  <sheetPr>
    <pageSetUpPr fitToPage="1"/>
  </sheetPr>
  <dimension ref="A1:AB994"/>
  <sheetViews>
    <sheetView showGridLines="0" view="pageBreakPreview" zoomScale="130" zoomScaleNormal="140" zoomScaleSheetLayoutView="130" workbookViewId="0">
      <pane ySplit="9" topLeftCell="A10" activePane="bottomLeft" state="frozen"/>
      <selection activeCell="E14" sqref="E14"/>
      <selection pane="bottomLeft" activeCell="E14" sqref="E14"/>
    </sheetView>
  </sheetViews>
  <sheetFormatPr baseColWidth="10" defaultColWidth="14.42578125" defaultRowHeight="15" customHeight="1" x14ac:dyDescent="0.2"/>
  <cols>
    <col min="1" max="1" width="15.7109375" style="75" customWidth="1"/>
    <col min="2" max="2" width="45.7109375" style="75" customWidth="1"/>
    <col min="3" max="28" width="10.7109375" style="75" customWidth="1"/>
    <col min="29" max="16384" width="14.42578125" style="75"/>
  </cols>
  <sheetData>
    <row r="1" spans="1:28" ht="12.75" customHeight="1" x14ac:dyDescent="0.2">
      <c r="A1" s="152" t="s">
        <v>14</v>
      </c>
      <c r="B1" s="152"/>
      <c r="C1" s="152"/>
    </row>
    <row r="2" spans="1:28" ht="12.75" customHeight="1" thickBot="1" x14ac:dyDescent="0.25">
      <c r="A2" s="152"/>
      <c r="B2" s="152"/>
      <c r="C2" s="152"/>
    </row>
    <row r="3" spans="1:28" ht="26.25" customHeight="1" thickBot="1" x14ac:dyDescent="0.25">
      <c r="A3" s="35" t="str">
        <f>'PORTADA Y DATOS'!A7</f>
        <v>Contratista</v>
      </c>
      <c r="B3" s="138" t="str">
        <f>'PORTADA Y DATOS'!B7</f>
        <v>Luis Alberto Gamboa Ruelas</v>
      </c>
      <c r="C3" s="139"/>
      <c r="D3" s="140"/>
      <c r="E3" s="35" t="str">
        <f>'PORTADA Y DATOS'!A6</f>
        <v>Dirección</v>
      </c>
      <c r="F3" s="138" t="str">
        <f>'PORTADA Y DATOS'!B6</f>
        <v>Altata, Navolato, Sinaloa.</v>
      </c>
      <c r="G3" s="139"/>
      <c r="H3" s="139"/>
      <c r="I3" s="140"/>
      <c r="J3" s="141" t="str">
        <f>A1</f>
        <v>NÚMEROS GENERADORES ACERO</v>
      </c>
      <c r="K3" s="129"/>
    </row>
    <row r="4" spans="1:28" ht="26.25" customHeight="1" thickBot="1" x14ac:dyDescent="0.25">
      <c r="A4" s="126" t="str">
        <f>'PORTADA Y DATOS'!A5</f>
        <v>Obra</v>
      </c>
      <c r="B4" s="114" t="str">
        <f>'PORTADA Y DATOS'!B5</f>
        <v>Casa Altata</v>
      </c>
      <c r="C4" s="115"/>
      <c r="D4" s="116"/>
      <c r="E4" s="108" t="str">
        <f>'PORTADA Y DATOS'!A4</f>
        <v>Dependencia/Contratante/Cliente</v>
      </c>
      <c r="F4" s="110"/>
      <c r="G4" s="111"/>
      <c r="H4" s="145" t="s">
        <v>24</v>
      </c>
      <c r="I4" s="122"/>
      <c r="J4" s="124">
        <v>4</v>
      </c>
      <c r="K4" s="125"/>
    </row>
    <row r="5" spans="1:28" ht="18.75" customHeight="1" thickBot="1" x14ac:dyDescent="0.25">
      <c r="A5" s="127"/>
      <c r="B5" s="117"/>
      <c r="C5" s="118"/>
      <c r="D5" s="119"/>
      <c r="E5" s="109"/>
      <c r="F5" s="112"/>
      <c r="G5" s="113"/>
      <c r="H5" s="127"/>
      <c r="I5" s="123"/>
      <c r="J5" s="128" t="s">
        <v>25</v>
      </c>
      <c r="K5" s="153"/>
    </row>
    <row r="6" spans="1:28" ht="18.75" customHeight="1" thickBot="1" x14ac:dyDescent="0.25">
      <c r="A6" s="128" t="str">
        <f>'PORTADA Y DATOS'!A10</f>
        <v>Tipo de contrato</v>
      </c>
      <c r="B6" s="129"/>
      <c r="C6" s="130" t="s">
        <v>40</v>
      </c>
      <c r="D6" s="131"/>
      <c r="E6" s="114" t="s">
        <v>136</v>
      </c>
      <c r="F6" s="115"/>
      <c r="G6" s="115"/>
      <c r="H6" s="116"/>
      <c r="I6" s="36" t="s">
        <v>36</v>
      </c>
      <c r="J6" s="62" t="s">
        <v>38</v>
      </c>
      <c r="K6" s="63" t="s">
        <v>39</v>
      </c>
    </row>
    <row r="7" spans="1:28" ht="18.75" customHeight="1" thickBot="1" x14ac:dyDescent="0.25">
      <c r="A7" s="134" t="str">
        <f>'PORTADA Y DATOS'!B10</f>
        <v>Precio Unitario</v>
      </c>
      <c r="B7" s="135"/>
      <c r="C7" s="132"/>
      <c r="D7" s="133"/>
      <c r="E7" s="112"/>
      <c r="F7" s="146"/>
      <c r="G7" s="146"/>
      <c r="H7" s="113"/>
      <c r="I7" s="37" t="s">
        <v>37</v>
      </c>
      <c r="J7" s="38" t="str">
        <f>'PORTADA Y DATOS'!A9</f>
        <v>Fecha de inicio</v>
      </c>
      <c r="K7" s="64" t="str">
        <f>'PORTADA Y DATOS'!B9</f>
        <v>Sin definir por contratista</v>
      </c>
    </row>
    <row r="8" spans="1:28" ht="12.75" customHeight="1" x14ac:dyDescent="0.2">
      <c r="A8" s="120" t="s">
        <v>0</v>
      </c>
      <c r="B8" s="120" t="s">
        <v>1</v>
      </c>
      <c r="C8" s="142" t="s">
        <v>2</v>
      </c>
      <c r="D8" s="143"/>
      <c r="E8" s="144"/>
      <c r="F8" s="120" t="s">
        <v>3</v>
      </c>
      <c r="G8" s="120" t="s">
        <v>4</v>
      </c>
      <c r="H8" s="120" t="s">
        <v>5</v>
      </c>
      <c r="I8" s="120" t="s">
        <v>6</v>
      </c>
      <c r="J8" s="120" t="s">
        <v>7</v>
      </c>
      <c r="K8" s="136" t="s">
        <v>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thickBot="1" x14ac:dyDescent="0.25">
      <c r="A9" s="121"/>
      <c r="B9" s="121"/>
      <c r="C9" s="39" t="s">
        <v>9</v>
      </c>
      <c r="D9" s="150" t="s">
        <v>10</v>
      </c>
      <c r="E9" s="151"/>
      <c r="F9" s="121"/>
      <c r="G9" s="121"/>
      <c r="H9" s="121"/>
      <c r="I9" s="121"/>
      <c r="J9" s="121"/>
      <c r="K9" s="13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thickBot="1" x14ac:dyDescent="0.25">
      <c r="A10" s="154" t="s">
        <v>27</v>
      </c>
      <c r="B10" s="155"/>
      <c r="C10" s="155"/>
      <c r="D10" s="155"/>
      <c r="E10" s="156"/>
      <c r="F10" s="154" t="str">
        <f>'PORTADA Y DATOS'!B11</f>
        <v>Definido por parte contratante</v>
      </c>
      <c r="G10" s="155"/>
      <c r="H10" s="155"/>
      <c r="I10" s="155"/>
      <c r="J10" s="155"/>
      <c r="K10" s="15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4.95" customHeight="1" x14ac:dyDescent="0.2">
      <c r="A11" s="41" t="s">
        <v>134</v>
      </c>
      <c r="B11" s="157" t="s">
        <v>150</v>
      </c>
      <c r="C11" s="43" t="s">
        <v>29</v>
      </c>
      <c r="D11" s="43">
        <v>3</v>
      </c>
      <c r="E11" s="43">
        <v>8</v>
      </c>
      <c r="F11" s="44">
        <v>8.3800000000000008</v>
      </c>
      <c r="G11" s="44">
        <v>0.15</v>
      </c>
      <c r="H11" s="44">
        <v>0.2</v>
      </c>
      <c r="I11" s="44">
        <v>1</v>
      </c>
      <c r="J11" s="147" t="s">
        <v>93</v>
      </c>
      <c r="K11" s="45">
        <f>F11*(G11*H11)</f>
        <v>0.25140000000000001</v>
      </c>
    </row>
    <row r="12" spans="1:28" ht="24.95" customHeight="1" x14ac:dyDescent="0.2">
      <c r="A12" s="46"/>
      <c r="B12" s="158"/>
      <c r="C12" s="43" t="s">
        <v>30</v>
      </c>
      <c r="D12" s="43">
        <v>3</v>
      </c>
      <c r="E12" s="43">
        <v>4</v>
      </c>
      <c r="F12" s="44">
        <v>0.95</v>
      </c>
      <c r="G12" s="44">
        <v>0.15</v>
      </c>
      <c r="H12" s="44">
        <v>0.2</v>
      </c>
      <c r="I12" s="44">
        <v>1</v>
      </c>
      <c r="J12" s="148"/>
      <c r="K12" s="45">
        <f t="shared" ref="K12:K26" si="0">F12*(G12*H12)</f>
        <v>2.8499999999999998E-2</v>
      </c>
    </row>
    <row r="13" spans="1:28" ht="24.95" customHeight="1" x14ac:dyDescent="0.2">
      <c r="A13" s="46"/>
      <c r="B13" s="158"/>
      <c r="C13" s="43" t="s">
        <v>31</v>
      </c>
      <c r="D13" s="43">
        <v>7</v>
      </c>
      <c r="E13" s="43">
        <v>8</v>
      </c>
      <c r="F13" s="44">
        <v>0.65</v>
      </c>
      <c r="G13" s="44">
        <v>0.15</v>
      </c>
      <c r="H13" s="44">
        <v>0.2</v>
      </c>
      <c r="I13" s="44">
        <v>1</v>
      </c>
      <c r="J13" s="148"/>
      <c r="K13" s="45">
        <f t="shared" si="0"/>
        <v>1.95E-2</v>
      </c>
    </row>
    <row r="14" spans="1:28" ht="24.95" customHeight="1" x14ac:dyDescent="0.2">
      <c r="A14" s="46"/>
      <c r="B14" s="158"/>
      <c r="C14" s="43" t="s">
        <v>56</v>
      </c>
      <c r="D14" s="43">
        <v>2</v>
      </c>
      <c r="E14" s="43">
        <v>7</v>
      </c>
      <c r="F14" s="43">
        <v>8.4</v>
      </c>
      <c r="G14" s="44">
        <v>0.15</v>
      </c>
      <c r="H14" s="44">
        <v>0.2</v>
      </c>
      <c r="I14" s="44">
        <v>1</v>
      </c>
      <c r="J14" s="148"/>
      <c r="K14" s="45">
        <f t="shared" si="0"/>
        <v>0.252</v>
      </c>
    </row>
    <row r="15" spans="1:28" ht="24.95" customHeight="1" x14ac:dyDescent="0.2">
      <c r="A15" s="46"/>
      <c r="B15" s="42"/>
      <c r="C15" s="40" t="s">
        <v>33</v>
      </c>
      <c r="D15" s="40">
        <v>1</v>
      </c>
      <c r="E15" s="40">
        <v>2</v>
      </c>
      <c r="F15" s="44">
        <v>1.88</v>
      </c>
      <c r="G15" s="44">
        <v>0.15</v>
      </c>
      <c r="H15" s="44">
        <v>0.2</v>
      </c>
      <c r="I15" s="44">
        <v>1</v>
      </c>
      <c r="J15" s="148"/>
      <c r="K15" s="45">
        <f t="shared" si="0"/>
        <v>5.6399999999999992E-2</v>
      </c>
    </row>
    <row r="16" spans="1:28" ht="24.95" customHeight="1" x14ac:dyDescent="0.2">
      <c r="A16" s="46"/>
      <c r="B16" s="47"/>
      <c r="C16" s="40" t="s">
        <v>34</v>
      </c>
      <c r="D16" s="40">
        <v>6</v>
      </c>
      <c r="E16" s="40">
        <v>7</v>
      </c>
      <c r="F16" s="44">
        <v>1.95</v>
      </c>
      <c r="G16" s="44">
        <v>0.15</v>
      </c>
      <c r="H16" s="44">
        <v>0.2</v>
      </c>
      <c r="I16" s="44">
        <v>1</v>
      </c>
      <c r="J16" s="148"/>
      <c r="K16" s="45">
        <f t="shared" si="0"/>
        <v>5.8499999999999996E-2</v>
      </c>
    </row>
    <row r="17" spans="1:11" ht="24.95" customHeight="1" x14ac:dyDescent="0.2">
      <c r="A17" s="46"/>
      <c r="B17" s="47"/>
      <c r="C17" s="40" t="s">
        <v>35</v>
      </c>
      <c r="D17" s="40">
        <v>1</v>
      </c>
      <c r="E17" s="40">
        <v>7</v>
      </c>
      <c r="F17" s="44">
        <v>10.199999999999999</v>
      </c>
      <c r="G17" s="44">
        <v>0.15</v>
      </c>
      <c r="H17" s="44">
        <v>0.2</v>
      </c>
      <c r="I17" s="44">
        <v>1</v>
      </c>
      <c r="J17" s="148"/>
      <c r="K17" s="45">
        <f t="shared" si="0"/>
        <v>0.30599999999999999</v>
      </c>
    </row>
    <row r="18" spans="1:11" ht="24.95" customHeight="1" x14ac:dyDescent="0.2">
      <c r="A18" s="46"/>
      <c r="B18" s="47"/>
      <c r="C18" s="40">
        <v>1</v>
      </c>
      <c r="D18" s="40" t="s">
        <v>33</v>
      </c>
      <c r="E18" s="40" t="s">
        <v>35</v>
      </c>
      <c r="F18" s="48">
        <v>2.58</v>
      </c>
      <c r="G18" s="44">
        <v>0.15</v>
      </c>
      <c r="H18" s="44">
        <v>0.2</v>
      </c>
      <c r="I18" s="44">
        <v>1</v>
      </c>
      <c r="J18" s="148"/>
      <c r="K18" s="45">
        <f t="shared" si="0"/>
        <v>7.7399999999999997E-2</v>
      </c>
    </row>
    <row r="19" spans="1:11" ht="24.95" customHeight="1" x14ac:dyDescent="0.2">
      <c r="A19" s="46"/>
      <c r="B19" s="47"/>
      <c r="C19" s="40">
        <v>2</v>
      </c>
      <c r="D19" s="40" t="s">
        <v>56</v>
      </c>
      <c r="E19" s="40" t="s">
        <v>35</v>
      </c>
      <c r="F19" s="48">
        <v>3.3</v>
      </c>
      <c r="G19" s="44">
        <v>0.15</v>
      </c>
      <c r="H19" s="44">
        <v>0.2</v>
      </c>
      <c r="I19" s="44">
        <v>1</v>
      </c>
      <c r="J19" s="148"/>
      <c r="K19" s="45">
        <f t="shared" si="0"/>
        <v>9.8999999999999991E-2</v>
      </c>
    </row>
    <row r="20" spans="1:11" ht="24.95" customHeight="1" x14ac:dyDescent="0.2">
      <c r="A20" s="46"/>
      <c r="B20" s="47"/>
      <c r="C20" s="40">
        <v>3</v>
      </c>
      <c r="D20" s="40" t="s">
        <v>29</v>
      </c>
      <c r="E20" s="40" t="s">
        <v>30</v>
      </c>
      <c r="F20" s="48">
        <v>2.69</v>
      </c>
      <c r="G20" s="44">
        <v>0.15</v>
      </c>
      <c r="H20" s="44">
        <v>0.2</v>
      </c>
      <c r="I20" s="44">
        <v>1</v>
      </c>
      <c r="J20" s="148"/>
      <c r="K20" s="45">
        <f t="shared" si="0"/>
        <v>8.0699999999999994E-2</v>
      </c>
    </row>
    <row r="21" spans="1:11" ht="24.95" customHeight="1" x14ac:dyDescent="0.2">
      <c r="A21" s="46"/>
      <c r="B21" s="47"/>
      <c r="C21" s="40">
        <v>4</v>
      </c>
      <c r="D21" s="40" t="s">
        <v>30</v>
      </c>
      <c r="E21" s="40" t="s">
        <v>56</v>
      </c>
      <c r="F21" s="48">
        <v>1.71</v>
      </c>
      <c r="G21" s="44">
        <v>0.15</v>
      </c>
      <c r="H21" s="44">
        <v>0.2</v>
      </c>
      <c r="I21" s="44">
        <v>1</v>
      </c>
      <c r="J21" s="148"/>
      <c r="K21" s="45">
        <f t="shared" si="0"/>
        <v>5.1299999999999998E-2</v>
      </c>
    </row>
    <row r="22" spans="1:11" ht="24.95" customHeight="1" x14ac:dyDescent="0.2">
      <c r="A22" s="46"/>
      <c r="B22" s="47"/>
      <c r="C22" s="40">
        <v>5</v>
      </c>
      <c r="D22" s="40" t="s">
        <v>56</v>
      </c>
      <c r="E22" s="40" t="s">
        <v>35</v>
      </c>
      <c r="F22" s="48">
        <v>3.3</v>
      </c>
      <c r="G22" s="44">
        <v>0.15</v>
      </c>
      <c r="H22" s="44">
        <v>0.2</v>
      </c>
      <c r="I22" s="44">
        <v>1</v>
      </c>
      <c r="J22" s="148"/>
      <c r="K22" s="45">
        <f t="shared" si="0"/>
        <v>9.8999999999999991E-2</v>
      </c>
    </row>
    <row r="23" spans="1:11" ht="24.95" customHeight="1" x14ac:dyDescent="0.2">
      <c r="A23" s="46"/>
      <c r="B23" s="47"/>
      <c r="C23" s="40">
        <v>6</v>
      </c>
      <c r="D23" s="40" t="s">
        <v>56</v>
      </c>
      <c r="E23" s="40" t="s">
        <v>35</v>
      </c>
      <c r="F23" s="48">
        <v>3.3</v>
      </c>
      <c r="G23" s="44">
        <v>0.15</v>
      </c>
      <c r="H23" s="44">
        <v>0.2</v>
      </c>
      <c r="I23" s="44">
        <v>1</v>
      </c>
      <c r="J23" s="148"/>
      <c r="K23" s="45">
        <f t="shared" si="0"/>
        <v>9.8999999999999991E-2</v>
      </c>
    </row>
    <row r="24" spans="1:11" ht="24.95" customHeight="1" x14ac:dyDescent="0.2">
      <c r="A24" s="46"/>
      <c r="B24" s="47"/>
      <c r="C24" s="40">
        <v>7</v>
      </c>
      <c r="D24" s="40" t="s">
        <v>31</v>
      </c>
      <c r="E24" s="40" t="s">
        <v>35</v>
      </c>
      <c r="F24" s="48">
        <v>3.85</v>
      </c>
      <c r="G24" s="44">
        <v>0.15</v>
      </c>
      <c r="H24" s="44">
        <v>0.2</v>
      </c>
      <c r="I24" s="44">
        <v>1</v>
      </c>
      <c r="J24" s="148"/>
      <c r="K24" s="45">
        <f t="shared" si="0"/>
        <v>0.11549999999999999</v>
      </c>
    </row>
    <row r="25" spans="1:11" ht="24.95" customHeight="1" x14ac:dyDescent="0.2">
      <c r="A25" s="46"/>
      <c r="B25" s="47"/>
      <c r="C25" s="40">
        <v>8</v>
      </c>
      <c r="D25" s="40" t="s">
        <v>29</v>
      </c>
      <c r="E25" s="40" t="s">
        <v>31</v>
      </c>
      <c r="F25" s="48">
        <v>3.8</v>
      </c>
      <c r="G25" s="44">
        <v>0.15</v>
      </c>
      <c r="H25" s="44">
        <v>0.2</v>
      </c>
      <c r="I25" s="44">
        <v>1</v>
      </c>
      <c r="J25" s="148"/>
      <c r="K25" s="45">
        <f t="shared" si="0"/>
        <v>0.11399999999999999</v>
      </c>
    </row>
    <row r="26" spans="1:11" ht="24.95" customHeight="1" x14ac:dyDescent="0.2">
      <c r="A26" s="46"/>
      <c r="B26" s="47"/>
      <c r="C26" s="40" t="s">
        <v>114</v>
      </c>
      <c r="D26" s="40" t="s">
        <v>108</v>
      </c>
      <c r="E26" s="40" t="s">
        <v>130</v>
      </c>
      <c r="F26" s="48">
        <v>1.1000000000000001</v>
      </c>
      <c r="G26" s="48">
        <v>0.15</v>
      </c>
      <c r="H26" s="44">
        <v>0.2</v>
      </c>
      <c r="I26" s="44">
        <v>1</v>
      </c>
      <c r="J26" s="148"/>
      <c r="K26" s="45">
        <f t="shared" si="0"/>
        <v>3.3000000000000002E-2</v>
      </c>
    </row>
    <row r="27" spans="1:11" ht="24.95" customHeight="1" x14ac:dyDescent="0.2">
      <c r="A27" s="46"/>
      <c r="B27" s="47"/>
      <c r="C27" s="40"/>
      <c r="D27" s="40"/>
      <c r="E27" s="40"/>
      <c r="F27" s="48"/>
      <c r="G27" s="48"/>
      <c r="H27" s="44"/>
      <c r="I27" s="44"/>
      <c r="J27" s="148"/>
      <c r="K27" s="45"/>
    </row>
    <row r="28" spans="1:11" ht="24.95" customHeight="1" x14ac:dyDescent="0.2">
      <c r="A28" s="46"/>
      <c r="B28" s="47"/>
      <c r="C28" s="40"/>
      <c r="D28" s="40"/>
      <c r="E28" s="40"/>
      <c r="F28" s="48"/>
      <c r="G28" s="48"/>
      <c r="H28" s="44"/>
      <c r="I28" s="44"/>
      <c r="J28" s="148"/>
      <c r="K28" s="45"/>
    </row>
    <row r="29" spans="1:11" ht="24.95" customHeight="1" x14ac:dyDescent="0.2">
      <c r="A29" s="46"/>
      <c r="B29" s="47"/>
      <c r="C29" s="40"/>
      <c r="D29" s="40"/>
      <c r="E29" s="40"/>
      <c r="F29" s="48"/>
      <c r="G29" s="48"/>
      <c r="H29" s="44"/>
      <c r="I29" s="44"/>
      <c r="J29" s="148"/>
      <c r="K29" s="45"/>
    </row>
    <row r="30" spans="1:11" ht="24.95" customHeight="1" x14ac:dyDescent="0.2">
      <c r="A30" s="46"/>
      <c r="B30" s="47"/>
      <c r="C30" s="40"/>
      <c r="D30" s="40"/>
      <c r="E30" s="40"/>
      <c r="F30" s="48"/>
      <c r="G30" s="48"/>
      <c r="H30" s="44"/>
      <c r="I30" s="44"/>
      <c r="J30" s="148"/>
      <c r="K30" s="45"/>
    </row>
    <row r="31" spans="1:11" ht="24.95" customHeight="1" x14ac:dyDescent="0.2">
      <c r="A31" s="46"/>
      <c r="B31" s="47"/>
      <c r="C31" s="40"/>
      <c r="D31" s="40"/>
      <c r="E31" s="40"/>
      <c r="F31" s="48"/>
      <c r="G31" s="48"/>
      <c r="H31" s="44"/>
      <c r="I31" s="48"/>
      <c r="J31" s="148"/>
      <c r="K31" s="45"/>
    </row>
    <row r="32" spans="1:11" ht="24.95" customHeight="1" x14ac:dyDescent="0.2">
      <c r="A32" s="46"/>
      <c r="B32" s="47"/>
      <c r="C32" s="40"/>
      <c r="D32" s="40"/>
      <c r="E32" s="40"/>
      <c r="F32" s="48"/>
      <c r="G32" s="48"/>
      <c r="H32" s="44"/>
      <c r="I32" s="48"/>
      <c r="J32" s="148"/>
      <c r="K32" s="45"/>
    </row>
    <row r="33" spans="1:28" ht="24.95" customHeight="1" x14ac:dyDescent="0.2">
      <c r="A33" s="46"/>
      <c r="B33" s="47"/>
      <c r="C33" s="40"/>
      <c r="D33" s="40"/>
      <c r="E33" s="40"/>
      <c r="F33" s="48"/>
      <c r="G33" s="48"/>
      <c r="H33" s="44"/>
      <c r="I33" s="48"/>
      <c r="J33" s="148"/>
      <c r="K33" s="45"/>
    </row>
    <row r="34" spans="1:28" ht="24.95" customHeight="1" x14ac:dyDescent="0.2">
      <c r="A34" s="46"/>
      <c r="B34" s="47"/>
      <c r="C34" s="40"/>
      <c r="D34" s="40"/>
      <c r="E34" s="40"/>
      <c r="F34" s="48"/>
      <c r="G34" s="48"/>
      <c r="H34" s="44"/>
      <c r="I34" s="48"/>
      <c r="J34" s="148"/>
      <c r="K34" s="45"/>
    </row>
    <row r="35" spans="1:28" ht="24.95" customHeight="1" x14ac:dyDescent="0.2">
      <c r="A35" s="46"/>
      <c r="B35" s="47"/>
      <c r="C35" s="40"/>
      <c r="D35" s="40"/>
      <c r="E35" s="40"/>
      <c r="F35" s="48"/>
      <c r="G35" s="48"/>
      <c r="H35" s="48"/>
      <c r="I35" s="48"/>
      <c r="J35" s="148"/>
      <c r="K35" s="45"/>
    </row>
    <row r="36" spans="1:28" ht="24.95" customHeight="1" x14ac:dyDescent="0.2">
      <c r="A36" s="46"/>
      <c r="B36" s="47"/>
      <c r="C36" s="40"/>
      <c r="D36" s="40"/>
      <c r="E36" s="40"/>
      <c r="F36" s="48"/>
      <c r="G36" s="48"/>
      <c r="H36" s="48"/>
      <c r="I36" s="48"/>
      <c r="J36" s="148"/>
      <c r="K36" s="45"/>
    </row>
    <row r="37" spans="1:28" ht="24.95" customHeight="1" thickBot="1" x14ac:dyDescent="0.25">
      <c r="A37" s="50"/>
      <c r="B37" s="51"/>
      <c r="C37" s="52"/>
      <c r="D37" s="52"/>
      <c r="E37" s="52"/>
      <c r="F37" s="53"/>
      <c r="G37" s="53"/>
      <c r="H37" s="53"/>
      <c r="I37" s="53"/>
      <c r="J37" s="171"/>
      <c r="K37" s="54"/>
    </row>
    <row r="38" spans="1:28" ht="22.5" customHeight="1" thickBot="1" x14ac:dyDescent="0.25">
      <c r="A38" s="5"/>
      <c r="B38" s="5"/>
      <c r="C38" s="5"/>
      <c r="D38" s="5"/>
      <c r="E38" s="5"/>
      <c r="F38" s="5"/>
      <c r="G38" s="8"/>
      <c r="H38" s="8"/>
      <c r="I38" s="65" t="s">
        <v>41</v>
      </c>
      <c r="J38" s="9" t="str">
        <f>J11</f>
        <v>m3</v>
      </c>
      <c r="K38" s="10">
        <f>SUM(K11:K37)</f>
        <v>1.7411999999999996</v>
      </c>
    </row>
    <row r="39" spans="1:28" ht="6" customHeight="1" x14ac:dyDescent="0.2"/>
    <row r="40" spans="1:28" ht="12.75" customHeight="1" x14ac:dyDescent="0.2"/>
    <row r="41" spans="1:28" ht="12.75" customHeight="1" x14ac:dyDescent="0.2">
      <c r="A41" s="77"/>
      <c r="B41" s="12"/>
      <c r="C41" s="12"/>
      <c r="D41" s="12"/>
      <c r="E41" s="12"/>
      <c r="G41" s="12"/>
      <c r="H41" s="12"/>
      <c r="I41" s="12"/>
      <c r="J41" s="12"/>
      <c r="K41" s="12"/>
    </row>
    <row r="42" spans="1:28" ht="27.75" customHeight="1" x14ac:dyDescent="0.2">
      <c r="A42" s="13"/>
      <c r="B42" s="14"/>
      <c r="C42" s="14"/>
      <c r="D42" s="14"/>
      <c r="E42" s="14"/>
      <c r="G42" s="14"/>
      <c r="H42" s="14"/>
      <c r="I42" s="14"/>
      <c r="J42" s="14"/>
      <c r="K42" s="15"/>
    </row>
    <row r="43" spans="1:28" ht="12.75" customHeight="1" x14ac:dyDescent="0.2">
      <c r="A43" s="16"/>
      <c r="B43" s="17"/>
      <c r="C43" s="17"/>
      <c r="D43" s="17"/>
      <c r="E43" s="17"/>
      <c r="G43" s="17"/>
      <c r="H43" s="17"/>
      <c r="I43" s="17"/>
      <c r="J43" s="17"/>
      <c r="K43" s="12"/>
    </row>
    <row r="44" spans="1:28" ht="12.75" customHeight="1" x14ac:dyDescent="0.2">
      <c r="A44" s="104" t="s">
        <v>11</v>
      </c>
      <c r="B44" s="103"/>
      <c r="C44" s="12"/>
      <c r="D44" s="104" t="s">
        <v>12</v>
      </c>
      <c r="E44" s="103"/>
      <c r="F44" s="103"/>
      <c r="G44" s="103"/>
      <c r="H44" s="12"/>
      <c r="I44" s="104" t="s">
        <v>13</v>
      </c>
      <c r="J44" s="103"/>
      <c r="K44" s="103"/>
    </row>
    <row r="45" spans="1:28" ht="12.75" customHeight="1" x14ac:dyDescent="0.2">
      <c r="A45" s="105" t="str">
        <f>'PORTADA Y DATOS'!A11</f>
        <v>Supervisor</v>
      </c>
      <c r="B45" s="106"/>
      <c r="C45" s="18"/>
      <c r="D45" s="105" t="str">
        <f>'PORTADA Y DATOS'!A4</f>
        <v>Dependencia/Contratante/Cliente</v>
      </c>
      <c r="E45" s="106"/>
      <c r="F45" s="106"/>
      <c r="G45" s="106"/>
      <c r="H45" s="18"/>
      <c r="I45" s="105" t="str">
        <f>'PORTADA Y DATOS'!A7</f>
        <v>Contratista</v>
      </c>
      <c r="J45" s="106"/>
      <c r="K45" s="106"/>
      <c r="L45" s="5"/>
    </row>
    <row r="46" spans="1:28" ht="12.75" customHeight="1" x14ac:dyDescent="0.2">
      <c r="A46" s="104" t="str">
        <f>'PORTADA Y DATOS'!B11</f>
        <v>Definido por parte contratante</v>
      </c>
      <c r="B46" s="103"/>
      <c r="C46" s="12"/>
      <c r="D46" s="104" t="str">
        <f>'PORTADA Y DATOS'!C4</f>
        <v>Luis Alberto Gamboa Ruelas</v>
      </c>
      <c r="E46" s="103"/>
      <c r="F46" s="103"/>
      <c r="G46" s="103"/>
      <c r="H46" s="12"/>
      <c r="I46" s="104" t="str">
        <f>'PORTADA Y DATOS'!B7</f>
        <v>Luis Alberto Gamboa Ruelas</v>
      </c>
      <c r="J46" s="103"/>
      <c r="K46" s="103"/>
    </row>
    <row r="47" spans="1:28" ht="12.75" x14ac:dyDescent="0.2">
      <c r="A47" s="74"/>
      <c r="B47" s="107"/>
      <c r="C47" s="74"/>
      <c r="D47" s="74"/>
      <c r="E47" s="79"/>
      <c r="F47" s="20"/>
      <c r="G47" s="20"/>
      <c r="H47" s="20"/>
      <c r="I47" s="20"/>
      <c r="J47" s="74"/>
      <c r="K47" s="20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2.75" x14ac:dyDescent="0.2">
      <c r="A48" s="5"/>
      <c r="B48" s="103"/>
      <c r="C48" s="74"/>
      <c r="D48" s="74"/>
      <c r="E48" s="79"/>
      <c r="F48" s="20"/>
      <c r="G48" s="20"/>
      <c r="H48" s="20"/>
      <c r="I48" s="20"/>
      <c r="J48" s="74"/>
      <c r="K48" s="2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2.75" x14ac:dyDescent="0.2">
      <c r="A49" s="5"/>
      <c r="B49" s="103"/>
      <c r="C49" s="74"/>
      <c r="D49" s="21"/>
      <c r="E49" s="22"/>
      <c r="F49" s="20"/>
      <c r="G49" s="20"/>
      <c r="H49" s="20"/>
      <c r="I49" s="20"/>
      <c r="J49" s="74"/>
      <c r="K49" s="2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2.75" x14ac:dyDescent="0.2">
      <c r="A50" s="5"/>
      <c r="B50" s="103"/>
      <c r="C50" s="74"/>
      <c r="D50" s="21"/>
      <c r="E50" s="5"/>
      <c r="F50" s="5"/>
      <c r="G50" s="5"/>
      <c r="H50" s="5"/>
      <c r="I50" s="20"/>
      <c r="J50" s="74"/>
      <c r="K50" s="2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2.75" x14ac:dyDescent="0.2">
      <c r="A51" s="5"/>
      <c r="B51" s="103"/>
      <c r="C51" s="74"/>
      <c r="D51" s="74"/>
      <c r="E51" s="5"/>
      <c r="F51" s="5"/>
      <c r="G51" s="5"/>
      <c r="H51" s="5"/>
      <c r="I51" s="20"/>
      <c r="J51" s="74"/>
      <c r="K51" s="2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2.75" x14ac:dyDescent="0.2">
      <c r="A52" s="5"/>
      <c r="B52" s="103"/>
      <c r="C52" s="74"/>
      <c r="D52" s="22"/>
      <c r="E52" s="5"/>
      <c r="F52" s="5"/>
      <c r="G52" s="5"/>
      <c r="H52" s="5"/>
      <c r="I52" s="20"/>
      <c r="J52" s="74"/>
      <c r="K52" s="2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 x14ac:dyDescent="0.2">
      <c r="A53" s="5"/>
      <c r="B53" s="103"/>
      <c r="C53" s="74"/>
      <c r="D53" s="74"/>
      <c r="E53" s="5"/>
      <c r="F53" s="5"/>
      <c r="G53" s="5"/>
      <c r="H53" s="5"/>
      <c r="I53" s="20"/>
      <c r="J53" s="74"/>
      <c r="K53" s="2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 x14ac:dyDescent="0.2">
      <c r="A54" s="5"/>
      <c r="B54" s="103"/>
      <c r="C54" s="79"/>
      <c r="D54" s="74"/>
      <c r="E54" s="5"/>
      <c r="F54" s="5"/>
      <c r="G54" s="5"/>
      <c r="H54" s="5"/>
      <c r="I54" s="20"/>
      <c r="J54" s="74"/>
      <c r="K54" s="2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 x14ac:dyDescent="0.2">
      <c r="A55" s="5"/>
      <c r="B55" s="103"/>
      <c r="C55" s="74"/>
      <c r="D55" s="74"/>
      <c r="E55" s="5"/>
      <c r="F55" s="5"/>
      <c r="G55" s="5"/>
      <c r="H55" s="5"/>
      <c r="I55" s="20"/>
      <c r="J55" s="74"/>
      <c r="K55" s="2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 x14ac:dyDescent="0.2">
      <c r="A56" s="5"/>
      <c r="B56" s="103"/>
      <c r="C56" s="74"/>
      <c r="D56" s="74"/>
      <c r="E56" s="5"/>
      <c r="F56" s="5"/>
      <c r="G56" s="5"/>
      <c r="H56" s="5"/>
      <c r="I56" s="20"/>
      <c r="J56" s="74"/>
      <c r="K56" s="2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 x14ac:dyDescent="0.2">
      <c r="A57" s="5"/>
      <c r="B57" s="103"/>
      <c r="C57" s="74"/>
      <c r="D57" s="74"/>
      <c r="E57" s="22"/>
      <c r="F57" s="20"/>
      <c r="G57" s="20"/>
      <c r="H57" s="20"/>
      <c r="I57" s="20"/>
      <c r="J57" s="74"/>
      <c r="K57" s="2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 x14ac:dyDescent="0.2">
      <c r="A58" s="5"/>
      <c r="B58" s="103"/>
      <c r="C58" s="23"/>
      <c r="D58" s="74"/>
      <c r="E58" s="22"/>
      <c r="F58" s="20"/>
      <c r="G58" s="20"/>
      <c r="H58" s="20"/>
      <c r="I58" s="20"/>
      <c r="J58" s="74"/>
      <c r="K58" s="2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 x14ac:dyDescent="0.2">
      <c r="A59" s="5"/>
      <c r="B59" s="103"/>
      <c r="C59" s="74"/>
      <c r="D59" s="74"/>
      <c r="E59" s="74"/>
      <c r="F59" s="20"/>
      <c r="G59" s="20"/>
      <c r="H59" s="20"/>
      <c r="I59" s="20"/>
      <c r="J59" s="74"/>
      <c r="K59" s="2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 x14ac:dyDescent="0.2">
      <c r="A60" s="5"/>
      <c r="B60" s="103"/>
      <c r="C60" s="74"/>
      <c r="D60" s="74"/>
      <c r="E60" s="22"/>
      <c r="F60" s="20"/>
      <c r="G60" s="20"/>
      <c r="H60" s="20"/>
      <c r="I60" s="20"/>
      <c r="J60" s="74"/>
      <c r="K60" s="2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 x14ac:dyDescent="0.2">
      <c r="A61" s="5"/>
      <c r="B61" s="103"/>
      <c r="C61" s="74"/>
      <c r="D61" s="74"/>
      <c r="E61" s="22"/>
      <c r="F61" s="20"/>
      <c r="G61" s="20"/>
      <c r="H61" s="20"/>
      <c r="I61" s="20"/>
      <c r="J61" s="74"/>
      <c r="K61" s="2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 x14ac:dyDescent="0.2">
      <c r="A62" s="5"/>
      <c r="B62" s="103"/>
      <c r="C62" s="23"/>
      <c r="D62" s="74"/>
      <c r="E62" s="22"/>
      <c r="F62" s="20"/>
      <c r="G62" s="20"/>
      <c r="H62" s="20"/>
      <c r="I62" s="20"/>
      <c r="J62" s="74"/>
      <c r="K62" s="2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 x14ac:dyDescent="0.2">
      <c r="A63" s="5"/>
      <c r="B63" s="103"/>
      <c r="C63" s="74"/>
      <c r="D63" s="74"/>
      <c r="E63" s="22"/>
      <c r="F63" s="20"/>
      <c r="G63" s="20"/>
      <c r="H63" s="20"/>
      <c r="I63" s="20"/>
      <c r="J63" s="74"/>
      <c r="K63" s="2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 x14ac:dyDescent="0.2">
      <c r="A64" s="5"/>
      <c r="B64" s="103"/>
      <c r="C64" s="74"/>
      <c r="D64" s="21"/>
      <c r="E64" s="22"/>
      <c r="F64" s="20"/>
      <c r="G64" s="20"/>
      <c r="H64" s="20"/>
      <c r="I64" s="20"/>
      <c r="J64" s="74"/>
      <c r="K64" s="2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 x14ac:dyDescent="0.2">
      <c r="A65" s="5"/>
      <c r="B65" s="103"/>
      <c r="C65" s="74"/>
      <c r="D65" s="74"/>
      <c r="E65" s="22"/>
      <c r="F65" s="20"/>
      <c r="G65" s="20"/>
      <c r="H65" s="20"/>
      <c r="I65" s="20"/>
      <c r="J65" s="74"/>
      <c r="K65" s="2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 x14ac:dyDescent="0.2">
      <c r="A66" s="5"/>
      <c r="B66" s="103"/>
      <c r="C66" s="74"/>
      <c r="D66" s="74"/>
      <c r="E66" s="22"/>
      <c r="F66" s="20"/>
      <c r="G66" s="20"/>
      <c r="H66" s="20"/>
      <c r="I66" s="20"/>
      <c r="J66" s="74"/>
      <c r="K66" s="2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 x14ac:dyDescent="0.2">
      <c r="A67" s="5"/>
      <c r="B67" s="103"/>
      <c r="C67" s="74"/>
      <c r="D67" s="74"/>
      <c r="E67" s="22"/>
      <c r="F67" s="20"/>
      <c r="G67" s="20"/>
      <c r="H67" s="20"/>
      <c r="I67" s="20"/>
      <c r="J67" s="74"/>
      <c r="K67" s="2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 x14ac:dyDescent="0.2">
      <c r="A68" s="5"/>
      <c r="B68" s="103"/>
      <c r="C68" s="74"/>
      <c r="D68" s="74"/>
      <c r="E68" s="22"/>
      <c r="F68" s="20"/>
      <c r="G68" s="20"/>
      <c r="H68" s="20"/>
      <c r="I68" s="20"/>
      <c r="J68" s="74"/>
      <c r="K68" s="2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 x14ac:dyDescent="0.2">
      <c r="A69" s="5"/>
      <c r="B69" s="103"/>
      <c r="C69" s="74"/>
      <c r="D69" s="74"/>
      <c r="E69" s="22"/>
      <c r="F69" s="20"/>
      <c r="G69" s="20"/>
      <c r="H69" s="20"/>
      <c r="I69" s="20"/>
      <c r="J69" s="74"/>
      <c r="K69" s="2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 x14ac:dyDescent="0.2">
      <c r="A70" s="5"/>
      <c r="B70" s="103"/>
      <c r="C70" s="74"/>
      <c r="D70" s="74"/>
      <c r="E70" s="22"/>
      <c r="F70" s="20"/>
      <c r="G70" s="20"/>
      <c r="H70" s="20"/>
      <c r="I70" s="20"/>
      <c r="J70" s="74"/>
      <c r="K70" s="2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 x14ac:dyDescent="0.2">
      <c r="A71" s="5"/>
      <c r="B71" s="103"/>
      <c r="C71" s="74"/>
      <c r="D71" s="74"/>
      <c r="E71" s="22"/>
      <c r="F71" s="20"/>
      <c r="G71" s="20"/>
      <c r="H71" s="20"/>
      <c r="I71" s="20"/>
      <c r="J71" s="74"/>
      <c r="K71" s="2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 x14ac:dyDescent="0.2">
      <c r="A72" s="5"/>
      <c r="B72" s="103"/>
      <c r="C72" s="74"/>
      <c r="D72" s="74"/>
      <c r="E72" s="22"/>
      <c r="F72" s="20"/>
      <c r="G72" s="20"/>
      <c r="H72" s="20"/>
      <c r="I72" s="20"/>
      <c r="J72" s="74"/>
      <c r="K72" s="2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 x14ac:dyDescent="0.2">
      <c r="A73" s="5"/>
      <c r="B73" s="103"/>
      <c r="C73" s="74"/>
      <c r="D73" s="74"/>
      <c r="E73" s="22"/>
      <c r="F73" s="20"/>
      <c r="G73" s="20"/>
      <c r="H73" s="20"/>
      <c r="I73" s="20"/>
      <c r="J73" s="74"/>
      <c r="K73" s="2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 x14ac:dyDescent="0.2">
      <c r="A74" s="5"/>
      <c r="B74" s="103"/>
      <c r="C74" s="74"/>
      <c r="D74" s="74"/>
      <c r="E74" s="74"/>
      <c r="F74" s="20"/>
      <c r="G74" s="20"/>
      <c r="H74" s="20"/>
      <c r="I74" s="20"/>
      <c r="J74" s="74"/>
      <c r="K74" s="2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 x14ac:dyDescent="0.2">
      <c r="A75" s="5"/>
      <c r="B75" s="103"/>
      <c r="C75" s="74"/>
      <c r="D75" s="74"/>
      <c r="E75" s="74"/>
      <c r="F75" s="20"/>
      <c r="G75" s="20"/>
      <c r="H75" s="20"/>
      <c r="I75" s="20"/>
      <c r="J75" s="74"/>
      <c r="K75" s="2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 x14ac:dyDescent="0.2">
      <c r="A76" s="5"/>
      <c r="B76" s="103"/>
      <c r="C76" s="74"/>
      <c r="D76" s="74"/>
      <c r="E76" s="74"/>
      <c r="F76" s="20"/>
      <c r="G76" s="20"/>
      <c r="H76" s="20"/>
      <c r="I76" s="20"/>
      <c r="J76" s="74"/>
      <c r="K76" s="2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 x14ac:dyDescent="0.2">
      <c r="A77" s="5"/>
      <c r="B77" s="103"/>
      <c r="C77" s="74"/>
      <c r="D77" s="74"/>
      <c r="E77" s="74"/>
      <c r="F77" s="20"/>
      <c r="G77" s="20"/>
      <c r="H77" s="20"/>
      <c r="I77" s="20"/>
      <c r="J77" s="74"/>
      <c r="K77" s="20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2.75" x14ac:dyDescent="0.2">
      <c r="A78" s="5"/>
      <c r="B78" s="103"/>
      <c r="C78" s="5"/>
      <c r="D78" s="5"/>
      <c r="E78" s="5"/>
      <c r="F78" s="7"/>
      <c r="G78" s="7"/>
      <c r="H78" s="7"/>
      <c r="I78" s="7"/>
      <c r="J78" s="5"/>
      <c r="K78" s="7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5.25" customHeight="1" x14ac:dyDescent="0.2">
      <c r="A79" s="5"/>
      <c r="B79" s="76"/>
      <c r="C79" s="5"/>
      <c r="D79" s="5"/>
      <c r="E79" s="5"/>
      <c r="F79" s="7"/>
      <c r="G79" s="7"/>
      <c r="H79" s="7"/>
      <c r="I79" s="7"/>
      <c r="J79" s="5"/>
      <c r="K79" s="7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22.5" customHeight="1" x14ac:dyDescent="0.2">
      <c r="A80" s="5"/>
      <c r="B80" s="5"/>
      <c r="C80" s="5"/>
      <c r="D80" s="5"/>
      <c r="E80" s="5"/>
      <c r="F80" s="5"/>
      <c r="G80" s="8"/>
      <c r="H80" s="8"/>
      <c r="I80" s="78"/>
      <c r="J80" s="78"/>
      <c r="K80" s="25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</row>
    <row r="81" spans="1:28" ht="6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2.75" customHeight="1" x14ac:dyDescent="0.2">
      <c r="A82" s="102"/>
      <c r="B82" s="103"/>
      <c r="C82" s="5"/>
      <c r="D82" s="102"/>
      <c r="E82" s="103"/>
      <c r="F82" s="103"/>
      <c r="G82" s="5"/>
      <c r="H82" s="102"/>
      <c r="I82" s="103"/>
      <c r="J82" s="103"/>
      <c r="K82" s="103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75" customHeight="1" x14ac:dyDescent="0.2">
      <c r="A83" s="102"/>
      <c r="B83" s="103"/>
      <c r="C83" s="5"/>
      <c r="D83" s="102"/>
      <c r="E83" s="103"/>
      <c r="F83" s="103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0.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2.75" customHeight="1" x14ac:dyDescent="0.2">
      <c r="A85" s="102"/>
      <c r="B85" s="103"/>
      <c r="C85" s="5"/>
      <c r="D85" s="102"/>
      <c r="E85" s="103"/>
      <c r="F85" s="103"/>
      <c r="G85" s="5"/>
      <c r="H85" s="102"/>
      <c r="I85" s="103"/>
      <c r="J85" s="103"/>
      <c r="K85" s="103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2.75" customHeight="1" x14ac:dyDescent="0.2">
      <c r="A86" s="102"/>
      <c r="B86" s="103"/>
      <c r="C86" s="5"/>
      <c r="D86" s="102"/>
      <c r="E86" s="103"/>
      <c r="F86" s="103"/>
      <c r="G86" s="5"/>
      <c r="H86" s="102"/>
      <c r="I86" s="103"/>
      <c r="J86" s="103"/>
      <c r="K86" s="10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 customHeight="1" x14ac:dyDescent="0.2">
      <c r="A87" s="102"/>
      <c r="B87" s="103"/>
      <c r="C87" s="5"/>
      <c r="D87" s="102"/>
      <c r="E87" s="103"/>
      <c r="F87" s="103"/>
      <c r="G87" s="5"/>
      <c r="H87" s="102"/>
      <c r="I87" s="103"/>
      <c r="J87" s="103"/>
      <c r="K87" s="10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 x14ac:dyDescent="0.2">
      <c r="A88" s="74"/>
      <c r="B88" s="107"/>
      <c r="C88" s="74"/>
      <c r="D88" s="74"/>
      <c r="E88" s="79"/>
      <c r="F88" s="20"/>
      <c r="G88" s="20"/>
      <c r="H88" s="20"/>
      <c r="I88" s="20"/>
      <c r="J88" s="74"/>
      <c r="K88" s="20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75" x14ac:dyDescent="0.2">
      <c r="A89" s="5"/>
      <c r="B89" s="103"/>
      <c r="C89" s="74"/>
      <c r="D89" s="74"/>
      <c r="E89" s="79"/>
      <c r="F89" s="20"/>
      <c r="G89" s="20"/>
      <c r="H89" s="20"/>
      <c r="I89" s="20"/>
      <c r="J89" s="74"/>
      <c r="K89" s="20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 x14ac:dyDescent="0.2">
      <c r="A90" s="5"/>
      <c r="B90" s="103"/>
      <c r="C90" s="74"/>
      <c r="D90" s="21"/>
      <c r="E90" s="22"/>
      <c r="F90" s="20"/>
      <c r="G90" s="20"/>
      <c r="H90" s="20"/>
      <c r="I90" s="20"/>
      <c r="J90" s="74"/>
      <c r="K90" s="2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 x14ac:dyDescent="0.2">
      <c r="A91" s="5"/>
      <c r="B91" s="103"/>
      <c r="C91" s="74"/>
      <c r="D91" s="21"/>
      <c r="E91" s="22"/>
      <c r="F91" s="20"/>
      <c r="G91" s="20"/>
      <c r="H91" s="20"/>
      <c r="I91" s="20"/>
      <c r="J91" s="74"/>
      <c r="K91" s="20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 x14ac:dyDescent="0.2">
      <c r="A92" s="5"/>
      <c r="B92" s="103"/>
      <c r="C92" s="74"/>
      <c r="D92" s="74"/>
      <c r="E92" s="22"/>
      <c r="F92" s="20"/>
      <c r="G92" s="20"/>
      <c r="H92" s="20"/>
      <c r="I92" s="20"/>
      <c r="J92" s="74"/>
      <c r="K92" s="20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 x14ac:dyDescent="0.2">
      <c r="A93" s="5"/>
      <c r="B93" s="103"/>
      <c r="C93" s="74"/>
      <c r="D93" s="22"/>
      <c r="E93" s="22"/>
      <c r="F93" s="20"/>
      <c r="G93" s="20"/>
      <c r="H93" s="20"/>
      <c r="I93" s="20"/>
      <c r="J93" s="74"/>
      <c r="K93" s="2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 x14ac:dyDescent="0.2">
      <c r="A94" s="5"/>
      <c r="B94" s="103"/>
      <c r="C94" s="74"/>
      <c r="D94" s="74"/>
      <c r="E94" s="22"/>
      <c r="F94" s="20"/>
      <c r="G94" s="20"/>
      <c r="H94" s="20"/>
      <c r="I94" s="20"/>
      <c r="J94" s="74"/>
      <c r="K94" s="2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 x14ac:dyDescent="0.2">
      <c r="A95" s="5"/>
      <c r="B95" s="103"/>
      <c r="C95" s="79"/>
      <c r="D95" s="74"/>
      <c r="E95" s="22"/>
      <c r="F95" s="20"/>
      <c r="G95" s="20"/>
      <c r="H95" s="20"/>
      <c r="I95" s="20"/>
      <c r="J95" s="74"/>
      <c r="K95" s="2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 x14ac:dyDescent="0.2">
      <c r="A96" s="5"/>
      <c r="B96" s="103"/>
      <c r="C96" s="74"/>
      <c r="D96" s="74"/>
      <c r="E96" s="22"/>
      <c r="F96" s="20"/>
      <c r="G96" s="20"/>
      <c r="H96" s="20"/>
      <c r="I96" s="20"/>
      <c r="J96" s="74"/>
      <c r="K96" s="2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 x14ac:dyDescent="0.2">
      <c r="A97" s="5"/>
      <c r="B97" s="103"/>
      <c r="C97" s="74"/>
      <c r="D97" s="74"/>
      <c r="E97" s="22"/>
      <c r="F97" s="20"/>
      <c r="G97" s="20"/>
      <c r="H97" s="20"/>
      <c r="I97" s="20"/>
      <c r="J97" s="74"/>
      <c r="K97" s="2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 x14ac:dyDescent="0.2">
      <c r="A98" s="5"/>
      <c r="B98" s="103"/>
      <c r="C98" s="74"/>
      <c r="D98" s="74"/>
      <c r="E98" s="22"/>
      <c r="F98" s="20"/>
      <c r="G98" s="20"/>
      <c r="H98" s="20"/>
      <c r="I98" s="20"/>
      <c r="J98" s="74"/>
      <c r="K98" s="2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 x14ac:dyDescent="0.2">
      <c r="A99" s="5"/>
      <c r="B99" s="103"/>
      <c r="C99" s="23"/>
      <c r="D99" s="74"/>
      <c r="E99" s="22"/>
      <c r="F99" s="20"/>
      <c r="G99" s="20"/>
      <c r="H99" s="20"/>
      <c r="I99" s="20"/>
      <c r="J99" s="74"/>
      <c r="K99" s="2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 x14ac:dyDescent="0.2">
      <c r="A100" s="5"/>
      <c r="B100" s="103"/>
      <c r="C100" s="74"/>
      <c r="D100" s="74"/>
      <c r="E100" s="74"/>
      <c r="F100" s="20"/>
      <c r="G100" s="20"/>
      <c r="H100" s="20"/>
      <c r="I100" s="20"/>
      <c r="J100" s="74"/>
      <c r="K100" s="2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 x14ac:dyDescent="0.2">
      <c r="A101" s="5"/>
      <c r="B101" s="103"/>
      <c r="C101" s="74"/>
      <c r="D101" s="74"/>
      <c r="E101" s="22"/>
      <c r="F101" s="20"/>
      <c r="G101" s="20"/>
      <c r="H101" s="20"/>
      <c r="I101" s="20"/>
      <c r="J101" s="74"/>
      <c r="K101" s="2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 x14ac:dyDescent="0.2">
      <c r="A102" s="5"/>
      <c r="B102" s="103"/>
      <c r="C102" s="74"/>
      <c r="D102" s="74"/>
      <c r="E102" s="22"/>
      <c r="F102" s="20"/>
      <c r="G102" s="20"/>
      <c r="H102" s="20"/>
      <c r="I102" s="20"/>
      <c r="J102" s="74"/>
      <c r="K102" s="2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 x14ac:dyDescent="0.2">
      <c r="A103" s="5"/>
      <c r="B103" s="103"/>
      <c r="C103" s="23"/>
      <c r="D103" s="74"/>
      <c r="E103" s="22"/>
      <c r="F103" s="20"/>
      <c r="G103" s="20"/>
      <c r="H103" s="20"/>
      <c r="I103" s="20"/>
      <c r="J103" s="74"/>
      <c r="K103" s="2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 x14ac:dyDescent="0.2">
      <c r="A104" s="5"/>
      <c r="B104" s="103"/>
      <c r="C104" s="74"/>
      <c r="D104" s="74"/>
      <c r="E104" s="22"/>
      <c r="F104" s="20"/>
      <c r="G104" s="20"/>
      <c r="H104" s="20"/>
      <c r="I104" s="20"/>
      <c r="J104" s="74"/>
      <c r="K104" s="2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 x14ac:dyDescent="0.2">
      <c r="A105" s="5"/>
      <c r="B105" s="103"/>
      <c r="C105" s="74"/>
      <c r="D105" s="21"/>
      <c r="E105" s="22"/>
      <c r="F105" s="20"/>
      <c r="G105" s="20"/>
      <c r="H105" s="20"/>
      <c r="I105" s="20"/>
      <c r="J105" s="74"/>
      <c r="K105" s="2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 x14ac:dyDescent="0.2">
      <c r="A106" s="5"/>
      <c r="B106" s="103"/>
      <c r="C106" s="74"/>
      <c r="D106" s="74"/>
      <c r="E106" s="22"/>
      <c r="F106" s="20"/>
      <c r="G106" s="20"/>
      <c r="H106" s="20"/>
      <c r="I106" s="20"/>
      <c r="J106" s="74"/>
      <c r="K106" s="2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 x14ac:dyDescent="0.2">
      <c r="A107" s="5"/>
      <c r="B107" s="103"/>
      <c r="C107" s="74"/>
      <c r="D107" s="74"/>
      <c r="E107" s="22"/>
      <c r="F107" s="20"/>
      <c r="G107" s="20"/>
      <c r="H107" s="20"/>
      <c r="I107" s="20"/>
      <c r="J107" s="74"/>
      <c r="K107" s="2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 x14ac:dyDescent="0.2">
      <c r="A108" s="5"/>
      <c r="B108" s="103"/>
      <c r="C108" s="74"/>
      <c r="D108" s="74"/>
      <c r="E108" s="22"/>
      <c r="F108" s="20"/>
      <c r="G108" s="20"/>
      <c r="H108" s="20"/>
      <c r="I108" s="20"/>
      <c r="J108" s="74"/>
      <c r="K108" s="2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 x14ac:dyDescent="0.2">
      <c r="A109" s="5"/>
      <c r="B109" s="103"/>
      <c r="C109" s="74"/>
      <c r="D109" s="74"/>
      <c r="E109" s="22"/>
      <c r="F109" s="20"/>
      <c r="G109" s="20"/>
      <c r="H109" s="20"/>
      <c r="I109" s="20"/>
      <c r="J109" s="74"/>
      <c r="K109" s="2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 x14ac:dyDescent="0.2">
      <c r="A110" s="5"/>
      <c r="B110" s="103"/>
      <c r="C110" s="74"/>
      <c r="D110" s="74"/>
      <c r="E110" s="22"/>
      <c r="F110" s="20"/>
      <c r="G110" s="20"/>
      <c r="H110" s="20"/>
      <c r="I110" s="20"/>
      <c r="J110" s="74"/>
      <c r="K110" s="2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 x14ac:dyDescent="0.2">
      <c r="A111" s="5"/>
      <c r="B111" s="103"/>
      <c r="C111" s="74"/>
      <c r="D111" s="74"/>
      <c r="E111" s="22"/>
      <c r="F111" s="20"/>
      <c r="G111" s="20"/>
      <c r="H111" s="20"/>
      <c r="I111" s="20"/>
      <c r="J111" s="74"/>
      <c r="K111" s="2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 x14ac:dyDescent="0.2">
      <c r="A112" s="5"/>
      <c r="B112" s="103"/>
      <c r="C112" s="74"/>
      <c r="D112" s="74"/>
      <c r="E112" s="22"/>
      <c r="F112" s="20"/>
      <c r="G112" s="20"/>
      <c r="H112" s="20"/>
      <c r="I112" s="20"/>
      <c r="J112" s="74"/>
      <c r="K112" s="2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 x14ac:dyDescent="0.2">
      <c r="A113" s="5"/>
      <c r="B113" s="103"/>
      <c r="C113" s="74"/>
      <c r="D113" s="74"/>
      <c r="E113" s="22"/>
      <c r="F113" s="20"/>
      <c r="G113" s="20"/>
      <c r="H113" s="20"/>
      <c r="I113" s="20"/>
      <c r="J113" s="74"/>
      <c r="K113" s="2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 x14ac:dyDescent="0.2">
      <c r="A114" s="5"/>
      <c r="B114" s="103"/>
      <c r="C114" s="74"/>
      <c r="D114" s="74"/>
      <c r="E114" s="22"/>
      <c r="F114" s="20"/>
      <c r="G114" s="20"/>
      <c r="H114" s="20"/>
      <c r="I114" s="20"/>
      <c r="J114" s="74"/>
      <c r="K114" s="2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 x14ac:dyDescent="0.2">
      <c r="A115" s="5"/>
      <c r="B115" s="103"/>
      <c r="C115" s="74"/>
      <c r="D115" s="74"/>
      <c r="E115" s="74"/>
      <c r="F115" s="20"/>
      <c r="G115" s="20"/>
      <c r="H115" s="20"/>
      <c r="I115" s="20"/>
      <c r="J115" s="74"/>
      <c r="K115" s="2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 x14ac:dyDescent="0.2">
      <c r="A116" s="5"/>
      <c r="B116" s="103"/>
      <c r="C116" s="74"/>
      <c r="D116" s="74"/>
      <c r="E116" s="74"/>
      <c r="F116" s="20"/>
      <c r="G116" s="20"/>
      <c r="H116" s="20"/>
      <c r="I116" s="20"/>
      <c r="J116" s="74"/>
      <c r="K116" s="2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 x14ac:dyDescent="0.2">
      <c r="A117" s="5"/>
      <c r="B117" s="103"/>
      <c r="C117" s="74"/>
      <c r="D117" s="74"/>
      <c r="E117" s="74"/>
      <c r="F117" s="20"/>
      <c r="G117" s="20"/>
      <c r="H117" s="20"/>
      <c r="I117" s="20"/>
      <c r="J117" s="74"/>
      <c r="K117" s="2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 x14ac:dyDescent="0.2">
      <c r="A118" s="5"/>
      <c r="B118" s="103"/>
      <c r="C118" s="74"/>
      <c r="D118" s="74"/>
      <c r="E118" s="74"/>
      <c r="F118" s="20"/>
      <c r="G118" s="20"/>
      <c r="H118" s="20"/>
      <c r="I118" s="20"/>
      <c r="J118" s="74"/>
      <c r="K118" s="2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75" x14ac:dyDescent="0.2">
      <c r="A119" s="5"/>
      <c r="B119" s="103"/>
      <c r="C119" s="5"/>
      <c r="D119" s="5"/>
      <c r="E119" s="5"/>
      <c r="F119" s="7"/>
      <c r="G119" s="7"/>
      <c r="H119" s="7"/>
      <c r="I119" s="7"/>
      <c r="J119" s="5"/>
      <c r="K119" s="7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4.5" customHeight="1" x14ac:dyDescent="0.2">
      <c r="A120" s="5"/>
      <c r="B120" s="76"/>
      <c r="C120" s="5"/>
      <c r="D120" s="5"/>
      <c r="E120" s="5"/>
      <c r="F120" s="7"/>
      <c r="G120" s="7"/>
      <c r="H120" s="7"/>
      <c r="I120" s="7"/>
      <c r="J120" s="5"/>
      <c r="K120" s="7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</row>
    <row r="121" spans="1:28" ht="22.5" customHeight="1" x14ac:dyDescent="0.2">
      <c r="A121" s="5"/>
      <c r="B121" s="5"/>
      <c r="C121" s="5"/>
      <c r="D121" s="5"/>
      <c r="E121" s="5"/>
      <c r="F121" s="5"/>
      <c r="G121" s="8"/>
      <c r="H121" s="8"/>
      <c r="I121" s="78"/>
      <c r="J121" s="78"/>
      <c r="K121" s="2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6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2.75" customHeight="1" x14ac:dyDescent="0.2">
      <c r="A123" s="102"/>
      <c r="B123" s="103"/>
      <c r="C123" s="5"/>
      <c r="D123" s="102"/>
      <c r="E123" s="103"/>
      <c r="F123" s="103"/>
      <c r="G123" s="5"/>
      <c r="H123" s="102"/>
      <c r="I123" s="103"/>
      <c r="J123" s="103"/>
      <c r="K123" s="103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 customHeight="1" x14ac:dyDescent="0.2">
      <c r="A124" s="102"/>
      <c r="B124" s="103"/>
      <c r="C124" s="5"/>
      <c r="D124" s="102"/>
      <c r="E124" s="103"/>
      <c r="F124" s="103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2.75" customHeight="1" x14ac:dyDescent="0.2">
      <c r="A126" s="102"/>
      <c r="B126" s="103"/>
      <c r="C126" s="5"/>
      <c r="D126" s="102"/>
      <c r="E126" s="103"/>
      <c r="F126" s="103"/>
      <c r="G126" s="5"/>
      <c r="H126" s="102"/>
      <c r="I126" s="103"/>
      <c r="J126" s="103"/>
      <c r="K126" s="103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75" customHeight="1" x14ac:dyDescent="0.2">
      <c r="A127" s="102"/>
      <c r="B127" s="103"/>
      <c r="C127" s="5"/>
      <c r="D127" s="102"/>
      <c r="E127" s="103"/>
      <c r="F127" s="103"/>
      <c r="G127" s="5"/>
      <c r="H127" s="102"/>
      <c r="I127" s="103"/>
      <c r="J127" s="103"/>
      <c r="K127" s="10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 customHeight="1" x14ac:dyDescent="0.2">
      <c r="A128" s="102"/>
      <c r="B128" s="103"/>
      <c r="C128" s="5"/>
      <c r="D128" s="102"/>
      <c r="E128" s="103"/>
      <c r="F128" s="103"/>
      <c r="G128" s="5"/>
      <c r="H128" s="102"/>
      <c r="I128" s="103"/>
      <c r="J128" s="103"/>
      <c r="K128" s="10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2.75" customHeight="1" x14ac:dyDescent="0.2">
      <c r="B130" s="5"/>
      <c r="H130" s="5"/>
      <c r="I130" s="5"/>
      <c r="J130" s="5"/>
    </row>
    <row r="131" spans="1:28" ht="12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28" ht="12.75" customHeight="1" x14ac:dyDescent="0.2">
      <c r="A132" s="5"/>
      <c r="B132" s="74"/>
      <c r="C132" s="5"/>
      <c r="D132" s="5"/>
      <c r="E132" s="5"/>
      <c r="F132" s="5"/>
      <c r="G132" s="5"/>
      <c r="H132" s="102"/>
      <c r="I132" s="103"/>
      <c r="J132" s="103"/>
      <c r="K132" s="5"/>
      <c r="L132" s="5"/>
    </row>
    <row r="133" spans="1:28" ht="12.75" customHeight="1" x14ac:dyDescent="0.2">
      <c r="A133" s="5"/>
      <c r="B133" s="74"/>
      <c r="C133" s="5"/>
      <c r="D133" s="5"/>
      <c r="E133" s="5"/>
      <c r="F133" s="5"/>
      <c r="G133" s="5"/>
      <c r="H133" s="102"/>
      <c r="I133" s="103"/>
      <c r="J133" s="103"/>
      <c r="K133" s="5"/>
      <c r="L133" s="5"/>
    </row>
    <row r="134" spans="1:28" ht="12.75" customHeight="1" x14ac:dyDescent="0.2">
      <c r="A134" s="5"/>
      <c r="B134" s="74"/>
      <c r="C134" s="5"/>
      <c r="D134" s="5"/>
      <c r="E134" s="5"/>
      <c r="F134" s="5"/>
      <c r="G134" s="5"/>
      <c r="H134" s="102"/>
      <c r="I134" s="103"/>
      <c r="J134" s="103"/>
      <c r="K134" s="5"/>
      <c r="L134" s="5"/>
    </row>
    <row r="135" spans="1:28" ht="12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28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28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28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28" ht="12.75" customHeight="1" x14ac:dyDescent="0.2"/>
    <row r="140" spans="1:28" ht="12.75" customHeight="1" x14ac:dyDescent="0.2"/>
    <row r="141" spans="1:28" ht="12.75" customHeight="1" x14ac:dyDescent="0.2"/>
    <row r="142" spans="1:28" ht="12.75" customHeight="1" x14ac:dyDescent="0.2"/>
    <row r="143" spans="1:28" ht="12.75" customHeight="1" x14ac:dyDescent="0.2"/>
    <row r="144" spans="1:28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</sheetData>
  <mergeCells count="72">
    <mergeCell ref="H134:J134"/>
    <mergeCell ref="A124:B124"/>
    <mergeCell ref="D124:F124"/>
    <mergeCell ref="A126:B126"/>
    <mergeCell ref="D126:F126"/>
    <mergeCell ref="H126:K126"/>
    <mergeCell ref="A127:B127"/>
    <mergeCell ref="D127:F127"/>
    <mergeCell ref="H127:K127"/>
    <mergeCell ref="A128:B128"/>
    <mergeCell ref="D128:F128"/>
    <mergeCell ref="H128:K128"/>
    <mergeCell ref="H132:J132"/>
    <mergeCell ref="H133:J133"/>
    <mergeCell ref="A87:B87"/>
    <mergeCell ref="D87:F87"/>
    <mergeCell ref="H87:K87"/>
    <mergeCell ref="B88:B119"/>
    <mergeCell ref="A123:B123"/>
    <mergeCell ref="D123:F123"/>
    <mergeCell ref="H123:K123"/>
    <mergeCell ref="I44:K44"/>
    <mergeCell ref="A86:B86"/>
    <mergeCell ref="D86:F86"/>
    <mergeCell ref="H86:K86"/>
    <mergeCell ref="A46:B46"/>
    <mergeCell ref="D46:G46"/>
    <mergeCell ref="I46:K46"/>
    <mergeCell ref="B47:B78"/>
    <mergeCell ref="A82:B82"/>
    <mergeCell ref="D82:F82"/>
    <mergeCell ref="H82:K82"/>
    <mergeCell ref="A83:B83"/>
    <mergeCell ref="D83:F83"/>
    <mergeCell ref="A85:B85"/>
    <mergeCell ref="D85:F85"/>
    <mergeCell ref="H85:K85"/>
    <mergeCell ref="I45:K45"/>
    <mergeCell ref="I8:I9"/>
    <mergeCell ref="J8:J9"/>
    <mergeCell ref="K8:K9"/>
    <mergeCell ref="D9:E9"/>
    <mergeCell ref="A10:E10"/>
    <mergeCell ref="F10:K10"/>
    <mergeCell ref="A8:A9"/>
    <mergeCell ref="B8:B9"/>
    <mergeCell ref="C8:E8"/>
    <mergeCell ref="F8:F9"/>
    <mergeCell ref="G8:G9"/>
    <mergeCell ref="H8:H9"/>
    <mergeCell ref="B11:B14"/>
    <mergeCell ref="J11:J37"/>
    <mergeCell ref="A44:B44"/>
    <mergeCell ref="A6:B6"/>
    <mergeCell ref="C6:D7"/>
    <mergeCell ref="E6:H7"/>
    <mergeCell ref="A7:B7"/>
    <mergeCell ref="A45:B45"/>
    <mergeCell ref="D45:G45"/>
    <mergeCell ref="D44:G44"/>
    <mergeCell ref="A1:C2"/>
    <mergeCell ref="B3:D3"/>
    <mergeCell ref="F3:I3"/>
    <mergeCell ref="J3:K3"/>
    <mergeCell ref="A4:A5"/>
    <mergeCell ref="B4:D5"/>
    <mergeCell ref="E4:E5"/>
    <mergeCell ref="F4:G5"/>
    <mergeCell ref="H4:H5"/>
    <mergeCell ref="I4:I5"/>
    <mergeCell ref="J4:K4"/>
    <mergeCell ref="J5:K5"/>
  </mergeCells>
  <printOptions horizontalCentered="1"/>
  <pageMargins left="0.25" right="0.25" top="0.75" bottom="0.75" header="0.3" footer="0.3"/>
  <pageSetup scale="66" orientation="portrait" r:id="rId1"/>
  <rowBreaks count="2" manualBreakCount="2">
    <brk id="46" man="1"/>
    <brk id="87" man="1"/>
  </rowBreak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A4D03-E34A-4268-9C98-F9DF4A58A452}">
  <sheetPr>
    <pageSetUpPr fitToPage="1"/>
  </sheetPr>
  <dimension ref="A1:AB994"/>
  <sheetViews>
    <sheetView showGridLines="0" view="pageBreakPreview" zoomScale="130" zoomScaleNormal="140" zoomScaleSheetLayoutView="130" workbookViewId="0">
      <pane ySplit="9" topLeftCell="A10" activePane="bottomLeft" state="frozen"/>
      <selection pane="bottomLeft" activeCell="E26" sqref="E26"/>
    </sheetView>
  </sheetViews>
  <sheetFormatPr baseColWidth="10" defaultColWidth="14.42578125" defaultRowHeight="15" customHeight="1" x14ac:dyDescent="0.2"/>
  <cols>
    <col min="1" max="1" width="15.7109375" style="75" customWidth="1"/>
    <col min="2" max="2" width="45.7109375" style="75" customWidth="1"/>
    <col min="3" max="28" width="10.7109375" style="75" customWidth="1"/>
    <col min="29" max="16384" width="14.42578125" style="75"/>
  </cols>
  <sheetData>
    <row r="1" spans="1:28" ht="12.75" customHeight="1" x14ac:dyDescent="0.2">
      <c r="A1" s="152" t="s">
        <v>14</v>
      </c>
      <c r="B1" s="152"/>
      <c r="C1" s="152"/>
    </row>
    <row r="2" spans="1:28" ht="12.75" customHeight="1" thickBot="1" x14ac:dyDescent="0.25">
      <c r="A2" s="152"/>
      <c r="B2" s="152"/>
      <c r="C2" s="152"/>
    </row>
    <row r="3" spans="1:28" ht="26.25" customHeight="1" thickBot="1" x14ac:dyDescent="0.25">
      <c r="A3" s="35" t="str">
        <f>'PORTADA Y DATOS'!A7</f>
        <v>Contratista</v>
      </c>
      <c r="B3" s="138" t="str">
        <f>'PORTADA Y DATOS'!B7</f>
        <v>Luis Alberto Gamboa Ruelas</v>
      </c>
      <c r="C3" s="139"/>
      <c r="D3" s="140"/>
      <c r="E3" s="35" t="str">
        <f>'PORTADA Y DATOS'!A6</f>
        <v>Dirección</v>
      </c>
      <c r="F3" s="138" t="str">
        <f>'PORTADA Y DATOS'!B6</f>
        <v>Altata, Navolato, Sinaloa.</v>
      </c>
      <c r="G3" s="139"/>
      <c r="H3" s="139"/>
      <c r="I3" s="140"/>
      <c r="J3" s="141" t="str">
        <f>A1</f>
        <v>NÚMEROS GENERADORES ACERO</v>
      </c>
      <c r="K3" s="129"/>
    </row>
    <row r="4" spans="1:28" ht="26.25" customHeight="1" thickBot="1" x14ac:dyDescent="0.25">
      <c r="A4" s="126" t="str">
        <f>'PORTADA Y DATOS'!A5</f>
        <v>Obra</v>
      </c>
      <c r="B4" s="114" t="str">
        <f>'PORTADA Y DATOS'!B5</f>
        <v>Casa Altata</v>
      </c>
      <c r="C4" s="115"/>
      <c r="D4" s="116"/>
      <c r="E4" s="108" t="str">
        <f>'PORTADA Y DATOS'!A4</f>
        <v>Dependencia/Contratante/Cliente</v>
      </c>
      <c r="F4" s="110"/>
      <c r="G4" s="111"/>
      <c r="H4" s="145" t="s">
        <v>24</v>
      </c>
      <c r="I4" s="122"/>
      <c r="J4" s="124">
        <v>4</v>
      </c>
      <c r="K4" s="125"/>
    </row>
    <row r="5" spans="1:28" ht="18.75" customHeight="1" thickBot="1" x14ac:dyDescent="0.25">
      <c r="A5" s="127"/>
      <c r="B5" s="117"/>
      <c r="C5" s="118"/>
      <c r="D5" s="119"/>
      <c r="E5" s="109"/>
      <c r="F5" s="112"/>
      <c r="G5" s="113"/>
      <c r="H5" s="127"/>
      <c r="I5" s="123"/>
      <c r="J5" s="128" t="s">
        <v>25</v>
      </c>
      <c r="K5" s="153"/>
    </row>
    <row r="6" spans="1:28" ht="18.75" customHeight="1" thickBot="1" x14ac:dyDescent="0.25">
      <c r="A6" s="128" t="str">
        <f>'PORTADA Y DATOS'!A10</f>
        <v>Tipo de contrato</v>
      </c>
      <c r="B6" s="129"/>
      <c r="C6" s="130" t="s">
        <v>40</v>
      </c>
      <c r="D6" s="131"/>
      <c r="E6" s="114" t="s">
        <v>152</v>
      </c>
      <c r="F6" s="115"/>
      <c r="G6" s="115"/>
      <c r="H6" s="116"/>
      <c r="I6" s="36" t="s">
        <v>36</v>
      </c>
      <c r="J6" s="62" t="s">
        <v>38</v>
      </c>
      <c r="K6" s="63" t="s">
        <v>39</v>
      </c>
    </row>
    <row r="7" spans="1:28" ht="18.75" customHeight="1" thickBot="1" x14ac:dyDescent="0.25">
      <c r="A7" s="134" t="str">
        <f>'PORTADA Y DATOS'!B10</f>
        <v>Precio Unitario</v>
      </c>
      <c r="B7" s="135"/>
      <c r="C7" s="132"/>
      <c r="D7" s="133"/>
      <c r="E7" s="112"/>
      <c r="F7" s="146"/>
      <c r="G7" s="146"/>
      <c r="H7" s="113"/>
      <c r="I7" s="37" t="s">
        <v>37</v>
      </c>
      <c r="J7" s="38" t="str">
        <f>'PORTADA Y DATOS'!A9</f>
        <v>Fecha de inicio</v>
      </c>
      <c r="K7" s="64" t="str">
        <f>'PORTADA Y DATOS'!B9</f>
        <v>Sin definir por contratista</v>
      </c>
    </row>
    <row r="8" spans="1:28" ht="12.75" customHeight="1" x14ac:dyDescent="0.2">
      <c r="A8" s="120" t="s">
        <v>0</v>
      </c>
      <c r="B8" s="120" t="s">
        <v>1</v>
      </c>
      <c r="C8" s="142" t="s">
        <v>2</v>
      </c>
      <c r="D8" s="143"/>
      <c r="E8" s="144"/>
      <c r="F8" s="120" t="s">
        <v>3</v>
      </c>
      <c r="G8" s="120" t="s">
        <v>4</v>
      </c>
      <c r="H8" s="120" t="s">
        <v>5</v>
      </c>
      <c r="I8" s="120" t="s">
        <v>6</v>
      </c>
      <c r="J8" s="120" t="s">
        <v>7</v>
      </c>
      <c r="K8" s="136" t="s">
        <v>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thickBot="1" x14ac:dyDescent="0.25">
      <c r="A9" s="121"/>
      <c r="B9" s="121"/>
      <c r="C9" s="39" t="s">
        <v>9</v>
      </c>
      <c r="D9" s="150" t="s">
        <v>10</v>
      </c>
      <c r="E9" s="151"/>
      <c r="F9" s="121"/>
      <c r="G9" s="121"/>
      <c r="H9" s="121"/>
      <c r="I9" s="121"/>
      <c r="J9" s="121"/>
      <c r="K9" s="13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thickBot="1" x14ac:dyDescent="0.25">
      <c r="A10" s="154" t="s">
        <v>27</v>
      </c>
      <c r="B10" s="155"/>
      <c r="C10" s="155"/>
      <c r="D10" s="155"/>
      <c r="E10" s="156"/>
      <c r="F10" s="154" t="str">
        <f>'PORTADA Y DATOS'!B11</f>
        <v>Definido por parte contratante</v>
      </c>
      <c r="G10" s="155"/>
      <c r="H10" s="155"/>
      <c r="I10" s="155"/>
      <c r="J10" s="155"/>
      <c r="K10" s="15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4.95" customHeight="1" x14ac:dyDescent="0.2">
      <c r="A11" s="41" t="s">
        <v>137</v>
      </c>
      <c r="B11" s="157" t="s">
        <v>151</v>
      </c>
      <c r="C11" s="43" t="s">
        <v>29</v>
      </c>
      <c r="D11" s="43">
        <v>3</v>
      </c>
      <c r="E11" s="43">
        <v>8</v>
      </c>
      <c r="F11" s="44">
        <v>8.3800000000000008</v>
      </c>
      <c r="G11" s="44">
        <v>0.15</v>
      </c>
      <c r="H11" s="44">
        <v>0.2</v>
      </c>
      <c r="I11" s="44">
        <v>1</v>
      </c>
      <c r="J11" s="147" t="s">
        <v>42</v>
      </c>
      <c r="K11" s="45">
        <f>F11</f>
        <v>8.3800000000000008</v>
      </c>
    </row>
    <row r="12" spans="1:28" ht="24.95" customHeight="1" x14ac:dyDescent="0.2">
      <c r="A12" s="46"/>
      <c r="B12" s="158"/>
      <c r="C12" s="43" t="s">
        <v>30</v>
      </c>
      <c r="D12" s="43">
        <v>3</v>
      </c>
      <c r="E12" s="43">
        <v>4</v>
      </c>
      <c r="F12" s="44">
        <v>0.95</v>
      </c>
      <c r="G12" s="44">
        <v>0.15</v>
      </c>
      <c r="H12" s="44">
        <v>0.2</v>
      </c>
      <c r="I12" s="44">
        <v>1</v>
      </c>
      <c r="J12" s="148"/>
      <c r="K12" s="45">
        <f t="shared" ref="K12:K26" si="0">F12</f>
        <v>0.95</v>
      </c>
    </row>
    <row r="13" spans="1:28" ht="24.95" customHeight="1" x14ac:dyDescent="0.2">
      <c r="A13" s="46"/>
      <c r="B13" s="158"/>
      <c r="C13" s="43" t="s">
        <v>31</v>
      </c>
      <c r="D13" s="43">
        <v>7</v>
      </c>
      <c r="E13" s="43">
        <v>8</v>
      </c>
      <c r="F13" s="44">
        <v>0.65</v>
      </c>
      <c r="G13" s="44">
        <v>0.15</v>
      </c>
      <c r="H13" s="44">
        <v>0.2</v>
      </c>
      <c r="I13" s="44">
        <v>1</v>
      </c>
      <c r="J13" s="148"/>
      <c r="K13" s="45">
        <f t="shared" si="0"/>
        <v>0.65</v>
      </c>
    </row>
    <row r="14" spans="1:28" ht="24.95" customHeight="1" x14ac:dyDescent="0.2">
      <c r="A14" s="46"/>
      <c r="B14" s="158"/>
      <c r="C14" s="43" t="s">
        <v>56</v>
      </c>
      <c r="D14" s="43">
        <v>2</v>
      </c>
      <c r="E14" s="43">
        <v>7</v>
      </c>
      <c r="F14" s="43">
        <v>8.4</v>
      </c>
      <c r="G14" s="44">
        <v>0.15</v>
      </c>
      <c r="H14" s="44">
        <v>0.2</v>
      </c>
      <c r="I14" s="44">
        <v>1</v>
      </c>
      <c r="J14" s="148"/>
      <c r="K14" s="45">
        <f t="shared" si="0"/>
        <v>8.4</v>
      </c>
    </row>
    <row r="15" spans="1:28" ht="24.95" customHeight="1" x14ac:dyDescent="0.2">
      <c r="A15" s="46"/>
      <c r="B15" s="42"/>
      <c r="C15" s="40" t="s">
        <v>33</v>
      </c>
      <c r="D15" s="40">
        <v>1</v>
      </c>
      <c r="E15" s="40">
        <v>2</v>
      </c>
      <c r="F15" s="44">
        <v>1.88</v>
      </c>
      <c r="G15" s="44">
        <v>0.15</v>
      </c>
      <c r="H15" s="44">
        <v>0.2</v>
      </c>
      <c r="I15" s="44">
        <v>1</v>
      </c>
      <c r="J15" s="148"/>
      <c r="K15" s="45">
        <f t="shared" si="0"/>
        <v>1.88</v>
      </c>
    </row>
    <row r="16" spans="1:28" ht="24.95" customHeight="1" x14ac:dyDescent="0.2">
      <c r="A16" s="46"/>
      <c r="B16" s="47"/>
      <c r="C16" s="40" t="s">
        <v>34</v>
      </c>
      <c r="D16" s="40">
        <v>6</v>
      </c>
      <c r="E16" s="40">
        <v>7</v>
      </c>
      <c r="F16" s="44">
        <v>1.95</v>
      </c>
      <c r="G16" s="44">
        <v>0.15</v>
      </c>
      <c r="H16" s="44">
        <v>0.2</v>
      </c>
      <c r="I16" s="44">
        <v>1</v>
      </c>
      <c r="J16" s="148"/>
      <c r="K16" s="45">
        <f t="shared" si="0"/>
        <v>1.95</v>
      </c>
    </row>
    <row r="17" spans="1:11" ht="24.95" customHeight="1" x14ac:dyDescent="0.2">
      <c r="A17" s="46"/>
      <c r="B17" s="47"/>
      <c r="C17" s="40" t="s">
        <v>35</v>
      </c>
      <c r="D17" s="40">
        <v>1</v>
      </c>
      <c r="E17" s="40">
        <v>7</v>
      </c>
      <c r="F17" s="44">
        <v>10.199999999999999</v>
      </c>
      <c r="G17" s="44">
        <v>0.15</v>
      </c>
      <c r="H17" s="44">
        <v>0.2</v>
      </c>
      <c r="I17" s="44">
        <v>1</v>
      </c>
      <c r="J17" s="148"/>
      <c r="K17" s="45">
        <f t="shared" si="0"/>
        <v>10.199999999999999</v>
      </c>
    </row>
    <row r="18" spans="1:11" ht="24.95" customHeight="1" x14ac:dyDescent="0.2">
      <c r="A18" s="46"/>
      <c r="B18" s="47"/>
      <c r="C18" s="40">
        <v>1</v>
      </c>
      <c r="D18" s="40" t="s">
        <v>33</v>
      </c>
      <c r="E18" s="40" t="s">
        <v>35</v>
      </c>
      <c r="F18" s="48">
        <v>2.58</v>
      </c>
      <c r="G18" s="44">
        <v>0.15</v>
      </c>
      <c r="H18" s="44">
        <v>0.2</v>
      </c>
      <c r="I18" s="44">
        <v>1</v>
      </c>
      <c r="J18" s="148"/>
      <c r="K18" s="45">
        <f t="shared" si="0"/>
        <v>2.58</v>
      </c>
    </row>
    <row r="19" spans="1:11" ht="24.95" customHeight="1" x14ac:dyDescent="0.2">
      <c r="A19" s="46"/>
      <c r="B19" s="47"/>
      <c r="C19" s="40">
        <v>2</v>
      </c>
      <c r="D19" s="40" t="s">
        <v>56</v>
      </c>
      <c r="E19" s="40" t="s">
        <v>35</v>
      </c>
      <c r="F19" s="48">
        <v>3.3</v>
      </c>
      <c r="G19" s="44">
        <v>0.15</v>
      </c>
      <c r="H19" s="44">
        <v>0.2</v>
      </c>
      <c r="I19" s="44">
        <v>1</v>
      </c>
      <c r="J19" s="148"/>
      <c r="K19" s="45">
        <f t="shared" si="0"/>
        <v>3.3</v>
      </c>
    </row>
    <row r="20" spans="1:11" ht="24.95" customHeight="1" x14ac:dyDescent="0.2">
      <c r="A20" s="46"/>
      <c r="B20" s="47"/>
      <c r="C20" s="40">
        <v>3</v>
      </c>
      <c r="D20" s="40" t="s">
        <v>29</v>
      </c>
      <c r="E20" s="40" t="s">
        <v>30</v>
      </c>
      <c r="F20" s="48">
        <v>2.69</v>
      </c>
      <c r="G20" s="44">
        <v>0.15</v>
      </c>
      <c r="H20" s="44">
        <v>0.2</v>
      </c>
      <c r="I20" s="44">
        <v>1</v>
      </c>
      <c r="J20" s="148"/>
      <c r="K20" s="45">
        <f t="shared" si="0"/>
        <v>2.69</v>
      </c>
    </row>
    <row r="21" spans="1:11" ht="24.95" customHeight="1" x14ac:dyDescent="0.2">
      <c r="A21" s="46"/>
      <c r="B21" s="47"/>
      <c r="C21" s="40">
        <v>4</v>
      </c>
      <c r="D21" s="40" t="s">
        <v>30</v>
      </c>
      <c r="E21" s="40" t="s">
        <v>56</v>
      </c>
      <c r="F21" s="48">
        <v>1.71</v>
      </c>
      <c r="G21" s="44">
        <v>0.15</v>
      </c>
      <c r="H21" s="44">
        <v>0.2</v>
      </c>
      <c r="I21" s="44">
        <v>1</v>
      </c>
      <c r="J21" s="148"/>
      <c r="K21" s="45">
        <f t="shared" si="0"/>
        <v>1.71</v>
      </c>
    </row>
    <row r="22" spans="1:11" ht="24.95" customHeight="1" x14ac:dyDescent="0.2">
      <c r="A22" s="46"/>
      <c r="B22" s="47"/>
      <c r="C22" s="40">
        <v>5</v>
      </c>
      <c r="D22" s="40" t="s">
        <v>56</v>
      </c>
      <c r="E22" s="40" t="s">
        <v>35</v>
      </c>
      <c r="F22" s="48">
        <v>3.3</v>
      </c>
      <c r="G22" s="44">
        <v>0.15</v>
      </c>
      <c r="H22" s="44">
        <v>0.2</v>
      </c>
      <c r="I22" s="44">
        <v>1</v>
      </c>
      <c r="J22" s="148"/>
      <c r="K22" s="45">
        <f t="shared" si="0"/>
        <v>3.3</v>
      </c>
    </row>
    <row r="23" spans="1:11" ht="24.95" customHeight="1" x14ac:dyDescent="0.2">
      <c r="A23" s="46"/>
      <c r="B23" s="47"/>
      <c r="C23" s="40">
        <v>6</v>
      </c>
      <c r="D23" s="40" t="s">
        <v>56</v>
      </c>
      <c r="E23" s="40" t="s">
        <v>35</v>
      </c>
      <c r="F23" s="48">
        <v>3.3</v>
      </c>
      <c r="G23" s="44">
        <v>0.15</v>
      </c>
      <c r="H23" s="44">
        <v>0.2</v>
      </c>
      <c r="I23" s="44">
        <v>1</v>
      </c>
      <c r="J23" s="148"/>
      <c r="K23" s="45">
        <f t="shared" si="0"/>
        <v>3.3</v>
      </c>
    </row>
    <row r="24" spans="1:11" ht="24.95" customHeight="1" x14ac:dyDescent="0.2">
      <c r="A24" s="46"/>
      <c r="B24" s="47"/>
      <c r="C24" s="40">
        <v>7</v>
      </c>
      <c r="D24" s="40" t="s">
        <v>31</v>
      </c>
      <c r="E24" s="40" t="s">
        <v>35</v>
      </c>
      <c r="F24" s="48">
        <v>3.85</v>
      </c>
      <c r="G24" s="44">
        <v>0.15</v>
      </c>
      <c r="H24" s="44">
        <v>0.2</v>
      </c>
      <c r="I24" s="44">
        <v>1</v>
      </c>
      <c r="J24" s="148"/>
      <c r="K24" s="45">
        <f t="shared" si="0"/>
        <v>3.85</v>
      </c>
    </row>
    <row r="25" spans="1:11" ht="24.95" customHeight="1" x14ac:dyDescent="0.2">
      <c r="A25" s="46"/>
      <c r="B25" s="47"/>
      <c r="C25" s="40">
        <v>8</v>
      </c>
      <c r="D25" s="40" t="s">
        <v>29</v>
      </c>
      <c r="E25" s="40" t="s">
        <v>31</v>
      </c>
      <c r="F25" s="48">
        <v>3.8</v>
      </c>
      <c r="G25" s="44">
        <v>0.15</v>
      </c>
      <c r="H25" s="44">
        <v>0.2</v>
      </c>
      <c r="I25" s="44">
        <v>1</v>
      </c>
      <c r="J25" s="148"/>
      <c r="K25" s="45">
        <f t="shared" si="0"/>
        <v>3.8</v>
      </c>
    </row>
    <row r="26" spans="1:11" ht="24.95" customHeight="1" x14ac:dyDescent="0.2">
      <c r="A26" s="46"/>
      <c r="B26" s="47"/>
      <c r="C26" s="40" t="s">
        <v>114</v>
      </c>
      <c r="D26" s="40" t="s">
        <v>108</v>
      </c>
      <c r="E26" s="40" t="s">
        <v>130</v>
      </c>
      <c r="F26" s="48">
        <v>1.1000000000000001</v>
      </c>
      <c r="G26" s="48">
        <v>0.15</v>
      </c>
      <c r="H26" s="44">
        <v>0.2</v>
      </c>
      <c r="I26" s="44">
        <v>1</v>
      </c>
      <c r="J26" s="148"/>
      <c r="K26" s="45">
        <f t="shared" si="0"/>
        <v>1.1000000000000001</v>
      </c>
    </row>
    <row r="27" spans="1:11" ht="24.95" customHeight="1" x14ac:dyDescent="0.2">
      <c r="A27" s="46"/>
      <c r="B27" s="47"/>
      <c r="C27" s="40"/>
      <c r="D27" s="40"/>
      <c r="E27" s="40"/>
      <c r="F27" s="48"/>
      <c r="G27" s="48"/>
      <c r="H27" s="44"/>
      <c r="I27" s="44"/>
      <c r="J27" s="148"/>
      <c r="K27" s="45"/>
    </row>
    <row r="28" spans="1:11" ht="24.95" customHeight="1" x14ac:dyDescent="0.2">
      <c r="A28" s="46"/>
      <c r="B28" s="47"/>
      <c r="C28" s="40"/>
      <c r="D28" s="40"/>
      <c r="E28" s="40"/>
      <c r="F28" s="48"/>
      <c r="G28" s="48"/>
      <c r="H28" s="44"/>
      <c r="I28" s="44"/>
      <c r="J28" s="148"/>
      <c r="K28" s="45"/>
    </row>
    <row r="29" spans="1:11" ht="24.95" customHeight="1" x14ac:dyDescent="0.2">
      <c r="A29" s="46"/>
      <c r="B29" s="47"/>
      <c r="C29" s="40"/>
      <c r="D29" s="40"/>
      <c r="E29" s="40"/>
      <c r="F29" s="48"/>
      <c r="G29" s="48"/>
      <c r="H29" s="44"/>
      <c r="I29" s="44"/>
      <c r="J29" s="148"/>
      <c r="K29" s="45"/>
    </row>
    <row r="30" spans="1:11" ht="24.95" customHeight="1" x14ac:dyDescent="0.2">
      <c r="A30" s="46"/>
      <c r="B30" s="47"/>
      <c r="C30" s="40"/>
      <c r="D30" s="40"/>
      <c r="E30" s="40"/>
      <c r="F30" s="48"/>
      <c r="G30" s="48"/>
      <c r="H30" s="44"/>
      <c r="I30" s="44"/>
      <c r="J30" s="148"/>
      <c r="K30" s="45"/>
    </row>
    <row r="31" spans="1:11" ht="24.95" customHeight="1" x14ac:dyDescent="0.2">
      <c r="A31" s="46"/>
      <c r="B31" s="47"/>
      <c r="C31" s="40"/>
      <c r="D31" s="40"/>
      <c r="E31" s="40"/>
      <c r="F31" s="48"/>
      <c r="G31" s="48"/>
      <c r="H31" s="44"/>
      <c r="I31" s="48"/>
      <c r="J31" s="148"/>
      <c r="K31" s="45"/>
    </row>
    <row r="32" spans="1:11" ht="24.95" customHeight="1" x14ac:dyDescent="0.2">
      <c r="A32" s="46"/>
      <c r="B32" s="47"/>
      <c r="C32" s="40"/>
      <c r="D32" s="40"/>
      <c r="E32" s="40"/>
      <c r="F32" s="48"/>
      <c r="G32" s="48"/>
      <c r="H32" s="44"/>
      <c r="I32" s="48"/>
      <c r="J32" s="148"/>
      <c r="K32" s="45"/>
    </row>
    <row r="33" spans="1:28" ht="24.95" customHeight="1" x14ac:dyDescent="0.2">
      <c r="A33" s="46"/>
      <c r="B33" s="47"/>
      <c r="C33" s="40"/>
      <c r="D33" s="40"/>
      <c r="E33" s="40"/>
      <c r="F33" s="48"/>
      <c r="G33" s="48"/>
      <c r="H33" s="44"/>
      <c r="I33" s="48"/>
      <c r="J33" s="148"/>
      <c r="K33" s="45"/>
    </row>
    <row r="34" spans="1:28" ht="24.95" customHeight="1" x14ac:dyDescent="0.2">
      <c r="A34" s="46"/>
      <c r="B34" s="47"/>
      <c r="C34" s="40"/>
      <c r="D34" s="40"/>
      <c r="E34" s="40"/>
      <c r="F34" s="48"/>
      <c r="G34" s="48"/>
      <c r="H34" s="44"/>
      <c r="I34" s="48"/>
      <c r="J34" s="148"/>
      <c r="K34" s="45"/>
    </row>
    <row r="35" spans="1:28" ht="24.95" customHeight="1" x14ac:dyDescent="0.2">
      <c r="A35" s="46"/>
      <c r="B35" s="47"/>
      <c r="C35" s="40"/>
      <c r="D35" s="40"/>
      <c r="E35" s="40"/>
      <c r="F35" s="48"/>
      <c r="G35" s="48"/>
      <c r="H35" s="48"/>
      <c r="I35" s="48"/>
      <c r="J35" s="148"/>
      <c r="K35" s="45"/>
    </row>
    <row r="36" spans="1:28" ht="24.95" customHeight="1" x14ac:dyDescent="0.2">
      <c r="A36" s="46"/>
      <c r="B36" s="47"/>
      <c r="C36" s="40"/>
      <c r="D36" s="40"/>
      <c r="E36" s="40"/>
      <c r="F36" s="48"/>
      <c r="G36" s="48"/>
      <c r="H36" s="48"/>
      <c r="I36" s="48"/>
      <c r="J36" s="148"/>
      <c r="K36" s="45"/>
    </row>
    <row r="37" spans="1:28" ht="24.95" customHeight="1" thickBot="1" x14ac:dyDescent="0.25">
      <c r="A37" s="50"/>
      <c r="B37" s="51"/>
      <c r="C37" s="52"/>
      <c r="D37" s="52"/>
      <c r="E37" s="52"/>
      <c r="F37" s="53"/>
      <c r="G37" s="53"/>
      <c r="H37" s="53"/>
      <c r="I37" s="53"/>
      <c r="J37" s="171"/>
      <c r="K37" s="54"/>
    </row>
    <row r="38" spans="1:28" ht="22.5" customHeight="1" thickBot="1" x14ac:dyDescent="0.25">
      <c r="A38" s="5"/>
      <c r="B38" s="5"/>
      <c r="C38" s="5"/>
      <c r="D38" s="5"/>
      <c r="E38" s="5"/>
      <c r="F38" s="5"/>
      <c r="G38" s="8"/>
      <c r="H38" s="8"/>
      <c r="I38" s="65" t="s">
        <v>41</v>
      </c>
      <c r="J38" s="9" t="str">
        <f>J11</f>
        <v>mL</v>
      </c>
      <c r="K38" s="10">
        <f>SUM(K11:K37)</f>
        <v>58.039999999999985</v>
      </c>
    </row>
    <row r="39" spans="1:28" ht="6" customHeight="1" x14ac:dyDescent="0.2"/>
    <row r="40" spans="1:28" ht="12.75" customHeight="1" x14ac:dyDescent="0.2"/>
    <row r="41" spans="1:28" ht="12.75" customHeight="1" x14ac:dyDescent="0.2">
      <c r="A41" s="77"/>
      <c r="B41" s="12"/>
      <c r="C41" s="12"/>
      <c r="D41" s="12"/>
      <c r="E41" s="12"/>
      <c r="G41" s="12"/>
      <c r="H41" s="12"/>
      <c r="I41" s="12"/>
      <c r="J41" s="12"/>
      <c r="K41" s="12"/>
    </row>
    <row r="42" spans="1:28" ht="27.75" customHeight="1" x14ac:dyDescent="0.2">
      <c r="A42" s="13"/>
      <c r="B42" s="14"/>
      <c r="C42" s="14"/>
      <c r="D42" s="14"/>
      <c r="E42" s="14"/>
      <c r="G42" s="14"/>
      <c r="H42" s="14"/>
      <c r="I42" s="14"/>
      <c r="J42" s="14"/>
      <c r="K42" s="15"/>
    </row>
    <row r="43" spans="1:28" ht="12.75" customHeight="1" x14ac:dyDescent="0.2">
      <c r="A43" s="16"/>
      <c r="B43" s="17"/>
      <c r="C43" s="17"/>
      <c r="D43" s="17"/>
      <c r="E43" s="17"/>
      <c r="G43" s="17"/>
      <c r="H43" s="17"/>
      <c r="I43" s="17"/>
      <c r="J43" s="17"/>
      <c r="K43" s="12"/>
    </row>
    <row r="44" spans="1:28" ht="12.75" customHeight="1" x14ac:dyDescent="0.2">
      <c r="A44" s="104" t="s">
        <v>11</v>
      </c>
      <c r="B44" s="103"/>
      <c r="C44" s="12"/>
      <c r="D44" s="104" t="s">
        <v>12</v>
      </c>
      <c r="E44" s="103"/>
      <c r="F44" s="103"/>
      <c r="G44" s="103"/>
      <c r="H44" s="12"/>
      <c r="I44" s="104" t="s">
        <v>13</v>
      </c>
      <c r="J44" s="103"/>
      <c r="K44" s="103"/>
    </row>
    <row r="45" spans="1:28" ht="12.75" customHeight="1" x14ac:dyDescent="0.2">
      <c r="A45" s="105" t="str">
        <f>'PORTADA Y DATOS'!A11</f>
        <v>Supervisor</v>
      </c>
      <c r="B45" s="106"/>
      <c r="C45" s="18"/>
      <c r="D45" s="105" t="str">
        <f>'PORTADA Y DATOS'!A4</f>
        <v>Dependencia/Contratante/Cliente</v>
      </c>
      <c r="E45" s="106"/>
      <c r="F45" s="106"/>
      <c r="G45" s="106"/>
      <c r="H45" s="18"/>
      <c r="I45" s="105" t="str">
        <f>'PORTADA Y DATOS'!A7</f>
        <v>Contratista</v>
      </c>
      <c r="J45" s="106"/>
      <c r="K45" s="106"/>
      <c r="L45" s="5"/>
    </row>
    <row r="46" spans="1:28" ht="12.75" customHeight="1" x14ac:dyDescent="0.2">
      <c r="A46" s="104" t="str">
        <f>'PORTADA Y DATOS'!B11</f>
        <v>Definido por parte contratante</v>
      </c>
      <c r="B46" s="103"/>
      <c r="C46" s="12"/>
      <c r="D46" s="104" t="str">
        <f>'PORTADA Y DATOS'!C4</f>
        <v>Luis Alberto Gamboa Ruelas</v>
      </c>
      <c r="E46" s="103"/>
      <c r="F46" s="103"/>
      <c r="G46" s="103"/>
      <c r="H46" s="12"/>
      <c r="I46" s="104" t="str">
        <f>'PORTADA Y DATOS'!B7</f>
        <v>Luis Alberto Gamboa Ruelas</v>
      </c>
      <c r="J46" s="103"/>
      <c r="K46" s="103"/>
    </row>
    <row r="47" spans="1:28" ht="12.75" x14ac:dyDescent="0.2">
      <c r="A47" s="74"/>
      <c r="B47" s="107"/>
      <c r="C47" s="74"/>
      <c r="D47" s="74"/>
      <c r="E47" s="79"/>
      <c r="F47" s="20"/>
      <c r="G47" s="20"/>
      <c r="H47" s="20"/>
      <c r="I47" s="20"/>
      <c r="J47" s="74"/>
      <c r="K47" s="20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2.75" x14ac:dyDescent="0.2">
      <c r="A48" s="5"/>
      <c r="B48" s="103"/>
      <c r="C48" s="74"/>
      <c r="D48" s="74"/>
      <c r="E48" s="79"/>
      <c r="F48" s="20"/>
      <c r="G48" s="20"/>
      <c r="H48" s="20"/>
      <c r="I48" s="20"/>
      <c r="J48" s="74"/>
      <c r="K48" s="2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2.75" x14ac:dyDescent="0.2">
      <c r="A49" s="5"/>
      <c r="B49" s="103"/>
      <c r="C49" s="74"/>
      <c r="D49" s="21"/>
      <c r="E49" s="22"/>
      <c r="F49" s="20"/>
      <c r="G49" s="20"/>
      <c r="H49" s="20"/>
      <c r="I49" s="20"/>
      <c r="J49" s="74"/>
      <c r="K49" s="2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2.75" x14ac:dyDescent="0.2">
      <c r="A50" s="5"/>
      <c r="B50" s="103"/>
      <c r="C50" s="74"/>
      <c r="D50" s="21"/>
      <c r="E50" s="5"/>
      <c r="F50" s="5"/>
      <c r="G50" s="5"/>
      <c r="H50" s="5"/>
      <c r="I50" s="20"/>
      <c r="J50" s="74"/>
      <c r="K50" s="2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2.75" x14ac:dyDescent="0.2">
      <c r="A51" s="5"/>
      <c r="B51" s="103"/>
      <c r="C51" s="74"/>
      <c r="D51" s="74"/>
      <c r="E51" s="5"/>
      <c r="F51" s="5"/>
      <c r="G51" s="5"/>
      <c r="H51" s="5"/>
      <c r="I51" s="20"/>
      <c r="J51" s="74"/>
      <c r="K51" s="2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2.75" x14ac:dyDescent="0.2">
      <c r="A52" s="5"/>
      <c r="B52" s="103"/>
      <c r="C52" s="74"/>
      <c r="D52" s="22"/>
      <c r="E52" s="5"/>
      <c r="F52" s="5"/>
      <c r="G52" s="5"/>
      <c r="H52" s="5"/>
      <c r="I52" s="20"/>
      <c r="J52" s="74"/>
      <c r="K52" s="2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 x14ac:dyDescent="0.2">
      <c r="A53" s="5"/>
      <c r="B53" s="103"/>
      <c r="C53" s="74"/>
      <c r="D53" s="74"/>
      <c r="E53" s="5"/>
      <c r="F53" s="5"/>
      <c r="G53" s="5"/>
      <c r="H53" s="5"/>
      <c r="I53" s="20"/>
      <c r="J53" s="74"/>
      <c r="K53" s="2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 x14ac:dyDescent="0.2">
      <c r="A54" s="5"/>
      <c r="B54" s="103"/>
      <c r="C54" s="79"/>
      <c r="D54" s="74"/>
      <c r="E54" s="5"/>
      <c r="F54" s="5"/>
      <c r="G54" s="5"/>
      <c r="H54" s="5"/>
      <c r="I54" s="20"/>
      <c r="J54" s="74"/>
      <c r="K54" s="2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 x14ac:dyDescent="0.2">
      <c r="A55" s="5"/>
      <c r="B55" s="103"/>
      <c r="C55" s="74"/>
      <c r="D55" s="74"/>
      <c r="E55" s="5"/>
      <c r="F55" s="5"/>
      <c r="G55" s="5"/>
      <c r="H55" s="5"/>
      <c r="I55" s="20"/>
      <c r="J55" s="74"/>
      <c r="K55" s="2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 x14ac:dyDescent="0.2">
      <c r="A56" s="5"/>
      <c r="B56" s="103"/>
      <c r="C56" s="74"/>
      <c r="D56" s="74"/>
      <c r="E56" s="5"/>
      <c r="F56" s="5"/>
      <c r="G56" s="5"/>
      <c r="H56" s="5"/>
      <c r="I56" s="20"/>
      <c r="J56" s="74"/>
      <c r="K56" s="2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 x14ac:dyDescent="0.2">
      <c r="A57" s="5"/>
      <c r="B57" s="103"/>
      <c r="C57" s="74"/>
      <c r="D57" s="74"/>
      <c r="E57" s="22"/>
      <c r="F57" s="20"/>
      <c r="G57" s="20"/>
      <c r="H57" s="20"/>
      <c r="I57" s="20"/>
      <c r="J57" s="74"/>
      <c r="K57" s="2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 x14ac:dyDescent="0.2">
      <c r="A58" s="5"/>
      <c r="B58" s="103"/>
      <c r="C58" s="23"/>
      <c r="D58" s="74"/>
      <c r="E58" s="22"/>
      <c r="F58" s="20"/>
      <c r="G58" s="20"/>
      <c r="H58" s="20"/>
      <c r="I58" s="20"/>
      <c r="J58" s="74"/>
      <c r="K58" s="2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 x14ac:dyDescent="0.2">
      <c r="A59" s="5"/>
      <c r="B59" s="103"/>
      <c r="C59" s="74"/>
      <c r="D59" s="74"/>
      <c r="E59" s="74"/>
      <c r="F59" s="20"/>
      <c r="G59" s="20"/>
      <c r="H59" s="20"/>
      <c r="I59" s="20"/>
      <c r="J59" s="74"/>
      <c r="K59" s="2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 x14ac:dyDescent="0.2">
      <c r="A60" s="5"/>
      <c r="B60" s="103"/>
      <c r="C60" s="74"/>
      <c r="D60" s="74"/>
      <c r="E60" s="22"/>
      <c r="F60" s="20"/>
      <c r="G60" s="20"/>
      <c r="H60" s="20"/>
      <c r="I60" s="20"/>
      <c r="J60" s="74"/>
      <c r="K60" s="2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 x14ac:dyDescent="0.2">
      <c r="A61" s="5"/>
      <c r="B61" s="103"/>
      <c r="C61" s="74"/>
      <c r="D61" s="74"/>
      <c r="E61" s="22"/>
      <c r="F61" s="20"/>
      <c r="G61" s="20"/>
      <c r="H61" s="20"/>
      <c r="I61" s="20"/>
      <c r="J61" s="74"/>
      <c r="K61" s="2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 x14ac:dyDescent="0.2">
      <c r="A62" s="5"/>
      <c r="B62" s="103"/>
      <c r="C62" s="23"/>
      <c r="D62" s="74"/>
      <c r="E62" s="22"/>
      <c r="F62" s="20"/>
      <c r="G62" s="20"/>
      <c r="H62" s="20"/>
      <c r="I62" s="20"/>
      <c r="J62" s="74"/>
      <c r="K62" s="2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 x14ac:dyDescent="0.2">
      <c r="A63" s="5"/>
      <c r="B63" s="103"/>
      <c r="C63" s="74"/>
      <c r="D63" s="74"/>
      <c r="E63" s="22"/>
      <c r="F63" s="20"/>
      <c r="G63" s="20"/>
      <c r="H63" s="20"/>
      <c r="I63" s="20"/>
      <c r="J63" s="74"/>
      <c r="K63" s="2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 x14ac:dyDescent="0.2">
      <c r="A64" s="5"/>
      <c r="B64" s="103"/>
      <c r="C64" s="74"/>
      <c r="D64" s="21"/>
      <c r="E64" s="22"/>
      <c r="F64" s="20"/>
      <c r="G64" s="20"/>
      <c r="H64" s="20"/>
      <c r="I64" s="20"/>
      <c r="J64" s="74"/>
      <c r="K64" s="2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 x14ac:dyDescent="0.2">
      <c r="A65" s="5"/>
      <c r="B65" s="103"/>
      <c r="C65" s="74"/>
      <c r="D65" s="74"/>
      <c r="E65" s="22"/>
      <c r="F65" s="20"/>
      <c r="G65" s="20"/>
      <c r="H65" s="20"/>
      <c r="I65" s="20"/>
      <c r="J65" s="74"/>
      <c r="K65" s="2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 x14ac:dyDescent="0.2">
      <c r="A66" s="5"/>
      <c r="B66" s="103"/>
      <c r="C66" s="74"/>
      <c r="D66" s="74"/>
      <c r="E66" s="22"/>
      <c r="F66" s="20"/>
      <c r="G66" s="20"/>
      <c r="H66" s="20"/>
      <c r="I66" s="20"/>
      <c r="J66" s="74"/>
      <c r="K66" s="2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 x14ac:dyDescent="0.2">
      <c r="A67" s="5"/>
      <c r="B67" s="103"/>
      <c r="C67" s="74"/>
      <c r="D67" s="74"/>
      <c r="E67" s="22"/>
      <c r="F67" s="20"/>
      <c r="G67" s="20"/>
      <c r="H67" s="20"/>
      <c r="I67" s="20"/>
      <c r="J67" s="74"/>
      <c r="K67" s="2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 x14ac:dyDescent="0.2">
      <c r="A68" s="5"/>
      <c r="B68" s="103"/>
      <c r="C68" s="74"/>
      <c r="D68" s="74"/>
      <c r="E68" s="22"/>
      <c r="F68" s="20"/>
      <c r="G68" s="20"/>
      <c r="H68" s="20"/>
      <c r="I68" s="20"/>
      <c r="J68" s="74"/>
      <c r="K68" s="2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 x14ac:dyDescent="0.2">
      <c r="A69" s="5"/>
      <c r="B69" s="103"/>
      <c r="C69" s="74"/>
      <c r="D69" s="74"/>
      <c r="E69" s="22"/>
      <c r="F69" s="20"/>
      <c r="G69" s="20"/>
      <c r="H69" s="20"/>
      <c r="I69" s="20"/>
      <c r="J69" s="74"/>
      <c r="K69" s="2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 x14ac:dyDescent="0.2">
      <c r="A70" s="5"/>
      <c r="B70" s="103"/>
      <c r="C70" s="74"/>
      <c r="D70" s="74"/>
      <c r="E70" s="22"/>
      <c r="F70" s="20"/>
      <c r="G70" s="20"/>
      <c r="H70" s="20"/>
      <c r="I70" s="20"/>
      <c r="J70" s="74"/>
      <c r="K70" s="2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 x14ac:dyDescent="0.2">
      <c r="A71" s="5"/>
      <c r="B71" s="103"/>
      <c r="C71" s="74"/>
      <c r="D71" s="74"/>
      <c r="E71" s="22"/>
      <c r="F71" s="20"/>
      <c r="G71" s="20"/>
      <c r="H71" s="20"/>
      <c r="I71" s="20"/>
      <c r="J71" s="74"/>
      <c r="K71" s="2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 x14ac:dyDescent="0.2">
      <c r="A72" s="5"/>
      <c r="B72" s="103"/>
      <c r="C72" s="74"/>
      <c r="D72" s="74"/>
      <c r="E72" s="22"/>
      <c r="F72" s="20"/>
      <c r="G72" s="20"/>
      <c r="H72" s="20"/>
      <c r="I72" s="20"/>
      <c r="J72" s="74"/>
      <c r="K72" s="2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 x14ac:dyDescent="0.2">
      <c r="A73" s="5"/>
      <c r="B73" s="103"/>
      <c r="C73" s="74"/>
      <c r="D73" s="74"/>
      <c r="E73" s="22"/>
      <c r="F73" s="20"/>
      <c r="G73" s="20"/>
      <c r="H73" s="20"/>
      <c r="I73" s="20"/>
      <c r="J73" s="74"/>
      <c r="K73" s="2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 x14ac:dyDescent="0.2">
      <c r="A74" s="5"/>
      <c r="B74" s="103"/>
      <c r="C74" s="74"/>
      <c r="D74" s="74"/>
      <c r="E74" s="74"/>
      <c r="F74" s="20"/>
      <c r="G74" s="20"/>
      <c r="H74" s="20"/>
      <c r="I74" s="20"/>
      <c r="J74" s="74"/>
      <c r="K74" s="2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 x14ac:dyDescent="0.2">
      <c r="A75" s="5"/>
      <c r="B75" s="103"/>
      <c r="C75" s="74"/>
      <c r="D75" s="74"/>
      <c r="E75" s="74"/>
      <c r="F75" s="20"/>
      <c r="G75" s="20"/>
      <c r="H75" s="20"/>
      <c r="I75" s="20"/>
      <c r="J75" s="74"/>
      <c r="K75" s="2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 x14ac:dyDescent="0.2">
      <c r="A76" s="5"/>
      <c r="B76" s="103"/>
      <c r="C76" s="74"/>
      <c r="D76" s="74"/>
      <c r="E76" s="74"/>
      <c r="F76" s="20"/>
      <c r="G76" s="20"/>
      <c r="H76" s="20"/>
      <c r="I76" s="20"/>
      <c r="J76" s="74"/>
      <c r="K76" s="2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 x14ac:dyDescent="0.2">
      <c r="A77" s="5"/>
      <c r="B77" s="103"/>
      <c r="C77" s="74"/>
      <c r="D77" s="74"/>
      <c r="E77" s="74"/>
      <c r="F77" s="20"/>
      <c r="G77" s="20"/>
      <c r="H77" s="20"/>
      <c r="I77" s="20"/>
      <c r="J77" s="74"/>
      <c r="K77" s="20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2.75" x14ac:dyDescent="0.2">
      <c r="A78" s="5"/>
      <c r="B78" s="103"/>
      <c r="C78" s="5"/>
      <c r="D78" s="5"/>
      <c r="E78" s="5"/>
      <c r="F78" s="7"/>
      <c r="G78" s="7"/>
      <c r="H78" s="7"/>
      <c r="I78" s="7"/>
      <c r="J78" s="5"/>
      <c r="K78" s="7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5.25" customHeight="1" x14ac:dyDescent="0.2">
      <c r="A79" s="5"/>
      <c r="B79" s="76"/>
      <c r="C79" s="5"/>
      <c r="D79" s="5"/>
      <c r="E79" s="5"/>
      <c r="F79" s="7"/>
      <c r="G79" s="7"/>
      <c r="H79" s="7"/>
      <c r="I79" s="7"/>
      <c r="J79" s="5"/>
      <c r="K79" s="7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22.5" customHeight="1" x14ac:dyDescent="0.2">
      <c r="A80" s="5"/>
      <c r="B80" s="5"/>
      <c r="C80" s="5"/>
      <c r="D80" s="5"/>
      <c r="E80" s="5"/>
      <c r="F80" s="5"/>
      <c r="G80" s="8"/>
      <c r="H80" s="8"/>
      <c r="I80" s="78"/>
      <c r="J80" s="78"/>
      <c r="K80" s="25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</row>
    <row r="81" spans="1:28" ht="6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2.75" customHeight="1" x14ac:dyDescent="0.2">
      <c r="A82" s="102"/>
      <c r="B82" s="103"/>
      <c r="C82" s="5"/>
      <c r="D82" s="102"/>
      <c r="E82" s="103"/>
      <c r="F82" s="103"/>
      <c r="G82" s="5"/>
      <c r="H82" s="102"/>
      <c r="I82" s="103"/>
      <c r="J82" s="103"/>
      <c r="K82" s="103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75" customHeight="1" x14ac:dyDescent="0.2">
      <c r="A83" s="102"/>
      <c r="B83" s="103"/>
      <c r="C83" s="5"/>
      <c r="D83" s="102"/>
      <c r="E83" s="103"/>
      <c r="F83" s="103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0.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2.75" customHeight="1" x14ac:dyDescent="0.2">
      <c r="A85" s="102"/>
      <c r="B85" s="103"/>
      <c r="C85" s="5"/>
      <c r="D85" s="102"/>
      <c r="E85" s="103"/>
      <c r="F85" s="103"/>
      <c r="G85" s="5"/>
      <c r="H85" s="102"/>
      <c r="I85" s="103"/>
      <c r="J85" s="103"/>
      <c r="K85" s="103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2.75" customHeight="1" x14ac:dyDescent="0.2">
      <c r="A86" s="102"/>
      <c r="B86" s="103"/>
      <c r="C86" s="5"/>
      <c r="D86" s="102"/>
      <c r="E86" s="103"/>
      <c r="F86" s="103"/>
      <c r="G86" s="5"/>
      <c r="H86" s="102"/>
      <c r="I86" s="103"/>
      <c r="J86" s="103"/>
      <c r="K86" s="10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 customHeight="1" x14ac:dyDescent="0.2">
      <c r="A87" s="102"/>
      <c r="B87" s="103"/>
      <c r="C87" s="5"/>
      <c r="D87" s="102"/>
      <c r="E87" s="103"/>
      <c r="F87" s="103"/>
      <c r="G87" s="5"/>
      <c r="H87" s="102"/>
      <c r="I87" s="103"/>
      <c r="J87" s="103"/>
      <c r="K87" s="10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 x14ac:dyDescent="0.2">
      <c r="A88" s="74"/>
      <c r="B88" s="107"/>
      <c r="C88" s="74"/>
      <c r="D88" s="74"/>
      <c r="E88" s="79"/>
      <c r="F88" s="20"/>
      <c r="G88" s="20"/>
      <c r="H88" s="20"/>
      <c r="I88" s="20"/>
      <c r="J88" s="74"/>
      <c r="K88" s="20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75" x14ac:dyDescent="0.2">
      <c r="A89" s="5"/>
      <c r="B89" s="103"/>
      <c r="C89" s="74"/>
      <c r="D89" s="74"/>
      <c r="E89" s="79"/>
      <c r="F89" s="20"/>
      <c r="G89" s="20"/>
      <c r="H89" s="20"/>
      <c r="I89" s="20"/>
      <c r="J89" s="74"/>
      <c r="K89" s="20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 x14ac:dyDescent="0.2">
      <c r="A90" s="5"/>
      <c r="B90" s="103"/>
      <c r="C90" s="74"/>
      <c r="D90" s="21"/>
      <c r="E90" s="22"/>
      <c r="F90" s="20"/>
      <c r="G90" s="20"/>
      <c r="H90" s="20"/>
      <c r="I90" s="20"/>
      <c r="J90" s="74"/>
      <c r="K90" s="2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 x14ac:dyDescent="0.2">
      <c r="A91" s="5"/>
      <c r="B91" s="103"/>
      <c r="C91" s="74"/>
      <c r="D91" s="21"/>
      <c r="E91" s="22"/>
      <c r="F91" s="20"/>
      <c r="G91" s="20"/>
      <c r="H91" s="20"/>
      <c r="I91" s="20"/>
      <c r="J91" s="74"/>
      <c r="K91" s="20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 x14ac:dyDescent="0.2">
      <c r="A92" s="5"/>
      <c r="B92" s="103"/>
      <c r="C92" s="74"/>
      <c r="D92" s="74"/>
      <c r="E92" s="22"/>
      <c r="F92" s="20"/>
      <c r="G92" s="20"/>
      <c r="H92" s="20"/>
      <c r="I92" s="20"/>
      <c r="J92" s="74"/>
      <c r="K92" s="20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 x14ac:dyDescent="0.2">
      <c r="A93" s="5"/>
      <c r="B93" s="103"/>
      <c r="C93" s="74"/>
      <c r="D93" s="22"/>
      <c r="E93" s="22"/>
      <c r="F93" s="20"/>
      <c r="G93" s="20"/>
      <c r="H93" s="20"/>
      <c r="I93" s="20"/>
      <c r="J93" s="74"/>
      <c r="K93" s="2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 x14ac:dyDescent="0.2">
      <c r="A94" s="5"/>
      <c r="B94" s="103"/>
      <c r="C94" s="74"/>
      <c r="D94" s="74"/>
      <c r="E94" s="22"/>
      <c r="F94" s="20"/>
      <c r="G94" s="20"/>
      <c r="H94" s="20"/>
      <c r="I94" s="20"/>
      <c r="J94" s="74"/>
      <c r="K94" s="2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 x14ac:dyDescent="0.2">
      <c r="A95" s="5"/>
      <c r="B95" s="103"/>
      <c r="C95" s="79"/>
      <c r="D95" s="74"/>
      <c r="E95" s="22"/>
      <c r="F95" s="20"/>
      <c r="G95" s="20"/>
      <c r="H95" s="20"/>
      <c r="I95" s="20"/>
      <c r="J95" s="74"/>
      <c r="K95" s="2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 x14ac:dyDescent="0.2">
      <c r="A96" s="5"/>
      <c r="B96" s="103"/>
      <c r="C96" s="74"/>
      <c r="D96" s="74"/>
      <c r="E96" s="22"/>
      <c r="F96" s="20"/>
      <c r="G96" s="20"/>
      <c r="H96" s="20"/>
      <c r="I96" s="20"/>
      <c r="J96" s="74"/>
      <c r="K96" s="2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 x14ac:dyDescent="0.2">
      <c r="A97" s="5"/>
      <c r="B97" s="103"/>
      <c r="C97" s="74"/>
      <c r="D97" s="74"/>
      <c r="E97" s="22"/>
      <c r="F97" s="20"/>
      <c r="G97" s="20"/>
      <c r="H97" s="20"/>
      <c r="I97" s="20"/>
      <c r="J97" s="74"/>
      <c r="K97" s="2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 x14ac:dyDescent="0.2">
      <c r="A98" s="5"/>
      <c r="B98" s="103"/>
      <c r="C98" s="74"/>
      <c r="D98" s="74"/>
      <c r="E98" s="22"/>
      <c r="F98" s="20"/>
      <c r="G98" s="20"/>
      <c r="H98" s="20"/>
      <c r="I98" s="20"/>
      <c r="J98" s="74"/>
      <c r="K98" s="2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 x14ac:dyDescent="0.2">
      <c r="A99" s="5"/>
      <c r="B99" s="103"/>
      <c r="C99" s="23"/>
      <c r="D99" s="74"/>
      <c r="E99" s="22"/>
      <c r="F99" s="20"/>
      <c r="G99" s="20"/>
      <c r="H99" s="20"/>
      <c r="I99" s="20"/>
      <c r="J99" s="74"/>
      <c r="K99" s="2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 x14ac:dyDescent="0.2">
      <c r="A100" s="5"/>
      <c r="B100" s="103"/>
      <c r="C100" s="74"/>
      <c r="D100" s="74"/>
      <c r="E100" s="74"/>
      <c r="F100" s="20"/>
      <c r="G100" s="20"/>
      <c r="H100" s="20"/>
      <c r="I100" s="20"/>
      <c r="J100" s="74"/>
      <c r="K100" s="2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 x14ac:dyDescent="0.2">
      <c r="A101" s="5"/>
      <c r="B101" s="103"/>
      <c r="C101" s="74"/>
      <c r="D101" s="74"/>
      <c r="E101" s="22"/>
      <c r="F101" s="20"/>
      <c r="G101" s="20"/>
      <c r="H101" s="20"/>
      <c r="I101" s="20"/>
      <c r="J101" s="74"/>
      <c r="K101" s="2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 x14ac:dyDescent="0.2">
      <c r="A102" s="5"/>
      <c r="B102" s="103"/>
      <c r="C102" s="74"/>
      <c r="D102" s="74"/>
      <c r="E102" s="22"/>
      <c r="F102" s="20"/>
      <c r="G102" s="20"/>
      <c r="H102" s="20"/>
      <c r="I102" s="20"/>
      <c r="J102" s="74"/>
      <c r="K102" s="2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 x14ac:dyDescent="0.2">
      <c r="A103" s="5"/>
      <c r="B103" s="103"/>
      <c r="C103" s="23"/>
      <c r="D103" s="74"/>
      <c r="E103" s="22"/>
      <c r="F103" s="20"/>
      <c r="G103" s="20"/>
      <c r="H103" s="20"/>
      <c r="I103" s="20"/>
      <c r="J103" s="74"/>
      <c r="K103" s="2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 x14ac:dyDescent="0.2">
      <c r="A104" s="5"/>
      <c r="B104" s="103"/>
      <c r="C104" s="74"/>
      <c r="D104" s="74"/>
      <c r="E104" s="22"/>
      <c r="F104" s="20"/>
      <c r="G104" s="20"/>
      <c r="H104" s="20"/>
      <c r="I104" s="20"/>
      <c r="J104" s="74"/>
      <c r="K104" s="2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 x14ac:dyDescent="0.2">
      <c r="A105" s="5"/>
      <c r="B105" s="103"/>
      <c r="C105" s="74"/>
      <c r="D105" s="21"/>
      <c r="E105" s="22"/>
      <c r="F105" s="20"/>
      <c r="G105" s="20"/>
      <c r="H105" s="20"/>
      <c r="I105" s="20"/>
      <c r="J105" s="74"/>
      <c r="K105" s="2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 x14ac:dyDescent="0.2">
      <c r="A106" s="5"/>
      <c r="B106" s="103"/>
      <c r="C106" s="74"/>
      <c r="D106" s="74"/>
      <c r="E106" s="22"/>
      <c r="F106" s="20"/>
      <c r="G106" s="20"/>
      <c r="H106" s="20"/>
      <c r="I106" s="20"/>
      <c r="J106" s="74"/>
      <c r="K106" s="2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 x14ac:dyDescent="0.2">
      <c r="A107" s="5"/>
      <c r="B107" s="103"/>
      <c r="C107" s="74"/>
      <c r="D107" s="74"/>
      <c r="E107" s="22"/>
      <c r="F107" s="20"/>
      <c r="G107" s="20"/>
      <c r="H107" s="20"/>
      <c r="I107" s="20"/>
      <c r="J107" s="74"/>
      <c r="K107" s="2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 x14ac:dyDescent="0.2">
      <c r="A108" s="5"/>
      <c r="B108" s="103"/>
      <c r="C108" s="74"/>
      <c r="D108" s="74"/>
      <c r="E108" s="22"/>
      <c r="F108" s="20"/>
      <c r="G108" s="20"/>
      <c r="H108" s="20"/>
      <c r="I108" s="20"/>
      <c r="J108" s="74"/>
      <c r="K108" s="2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 x14ac:dyDescent="0.2">
      <c r="A109" s="5"/>
      <c r="B109" s="103"/>
      <c r="C109" s="74"/>
      <c r="D109" s="74"/>
      <c r="E109" s="22"/>
      <c r="F109" s="20"/>
      <c r="G109" s="20"/>
      <c r="H109" s="20"/>
      <c r="I109" s="20"/>
      <c r="J109" s="74"/>
      <c r="K109" s="2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 x14ac:dyDescent="0.2">
      <c r="A110" s="5"/>
      <c r="B110" s="103"/>
      <c r="C110" s="74"/>
      <c r="D110" s="74"/>
      <c r="E110" s="22"/>
      <c r="F110" s="20"/>
      <c r="G110" s="20"/>
      <c r="H110" s="20"/>
      <c r="I110" s="20"/>
      <c r="J110" s="74"/>
      <c r="K110" s="2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 x14ac:dyDescent="0.2">
      <c r="A111" s="5"/>
      <c r="B111" s="103"/>
      <c r="C111" s="74"/>
      <c r="D111" s="74"/>
      <c r="E111" s="22"/>
      <c r="F111" s="20"/>
      <c r="G111" s="20"/>
      <c r="H111" s="20"/>
      <c r="I111" s="20"/>
      <c r="J111" s="74"/>
      <c r="K111" s="2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 x14ac:dyDescent="0.2">
      <c r="A112" s="5"/>
      <c r="B112" s="103"/>
      <c r="C112" s="74"/>
      <c r="D112" s="74"/>
      <c r="E112" s="22"/>
      <c r="F112" s="20"/>
      <c r="G112" s="20"/>
      <c r="H112" s="20"/>
      <c r="I112" s="20"/>
      <c r="J112" s="74"/>
      <c r="K112" s="2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 x14ac:dyDescent="0.2">
      <c r="A113" s="5"/>
      <c r="B113" s="103"/>
      <c r="C113" s="74"/>
      <c r="D113" s="74"/>
      <c r="E113" s="22"/>
      <c r="F113" s="20"/>
      <c r="G113" s="20"/>
      <c r="H113" s="20"/>
      <c r="I113" s="20"/>
      <c r="J113" s="74"/>
      <c r="K113" s="2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 x14ac:dyDescent="0.2">
      <c r="A114" s="5"/>
      <c r="B114" s="103"/>
      <c r="C114" s="74"/>
      <c r="D114" s="74"/>
      <c r="E114" s="22"/>
      <c r="F114" s="20"/>
      <c r="G114" s="20"/>
      <c r="H114" s="20"/>
      <c r="I114" s="20"/>
      <c r="J114" s="74"/>
      <c r="K114" s="2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 x14ac:dyDescent="0.2">
      <c r="A115" s="5"/>
      <c r="B115" s="103"/>
      <c r="C115" s="74"/>
      <c r="D115" s="74"/>
      <c r="E115" s="74"/>
      <c r="F115" s="20"/>
      <c r="G115" s="20"/>
      <c r="H115" s="20"/>
      <c r="I115" s="20"/>
      <c r="J115" s="74"/>
      <c r="K115" s="2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 x14ac:dyDescent="0.2">
      <c r="A116" s="5"/>
      <c r="B116" s="103"/>
      <c r="C116" s="74"/>
      <c r="D116" s="74"/>
      <c r="E116" s="74"/>
      <c r="F116" s="20"/>
      <c r="G116" s="20"/>
      <c r="H116" s="20"/>
      <c r="I116" s="20"/>
      <c r="J116" s="74"/>
      <c r="K116" s="2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 x14ac:dyDescent="0.2">
      <c r="A117" s="5"/>
      <c r="B117" s="103"/>
      <c r="C117" s="74"/>
      <c r="D117" s="74"/>
      <c r="E117" s="74"/>
      <c r="F117" s="20"/>
      <c r="G117" s="20"/>
      <c r="H117" s="20"/>
      <c r="I117" s="20"/>
      <c r="J117" s="74"/>
      <c r="K117" s="2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 x14ac:dyDescent="0.2">
      <c r="A118" s="5"/>
      <c r="B118" s="103"/>
      <c r="C118" s="74"/>
      <c r="D118" s="74"/>
      <c r="E118" s="74"/>
      <c r="F118" s="20"/>
      <c r="G118" s="20"/>
      <c r="H118" s="20"/>
      <c r="I118" s="20"/>
      <c r="J118" s="74"/>
      <c r="K118" s="2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75" x14ac:dyDescent="0.2">
      <c r="A119" s="5"/>
      <c r="B119" s="103"/>
      <c r="C119" s="5"/>
      <c r="D119" s="5"/>
      <c r="E119" s="5"/>
      <c r="F119" s="7"/>
      <c r="G119" s="7"/>
      <c r="H119" s="7"/>
      <c r="I119" s="7"/>
      <c r="J119" s="5"/>
      <c r="K119" s="7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4.5" customHeight="1" x14ac:dyDescent="0.2">
      <c r="A120" s="5"/>
      <c r="B120" s="76"/>
      <c r="C120" s="5"/>
      <c r="D120" s="5"/>
      <c r="E120" s="5"/>
      <c r="F120" s="7"/>
      <c r="G120" s="7"/>
      <c r="H120" s="7"/>
      <c r="I120" s="7"/>
      <c r="J120" s="5"/>
      <c r="K120" s="7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</row>
    <row r="121" spans="1:28" ht="22.5" customHeight="1" x14ac:dyDescent="0.2">
      <c r="A121" s="5"/>
      <c r="B121" s="5"/>
      <c r="C121" s="5"/>
      <c r="D121" s="5"/>
      <c r="E121" s="5"/>
      <c r="F121" s="5"/>
      <c r="G121" s="8"/>
      <c r="H121" s="8"/>
      <c r="I121" s="78"/>
      <c r="J121" s="78"/>
      <c r="K121" s="2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6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2.75" customHeight="1" x14ac:dyDescent="0.2">
      <c r="A123" s="102"/>
      <c r="B123" s="103"/>
      <c r="C123" s="5"/>
      <c r="D123" s="102"/>
      <c r="E123" s="103"/>
      <c r="F123" s="103"/>
      <c r="G123" s="5"/>
      <c r="H123" s="102"/>
      <c r="I123" s="103"/>
      <c r="J123" s="103"/>
      <c r="K123" s="103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 customHeight="1" x14ac:dyDescent="0.2">
      <c r="A124" s="102"/>
      <c r="B124" s="103"/>
      <c r="C124" s="5"/>
      <c r="D124" s="102"/>
      <c r="E124" s="103"/>
      <c r="F124" s="103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2.75" customHeight="1" x14ac:dyDescent="0.2">
      <c r="A126" s="102"/>
      <c r="B126" s="103"/>
      <c r="C126" s="5"/>
      <c r="D126" s="102"/>
      <c r="E126" s="103"/>
      <c r="F126" s="103"/>
      <c r="G126" s="5"/>
      <c r="H126" s="102"/>
      <c r="I126" s="103"/>
      <c r="J126" s="103"/>
      <c r="K126" s="103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75" customHeight="1" x14ac:dyDescent="0.2">
      <c r="A127" s="102"/>
      <c r="B127" s="103"/>
      <c r="C127" s="5"/>
      <c r="D127" s="102"/>
      <c r="E127" s="103"/>
      <c r="F127" s="103"/>
      <c r="G127" s="5"/>
      <c r="H127" s="102"/>
      <c r="I127" s="103"/>
      <c r="J127" s="103"/>
      <c r="K127" s="10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 customHeight="1" x14ac:dyDescent="0.2">
      <c r="A128" s="102"/>
      <c r="B128" s="103"/>
      <c r="C128" s="5"/>
      <c r="D128" s="102"/>
      <c r="E128" s="103"/>
      <c r="F128" s="103"/>
      <c r="G128" s="5"/>
      <c r="H128" s="102"/>
      <c r="I128" s="103"/>
      <c r="J128" s="103"/>
      <c r="K128" s="10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2.75" customHeight="1" x14ac:dyDescent="0.2">
      <c r="B130" s="5"/>
      <c r="H130" s="5"/>
      <c r="I130" s="5"/>
      <c r="J130" s="5"/>
    </row>
    <row r="131" spans="1:28" ht="12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28" ht="12.75" customHeight="1" x14ac:dyDescent="0.2">
      <c r="A132" s="5"/>
      <c r="B132" s="74"/>
      <c r="C132" s="5"/>
      <c r="D132" s="5"/>
      <c r="E132" s="5"/>
      <c r="F132" s="5"/>
      <c r="G132" s="5"/>
      <c r="H132" s="102"/>
      <c r="I132" s="103"/>
      <c r="J132" s="103"/>
      <c r="K132" s="5"/>
      <c r="L132" s="5"/>
    </row>
    <row r="133" spans="1:28" ht="12.75" customHeight="1" x14ac:dyDescent="0.2">
      <c r="A133" s="5"/>
      <c r="B133" s="74"/>
      <c r="C133" s="5"/>
      <c r="D133" s="5"/>
      <c r="E133" s="5"/>
      <c r="F133" s="5"/>
      <c r="G133" s="5"/>
      <c r="H133" s="102"/>
      <c r="I133" s="103"/>
      <c r="J133" s="103"/>
      <c r="K133" s="5"/>
      <c r="L133" s="5"/>
    </row>
    <row r="134" spans="1:28" ht="12.75" customHeight="1" x14ac:dyDescent="0.2">
      <c r="A134" s="5"/>
      <c r="B134" s="74"/>
      <c r="C134" s="5"/>
      <c r="D134" s="5"/>
      <c r="E134" s="5"/>
      <c r="F134" s="5"/>
      <c r="G134" s="5"/>
      <c r="H134" s="102"/>
      <c r="I134" s="103"/>
      <c r="J134" s="103"/>
      <c r="K134" s="5"/>
      <c r="L134" s="5"/>
    </row>
    <row r="135" spans="1:28" ht="12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28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28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28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28" ht="12.75" customHeight="1" x14ac:dyDescent="0.2"/>
    <row r="140" spans="1:28" ht="12.75" customHeight="1" x14ac:dyDescent="0.2"/>
    <row r="141" spans="1:28" ht="12.75" customHeight="1" x14ac:dyDescent="0.2"/>
    <row r="142" spans="1:28" ht="12.75" customHeight="1" x14ac:dyDescent="0.2"/>
    <row r="143" spans="1:28" ht="12.75" customHeight="1" x14ac:dyDescent="0.2"/>
    <row r="144" spans="1:28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</sheetData>
  <mergeCells count="72">
    <mergeCell ref="H134:J134"/>
    <mergeCell ref="A124:B124"/>
    <mergeCell ref="D124:F124"/>
    <mergeCell ref="A126:B126"/>
    <mergeCell ref="D126:F126"/>
    <mergeCell ref="H126:K126"/>
    <mergeCell ref="A127:B127"/>
    <mergeCell ref="D127:F127"/>
    <mergeCell ref="H127:K127"/>
    <mergeCell ref="A128:B128"/>
    <mergeCell ref="D128:F128"/>
    <mergeCell ref="H128:K128"/>
    <mergeCell ref="H132:J132"/>
    <mergeCell ref="H133:J133"/>
    <mergeCell ref="A87:B87"/>
    <mergeCell ref="D87:F87"/>
    <mergeCell ref="H87:K87"/>
    <mergeCell ref="B88:B119"/>
    <mergeCell ref="A123:B123"/>
    <mergeCell ref="D123:F123"/>
    <mergeCell ref="H123:K123"/>
    <mergeCell ref="I44:K44"/>
    <mergeCell ref="A86:B86"/>
    <mergeCell ref="D86:F86"/>
    <mergeCell ref="H86:K86"/>
    <mergeCell ref="A46:B46"/>
    <mergeCell ref="D46:G46"/>
    <mergeCell ref="I46:K46"/>
    <mergeCell ref="B47:B78"/>
    <mergeCell ref="A82:B82"/>
    <mergeCell ref="D82:F82"/>
    <mergeCell ref="H82:K82"/>
    <mergeCell ref="A83:B83"/>
    <mergeCell ref="D83:F83"/>
    <mergeCell ref="A85:B85"/>
    <mergeCell ref="D85:F85"/>
    <mergeCell ref="H85:K85"/>
    <mergeCell ref="I45:K45"/>
    <mergeCell ref="I8:I9"/>
    <mergeCell ref="J8:J9"/>
    <mergeCell ref="K8:K9"/>
    <mergeCell ref="D9:E9"/>
    <mergeCell ref="A10:E10"/>
    <mergeCell ref="F10:K10"/>
    <mergeCell ref="A8:A9"/>
    <mergeCell ref="B8:B9"/>
    <mergeCell ref="C8:E8"/>
    <mergeCell ref="F8:F9"/>
    <mergeCell ref="G8:G9"/>
    <mergeCell ref="H8:H9"/>
    <mergeCell ref="B11:B14"/>
    <mergeCell ref="J11:J37"/>
    <mergeCell ref="A44:B44"/>
    <mergeCell ref="A6:B6"/>
    <mergeCell ref="C6:D7"/>
    <mergeCell ref="E6:H7"/>
    <mergeCell ref="A7:B7"/>
    <mergeCell ref="A45:B45"/>
    <mergeCell ref="D45:G45"/>
    <mergeCell ref="D44:G44"/>
    <mergeCell ref="A1:C2"/>
    <mergeCell ref="B3:D3"/>
    <mergeCell ref="F3:I3"/>
    <mergeCell ref="J3:K3"/>
    <mergeCell ref="A4:A5"/>
    <mergeCell ref="B4:D5"/>
    <mergeCell ref="E4:E5"/>
    <mergeCell ref="F4:G5"/>
    <mergeCell ref="H4:H5"/>
    <mergeCell ref="I4:I5"/>
    <mergeCell ref="J4:K4"/>
    <mergeCell ref="J5:K5"/>
  </mergeCells>
  <printOptions horizontalCentered="1"/>
  <pageMargins left="0.25" right="0.25" top="0.75" bottom="0.75" header="0.3" footer="0.3"/>
  <pageSetup scale="66" orientation="portrait" r:id="rId1"/>
  <rowBreaks count="2" manualBreakCount="2">
    <brk id="46" man="1"/>
    <brk id="87" man="1"/>
  </rowBreaks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8288B-E953-4517-A449-6C51CC7267D6}">
  <sheetPr>
    <pageSetUpPr fitToPage="1"/>
  </sheetPr>
  <dimension ref="A1:AB994"/>
  <sheetViews>
    <sheetView showGridLines="0" view="pageBreakPreview" zoomScale="120" zoomScaleNormal="140" zoomScaleSheetLayoutView="120" workbookViewId="0">
      <pane ySplit="9" topLeftCell="A10" activePane="bottomLeft" state="frozen"/>
      <selection pane="bottomLeft" activeCell="P18" sqref="P18"/>
    </sheetView>
  </sheetViews>
  <sheetFormatPr baseColWidth="10" defaultColWidth="14.42578125" defaultRowHeight="15" customHeight="1" x14ac:dyDescent="0.2"/>
  <cols>
    <col min="1" max="1" width="15.7109375" style="75" customWidth="1"/>
    <col min="2" max="2" width="45.7109375" style="75" customWidth="1"/>
    <col min="3" max="28" width="10.7109375" style="75" customWidth="1"/>
    <col min="29" max="16384" width="14.42578125" style="75"/>
  </cols>
  <sheetData>
    <row r="1" spans="1:28" ht="12.75" customHeight="1" x14ac:dyDescent="0.2">
      <c r="A1" s="152" t="s">
        <v>14</v>
      </c>
      <c r="B1" s="152"/>
      <c r="C1" s="152"/>
    </row>
    <row r="2" spans="1:28" ht="12.75" customHeight="1" thickBot="1" x14ac:dyDescent="0.25">
      <c r="A2" s="152"/>
      <c r="B2" s="152"/>
      <c r="C2" s="152"/>
    </row>
    <row r="3" spans="1:28" ht="26.25" customHeight="1" thickBot="1" x14ac:dyDescent="0.25">
      <c r="A3" s="35" t="str">
        <f>'PORTADA Y DATOS'!A7</f>
        <v>Contratista</v>
      </c>
      <c r="B3" s="138" t="str">
        <f>'PORTADA Y DATOS'!B7</f>
        <v>Luis Alberto Gamboa Ruelas</v>
      </c>
      <c r="C3" s="139"/>
      <c r="D3" s="140"/>
      <c r="E3" s="35" t="str">
        <f>'PORTADA Y DATOS'!A6</f>
        <v>Dirección</v>
      </c>
      <c r="F3" s="138" t="str">
        <f>'PORTADA Y DATOS'!B6</f>
        <v>Altata, Navolato, Sinaloa.</v>
      </c>
      <c r="G3" s="139"/>
      <c r="H3" s="139"/>
      <c r="I3" s="140"/>
      <c r="J3" s="141" t="str">
        <f>A1</f>
        <v>NÚMEROS GENERADORES ACERO</v>
      </c>
      <c r="K3" s="129"/>
    </row>
    <row r="4" spans="1:28" ht="26.25" customHeight="1" thickBot="1" x14ac:dyDescent="0.25">
      <c r="A4" s="126" t="str">
        <f>'PORTADA Y DATOS'!A5</f>
        <v>Obra</v>
      </c>
      <c r="B4" s="114" t="str">
        <f>'PORTADA Y DATOS'!B5</f>
        <v>Casa Altata</v>
      </c>
      <c r="C4" s="115"/>
      <c r="D4" s="116"/>
      <c r="E4" s="108" t="str">
        <f>'PORTADA Y DATOS'!A4</f>
        <v>Dependencia/Contratante/Cliente</v>
      </c>
      <c r="F4" s="110"/>
      <c r="G4" s="111"/>
      <c r="H4" s="145" t="s">
        <v>24</v>
      </c>
      <c r="I4" s="122"/>
      <c r="J4" s="124">
        <v>4</v>
      </c>
      <c r="K4" s="125"/>
    </row>
    <row r="5" spans="1:28" ht="18.75" customHeight="1" thickBot="1" x14ac:dyDescent="0.25">
      <c r="A5" s="127"/>
      <c r="B5" s="117"/>
      <c r="C5" s="118"/>
      <c r="D5" s="119"/>
      <c r="E5" s="109"/>
      <c r="F5" s="112"/>
      <c r="G5" s="113"/>
      <c r="H5" s="127"/>
      <c r="I5" s="123"/>
      <c r="J5" s="128" t="s">
        <v>25</v>
      </c>
      <c r="K5" s="153"/>
    </row>
    <row r="6" spans="1:28" ht="18.75" customHeight="1" thickBot="1" x14ac:dyDescent="0.25">
      <c r="A6" s="128" t="str">
        <f>'PORTADA Y DATOS'!A10</f>
        <v>Tipo de contrato</v>
      </c>
      <c r="B6" s="129"/>
      <c r="C6" s="130" t="s">
        <v>40</v>
      </c>
      <c r="D6" s="131"/>
      <c r="E6" s="114" t="s">
        <v>139</v>
      </c>
      <c r="F6" s="115"/>
      <c r="G6" s="115"/>
      <c r="H6" s="116"/>
      <c r="I6" s="36" t="s">
        <v>36</v>
      </c>
      <c r="J6" s="62" t="s">
        <v>38</v>
      </c>
      <c r="K6" s="63" t="s">
        <v>39</v>
      </c>
    </row>
    <row r="7" spans="1:28" ht="18.75" customHeight="1" thickBot="1" x14ac:dyDescent="0.25">
      <c r="A7" s="134" t="str">
        <f>'PORTADA Y DATOS'!B10</f>
        <v>Precio Unitario</v>
      </c>
      <c r="B7" s="135"/>
      <c r="C7" s="132"/>
      <c r="D7" s="133"/>
      <c r="E7" s="112"/>
      <c r="F7" s="146"/>
      <c r="G7" s="146"/>
      <c r="H7" s="113"/>
      <c r="I7" s="37" t="s">
        <v>37</v>
      </c>
      <c r="J7" s="38" t="str">
        <f>'PORTADA Y DATOS'!A9</f>
        <v>Fecha de inicio</v>
      </c>
      <c r="K7" s="64" t="str">
        <f>'PORTADA Y DATOS'!B9</f>
        <v>Sin definir por contratista</v>
      </c>
    </row>
    <row r="8" spans="1:28" ht="12.75" customHeight="1" x14ac:dyDescent="0.2">
      <c r="A8" s="120" t="s">
        <v>0</v>
      </c>
      <c r="B8" s="120" t="s">
        <v>1</v>
      </c>
      <c r="C8" s="142" t="s">
        <v>2</v>
      </c>
      <c r="D8" s="143"/>
      <c r="E8" s="144"/>
      <c r="F8" s="120" t="s">
        <v>3</v>
      </c>
      <c r="G8" s="120" t="s">
        <v>4</v>
      </c>
      <c r="H8" s="120" t="s">
        <v>5</v>
      </c>
      <c r="I8" s="120" t="s">
        <v>6</v>
      </c>
      <c r="J8" s="120" t="s">
        <v>7</v>
      </c>
      <c r="K8" s="136" t="s">
        <v>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thickBot="1" x14ac:dyDescent="0.25">
      <c r="A9" s="121"/>
      <c r="B9" s="121"/>
      <c r="C9" s="39" t="s">
        <v>9</v>
      </c>
      <c r="D9" s="150" t="s">
        <v>10</v>
      </c>
      <c r="E9" s="151"/>
      <c r="F9" s="121"/>
      <c r="G9" s="121"/>
      <c r="H9" s="121"/>
      <c r="I9" s="121"/>
      <c r="J9" s="121"/>
      <c r="K9" s="13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thickBot="1" x14ac:dyDescent="0.25">
      <c r="A10" s="154" t="s">
        <v>27</v>
      </c>
      <c r="B10" s="155"/>
      <c r="C10" s="155"/>
      <c r="D10" s="155"/>
      <c r="E10" s="156"/>
      <c r="F10" s="154" t="str">
        <f>'PORTADA Y DATOS'!B11</f>
        <v>Definido por parte contratante</v>
      </c>
      <c r="G10" s="155"/>
      <c r="H10" s="155"/>
      <c r="I10" s="155"/>
      <c r="J10" s="155"/>
      <c r="K10" s="15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4.95" customHeight="1" x14ac:dyDescent="0.2">
      <c r="A11" s="41" t="s">
        <v>141</v>
      </c>
      <c r="B11" s="157" t="s">
        <v>138</v>
      </c>
      <c r="C11" s="43" t="s">
        <v>29</v>
      </c>
      <c r="D11" s="43">
        <v>1</v>
      </c>
      <c r="E11" s="43">
        <v>3</v>
      </c>
      <c r="F11" s="44">
        <v>2.3199999999999998</v>
      </c>
      <c r="G11" s="44">
        <v>1</v>
      </c>
      <c r="H11" s="44">
        <v>0.1</v>
      </c>
      <c r="I11" s="44">
        <v>1</v>
      </c>
      <c r="J11" s="147" t="s">
        <v>32</v>
      </c>
      <c r="K11" s="45">
        <f>F11*G11</f>
        <v>2.3199999999999998</v>
      </c>
    </row>
    <row r="12" spans="1:28" ht="24.95" customHeight="1" x14ac:dyDescent="0.2">
      <c r="A12" s="46"/>
      <c r="B12" s="158"/>
      <c r="C12" s="43" t="s">
        <v>29</v>
      </c>
      <c r="D12" s="43" t="s">
        <v>140</v>
      </c>
      <c r="E12" s="43">
        <v>3</v>
      </c>
      <c r="F12" s="44">
        <v>0.9</v>
      </c>
      <c r="G12" s="44">
        <v>1.7</v>
      </c>
      <c r="H12" s="44">
        <v>0.1</v>
      </c>
      <c r="I12" s="44">
        <v>1</v>
      </c>
      <c r="J12" s="148"/>
      <c r="K12" s="45">
        <f>F12*G12</f>
        <v>1.53</v>
      </c>
    </row>
    <row r="13" spans="1:28" ht="24.95" customHeight="1" x14ac:dyDescent="0.2">
      <c r="A13" s="46"/>
      <c r="B13" s="158"/>
      <c r="C13" s="43" t="s">
        <v>29</v>
      </c>
      <c r="D13" s="43">
        <v>8</v>
      </c>
      <c r="E13" s="43">
        <v>9</v>
      </c>
      <c r="F13" s="44">
        <v>0.95</v>
      </c>
      <c r="G13" s="44">
        <v>0.3</v>
      </c>
      <c r="H13" s="44">
        <v>0.1</v>
      </c>
      <c r="I13" s="44">
        <v>7</v>
      </c>
      <c r="J13" s="148"/>
      <c r="K13" s="45">
        <f>(F13*G13)*I13</f>
        <v>1.9949999999999999</v>
      </c>
    </row>
    <row r="14" spans="1:28" ht="24.95" customHeight="1" x14ac:dyDescent="0.2">
      <c r="A14" s="46"/>
      <c r="B14" s="158"/>
      <c r="C14" s="43">
        <v>8</v>
      </c>
      <c r="D14" s="43" t="s">
        <v>29</v>
      </c>
      <c r="E14" s="43" t="s">
        <v>108</v>
      </c>
      <c r="F14" s="44">
        <v>1.1499999999999999</v>
      </c>
      <c r="G14" s="44">
        <v>1</v>
      </c>
      <c r="H14" s="44">
        <v>0.1</v>
      </c>
      <c r="I14" s="44">
        <v>1</v>
      </c>
      <c r="J14" s="148"/>
      <c r="K14" s="45">
        <f t="shared" ref="K14" si="0">F14*G14</f>
        <v>1.1499999999999999</v>
      </c>
    </row>
    <row r="15" spans="1:28" ht="24.95" customHeight="1" x14ac:dyDescent="0.2">
      <c r="A15" s="46"/>
      <c r="B15" s="42"/>
      <c r="C15" s="40"/>
      <c r="D15" s="40"/>
      <c r="E15" s="40"/>
      <c r="F15" s="44"/>
      <c r="G15" s="44"/>
      <c r="H15" s="44"/>
      <c r="I15" s="44"/>
      <c r="J15" s="148"/>
      <c r="K15" s="45"/>
    </row>
    <row r="16" spans="1:28" ht="24.95" customHeight="1" x14ac:dyDescent="0.2">
      <c r="A16" s="46"/>
      <c r="B16" s="47"/>
      <c r="C16" s="40"/>
      <c r="D16" s="40"/>
      <c r="E16" s="40"/>
      <c r="F16" s="44"/>
      <c r="G16" s="44"/>
      <c r="H16" s="44"/>
      <c r="I16" s="44"/>
      <c r="J16" s="148"/>
      <c r="K16" s="45"/>
    </row>
    <row r="17" spans="1:11" ht="24.95" customHeight="1" x14ac:dyDescent="0.2">
      <c r="A17" s="46"/>
      <c r="B17" s="47"/>
      <c r="C17" s="40"/>
      <c r="D17" s="40"/>
      <c r="E17" s="40"/>
      <c r="F17" s="44"/>
      <c r="G17" s="44"/>
      <c r="H17" s="44"/>
      <c r="I17" s="44"/>
      <c r="J17" s="148"/>
      <c r="K17" s="45"/>
    </row>
    <row r="18" spans="1:11" ht="24.95" customHeight="1" x14ac:dyDescent="0.2">
      <c r="A18" s="46"/>
      <c r="B18" s="47"/>
      <c r="C18" s="40"/>
      <c r="D18" s="40"/>
      <c r="E18" s="40"/>
      <c r="F18" s="48"/>
      <c r="G18" s="44"/>
      <c r="H18" s="44"/>
      <c r="I18" s="44"/>
      <c r="J18" s="148"/>
      <c r="K18" s="45"/>
    </row>
    <row r="19" spans="1:11" ht="24.95" customHeight="1" x14ac:dyDescent="0.2">
      <c r="A19" s="46"/>
      <c r="B19" s="47"/>
      <c r="C19" s="40"/>
      <c r="D19" s="40"/>
      <c r="E19" s="40"/>
      <c r="F19" s="48"/>
      <c r="G19" s="44"/>
      <c r="H19" s="44"/>
      <c r="I19" s="44"/>
      <c r="J19" s="148"/>
      <c r="K19" s="45"/>
    </row>
    <row r="20" spans="1:11" ht="24.95" customHeight="1" x14ac:dyDescent="0.2">
      <c r="A20" s="46"/>
      <c r="B20" s="47"/>
      <c r="C20" s="40"/>
      <c r="D20" s="40"/>
      <c r="E20" s="40"/>
      <c r="F20" s="48"/>
      <c r="G20" s="44"/>
      <c r="H20" s="44"/>
      <c r="I20" s="44"/>
      <c r="J20" s="148"/>
      <c r="K20" s="45"/>
    </row>
    <row r="21" spans="1:11" ht="24.95" customHeight="1" x14ac:dyDescent="0.2">
      <c r="A21" s="46"/>
      <c r="B21" s="47"/>
      <c r="C21" s="40"/>
      <c r="D21" s="40"/>
      <c r="E21" s="40"/>
      <c r="F21" s="48"/>
      <c r="G21" s="44"/>
      <c r="H21" s="44"/>
      <c r="I21" s="44"/>
      <c r="J21" s="148"/>
      <c r="K21" s="45"/>
    </row>
    <row r="22" spans="1:11" ht="24.95" customHeight="1" x14ac:dyDescent="0.2">
      <c r="A22" s="46"/>
      <c r="B22" s="47"/>
      <c r="C22" s="40"/>
      <c r="D22" s="40"/>
      <c r="E22" s="40"/>
      <c r="F22" s="48"/>
      <c r="G22" s="44"/>
      <c r="H22" s="44"/>
      <c r="I22" s="44"/>
      <c r="J22" s="148"/>
      <c r="K22" s="45"/>
    </row>
    <row r="23" spans="1:11" ht="24.95" customHeight="1" x14ac:dyDescent="0.2">
      <c r="A23" s="46"/>
      <c r="B23" s="47"/>
      <c r="C23" s="40"/>
      <c r="D23" s="40"/>
      <c r="E23" s="40"/>
      <c r="F23" s="48"/>
      <c r="G23" s="44"/>
      <c r="H23" s="44"/>
      <c r="I23" s="44"/>
      <c r="J23" s="148"/>
      <c r="K23" s="45"/>
    </row>
    <row r="24" spans="1:11" ht="24.95" customHeight="1" x14ac:dyDescent="0.2">
      <c r="A24" s="46"/>
      <c r="B24" s="47"/>
      <c r="C24" s="40"/>
      <c r="D24" s="40"/>
      <c r="E24" s="40"/>
      <c r="F24" s="48"/>
      <c r="G24" s="44"/>
      <c r="H24" s="44"/>
      <c r="I24" s="44"/>
      <c r="J24" s="148"/>
      <c r="K24" s="45"/>
    </row>
    <row r="25" spans="1:11" ht="24.95" customHeight="1" x14ac:dyDescent="0.2">
      <c r="A25" s="46"/>
      <c r="B25" s="47"/>
      <c r="C25" s="40"/>
      <c r="D25" s="40"/>
      <c r="E25" s="40"/>
      <c r="F25" s="48"/>
      <c r="G25" s="44"/>
      <c r="H25" s="44"/>
      <c r="I25" s="44"/>
      <c r="J25" s="148"/>
      <c r="K25" s="45"/>
    </row>
    <row r="26" spans="1:11" ht="24.95" customHeight="1" x14ac:dyDescent="0.2">
      <c r="A26" s="46"/>
      <c r="B26" s="47"/>
      <c r="C26" s="40"/>
      <c r="D26" s="40"/>
      <c r="E26" s="40"/>
      <c r="F26" s="48"/>
      <c r="G26" s="48"/>
      <c r="H26" s="44"/>
      <c r="I26" s="44"/>
      <c r="J26" s="148"/>
      <c r="K26" s="45"/>
    </row>
    <row r="27" spans="1:11" ht="24.95" customHeight="1" x14ac:dyDescent="0.2">
      <c r="A27" s="46"/>
      <c r="B27" s="47"/>
      <c r="C27" s="40"/>
      <c r="D27" s="40"/>
      <c r="E27" s="40"/>
      <c r="F27" s="48"/>
      <c r="G27" s="48"/>
      <c r="H27" s="44"/>
      <c r="I27" s="44"/>
      <c r="J27" s="148"/>
      <c r="K27" s="45"/>
    </row>
    <row r="28" spans="1:11" ht="24.95" customHeight="1" x14ac:dyDescent="0.2">
      <c r="A28" s="46"/>
      <c r="B28" s="47"/>
      <c r="C28" s="40"/>
      <c r="D28" s="40"/>
      <c r="E28" s="40"/>
      <c r="F28" s="48"/>
      <c r="G28" s="48"/>
      <c r="H28" s="44"/>
      <c r="I28" s="44"/>
      <c r="J28" s="148"/>
      <c r="K28" s="45"/>
    </row>
    <row r="29" spans="1:11" ht="24.95" customHeight="1" x14ac:dyDescent="0.2">
      <c r="A29" s="46"/>
      <c r="B29" s="47"/>
      <c r="C29" s="40"/>
      <c r="D29" s="40"/>
      <c r="E29" s="40"/>
      <c r="F29" s="48"/>
      <c r="G29" s="48"/>
      <c r="H29" s="44"/>
      <c r="I29" s="44"/>
      <c r="J29" s="148"/>
      <c r="K29" s="45"/>
    </row>
    <row r="30" spans="1:11" ht="24.95" customHeight="1" x14ac:dyDescent="0.2">
      <c r="A30" s="46"/>
      <c r="B30" s="47"/>
      <c r="C30" s="40"/>
      <c r="D30" s="40"/>
      <c r="E30" s="40"/>
      <c r="F30" s="48"/>
      <c r="G30" s="48"/>
      <c r="H30" s="44"/>
      <c r="I30" s="44"/>
      <c r="J30" s="148"/>
      <c r="K30" s="45"/>
    </row>
    <row r="31" spans="1:11" ht="24.95" customHeight="1" x14ac:dyDescent="0.2">
      <c r="A31" s="46"/>
      <c r="B31" s="47"/>
      <c r="C31" s="40"/>
      <c r="D31" s="40"/>
      <c r="E31" s="40"/>
      <c r="F31" s="48"/>
      <c r="G31" s="48"/>
      <c r="H31" s="44"/>
      <c r="I31" s="48"/>
      <c r="J31" s="148"/>
      <c r="K31" s="45"/>
    </row>
    <row r="32" spans="1:11" ht="24.95" customHeight="1" x14ac:dyDescent="0.2">
      <c r="A32" s="46"/>
      <c r="B32" s="47"/>
      <c r="C32" s="40"/>
      <c r="D32" s="40"/>
      <c r="E32" s="40"/>
      <c r="F32" s="48"/>
      <c r="G32" s="48"/>
      <c r="H32" s="44"/>
      <c r="I32" s="48"/>
      <c r="J32" s="148"/>
      <c r="K32" s="45"/>
    </row>
    <row r="33" spans="1:28" ht="24.95" customHeight="1" x14ac:dyDescent="0.2">
      <c r="A33" s="46"/>
      <c r="B33" s="47"/>
      <c r="C33" s="40"/>
      <c r="D33" s="40"/>
      <c r="E33" s="40"/>
      <c r="F33" s="48"/>
      <c r="G33" s="48"/>
      <c r="H33" s="44"/>
      <c r="I33" s="48"/>
      <c r="J33" s="148"/>
      <c r="K33" s="45"/>
    </row>
    <row r="34" spans="1:28" ht="24.95" customHeight="1" x14ac:dyDescent="0.2">
      <c r="A34" s="46"/>
      <c r="B34" s="47"/>
      <c r="C34" s="40"/>
      <c r="D34" s="40"/>
      <c r="E34" s="40"/>
      <c r="F34" s="48"/>
      <c r="G34" s="48"/>
      <c r="H34" s="44"/>
      <c r="I34" s="48"/>
      <c r="J34" s="148"/>
      <c r="K34" s="45"/>
    </row>
    <row r="35" spans="1:28" ht="24.95" customHeight="1" x14ac:dyDescent="0.2">
      <c r="A35" s="46"/>
      <c r="B35" s="47"/>
      <c r="C35" s="40"/>
      <c r="D35" s="40"/>
      <c r="E35" s="40"/>
      <c r="F35" s="48"/>
      <c r="G35" s="48"/>
      <c r="H35" s="48"/>
      <c r="I35" s="48"/>
      <c r="J35" s="148"/>
      <c r="K35" s="45"/>
    </row>
    <row r="36" spans="1:28" ht="24.95" customHeight="1" x14ac:dyDescent="0.2">
      <c r="A36" s="46"/>
      <c r="B36" s="47"/>
      <c r="C36" s="40"/>
      <c r="D36" s="40"/>
      <c r="E36" s="40"/>
      <c r="F36" s="48"/>
      <c r="G36" s="48"/>
      <c r="H36" s="48"/>
      <c r="I36" s="48"/>
      <c r="J36" s="148"/>
      <c r="K36" s="45"/>
    </row>
    <row r="37" spans="1:28" ht="24.95" customHeight="1" thickBot="1" x14ac:dyDescent="0.25">
      <c r="A37" s="50"/>
      <c r="B37" s="51"/>
      <c r="C37" s="52"/>
      <c r="D37" s="52"/>
      <c r="E37" s="52"/>
      <c r="F37" s="53"/>
      <c r="G37" s="53"/>
      <c r="H37" s="53"/>
      <c r="I37" s="53"/>
      <c r="J37" s="171"/>
      <c r="K37" s="54"/>
    </row>
    <row r="38" spans="1:28" ht="22.5" customHeight="1" thickBot="1" x14ac:dyDescent="0.25">
      <c r="A38" s="5"/>
      <c r="B38" s="5"/>
      <c r="C38" s="5"/>
      <c r="D38" s="5"/>
      <c r="E38" s="5"/>
      <c r="F38" s="5"/>
      <c r="G38" s="8"/>
      <c r="H38" s="8"/>
      <c r="I38" s="65" t="s">
        <v>41</v>
      </c>
      <c r="J38" s="9" t="str">
        <f>J11</f>
        <v>m2</v>
      </c>
      <c r="K38" s="10">
        <f>SUM(K11:K37)</f>
        <v>6.9949999999999992</v>
      </c>
    </row>
    <row r="39" spans="1:28" ht="6" customHeight="1" x14ac:dyDescent="0.2"/>
    <row r="40" spans="1:28" ht="12.75" customHeight="1" x14ac:dyDescent="0.2"/>
    <row r="41" spans="1:28" ht="12.75" customHeight="1" x14ac:dyDescent="0.2">
      <c r="A41" s="77"/>
      <c r="B41" s="12"/>
      <c r="C41" s="12"/>
      <c r="D41" s="12"/>
      <c r="E41" s="12"/>
      <c r="G41" s="12"/>
      <c r="H41" s="12"/>
      <c r="I41" s="12"/>
      <c r="J41" s="12"/>
      <c r="K41" s="12"/>
    </row>
    <row r="42" spans="1:28" ht="27.75" customHeight="1" x14ac:dyDescent="0.2">
      <c r="A42" s="13"/>
      <c r="B42" s="14"/>
      <c r="C42" s="14"/>
      <c r="D42" s="14"/>
      <c r="E42" s="14"/>
      <c r="G42" s="14"/>
      <c r="H42" s="14"/>
      <c r="I42" s="14"/>
      <c r="J42" s="14"/>
      <c r="K42" s="15"/>
    </row>
    <row r="43" spans="1:28" ht="12.75" customHeight="1" x14ac:dyDescent="0.2">
      <c r="A43" s="16"/>
      <c r="B43" s="17"/>
      <c r="C43" s="17"/>
      <c r="D43" s="17"/>
      <c r="E43" s="17"/>
      <c r="G43" s="17"/>
      <c r="H43" s="17"/>
      <c r="I43" s="17"/>
      <c r="J43" s="17"/>
      <c r="K43" s="12"/>
    </row>
    <row r="44" spans="1:28" ht="12.75" customHeight="1" x14ac:dyDescent="0.2">
      <c r="A44" s="104" t="s">
        <v>11</v>
      </c>
      <c r="B44" s="103"/>
      <c r="C44" s="12"/>
      <c r="D44" s="104" t="s">
        <v>12</v>
      </c>
      <c r="E44" s="103"/>
      <c r="F44" s="103"/>
      <c r="G44" s="103"/>
      <c r="H44" s="12"/>
      <c r="I44" s="104" t="s">
        <v>13</v>
      </c>
      <c r="J44" s="103"/>
      <c r="K44" s="103"/>
    </row>
    <row r="45" spans="1:28" ht="12.75" customHeight="1" x14ac:dyDescent="0.2">
      <c r="A45" s="105" t="str">
        <f>'PORTADA Y DATOS'!A11</f>
        <v>Supervisor</v>
      </c>
      <c r="B45" s="106"/>
      <c r="C45" s="18"/>
      <c r="D45" s="105" t="str">
        <f>'PORTADA Y DATOS'!A4</f>
        <v>Dependencia/Contratante/Cliente</v>
      </c>
      <c r="E45" s="106"/>
      <c r="F45" s="106"/>
      <c r="G45" s="106"/>
      <c r="H45" s="18"/>
      <c r="I45" s="105" t="str">
        <f>'PORTADA Y DATOS'!A7</f>
        <v>Contratista</v>
      </c>
      <c r="J45" s="106"/>
      <c r="K45" s="106"/>
      <c r="L45" s="5"/>
    </row>
    <row r="46" spans="1:28" ht="12.75" customHeight="1" x14ac:dyDescent="0.2">
      <c r="A46" s="104" t="str">
        <f>'PORTADA Y DATOS'!B11</f>
        <v>Definido por parte contratante</v>
      </c>
      <c r="B46" s="103"/>
      <c r="C46" s="12"/>
      <c r="D46" s="104" t="str">
        <f>'PORTADA Y DATOS'!C4</f>
        <v>Luis Alberto Gamboa Ruelas</v>
      </c>
      <c r="E46" s="103"/>
      <c r="F46" s="103"/>
      <c r="G46" s="103"/>
      <c r="H46" s="12"/>
      <c r="I46" s="104" t="str">
        <f>'PORTADA Y DATOS'!B7</f>
        <v>Luis Alberto Gamboa Ruelas</v>
      </c>
      <c r="J46" s="103"/>
      <c r="K46" s="103"/>
    </row>
    <row r="47" spans="1:28" ht="12.75" x14ac:dyDescent="0.2">
      <c r="A47" s="74"/>
      <c r="B47" s="107"/>
      <c r="C47" s="74"/>
      <c r="D47" s="74"/>
      <c r="E47" s="79"/>
      <c r="F47" s="20"/>
      <c r="G47" s="20"/>
      <c r="H47" s="20"/>
      <c r="I47" s="20"/>
      <c r="J47" s="74"/>
      <c r="K47" s="20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2.75" x14ac:dyDescent="0.2">
      <c r="A48" s="5"/>
      <c r="B48" s="103"/>
      <c r="C48" s="74"/>
      <c r="D48" s="74"/>
      <c r="E48" s="79"/>
      <c r="F48" s="20"/>
      <c r="G48" s="20"/>
      <c r="H48" s="20"/>
      <c r="I48" s="20"/>
      <c r="J48" s="74"/>
      <c r="K48" s="2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2.75" x14ac:dyDescent="0.2">
      <c r="A49" s="5"/>
      <c r="B49" s="103"/>
      <c r="C49" s="74"/>
      <c r="D49" s="21"/>
      <c r="E49" s="22"/>
      <c r="F49" s="20"/>
      <c r="G49" s="20"/>
      <c r="H49" s="20"/>
      <c r="I49" s="20"/>
      <c r="J49" s="74"/>
      <c r="K49" s="2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2.75" x14ac:dyDescent="0.2">
      <c r="A50" s="5"/>
      <c r="B50" s="103"/>
      <c r="C50" s="74"/>
      <c r="D50" s="21"/>
      <c r="E50" s="5"/>
      <c r="F50" s="5"/>
      <c r="G50" s="5"/>
      <c r="H50" s="5"/>
      <c r="I50" s="20"/>
      <c r="J50" s="74"/>
      <c r="K50" s="2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2.75" x14ac:dyDescent="0.2">
      <c r="A51" s="5"/>
      <c r="B51" s="103"/>
      <c r="C51" s="74"/>
      <c r="D51" s="74"/>
      <c r="E51" s="5"/>
      <c r="F51" s="5"/>
      <c r="G51" s="5"/>
      <c r="H51" s="5"/>
      <c r="I51" s="20"/>
      <c r="J51" s="74"/>
      <c r="K51" s="2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2.75" x14ac:dyDescent="0.2">
      <c r="A52" s="5"/>
      <c r="B52" s="103"/>
      <c r="C52" s="74"/>
      <c r="D52" s="22"/>
      <c r="E52" s="5"/>
      <c r="F52" s="5"/>
      <c r="G52" s="5"/>
      <c r="H52" s="5"/>
      <c r="I52" s="20"/>
      <c r="J52" s="74"/>
      <c r="K52" s="2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 x14ac:dyDescent="0.2">
      <c r="A53" s="5"/>
      <c r="B53" s="103"/>
      <c r="C53" s="74"/>
      <c r="D53" s="74"/>
      <c r="E53" s="5"/>
      <c r="F53" s="5"/>
      <c r="G53" s="5"/>
      <c r="H53" s="5"/>
      <c r="I53" s="20"/>
      <c r="J53" s="74"/>
      <c r="K53" s="2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 x14ac:dyDescent="0.2">
      <c r="A54" s="5"/>
      <c r="B54" s="103"/>
      <c r="C54" s="79"/>
      <c r="D54" s="74"/>
      <c r="E54" s="5"/>
      <c r="F54" s="5"/>
      <c r="G54" s="5"/>
      <c r="H54" s="5"/>
      <c r="I54" s="20"/>
      <c r="J54" s="74"/>
      <c r="K54" s="2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 x14ac:dyDescent="0.2">
      <c r="A55" s="5"/>
      <c r="B55" s="103"/>
      <c r="C55" s="74"/>
      <c r="D55" s="74"/>
      <c r="E55" s="5"/>
      <c r="F55" s="5"/>
      <c r="G55" s="5"/>
      <c r="H55" s="5"/>
      <c r="I55" s="20"/>
      <c r="J55" s="74"/>
      <c r="K55" s="2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 x14ac:dyDescent="0.2">
      <c r="A56" s="5"/>
      <c r="B56" s="103"/>
      <c r="C56" s="74"/>
      <c r="D56" s="74"/>
      <c r="E56" s="5"/>
      <c r="F56" s="5"/>
      <c r="G56" s="5"/>
      <c r="H56" s="5"/>
      <c r="I56" s="20"/>
      <c r="J56" s="74"/>
      <c r="K56" s="2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 x14ac:dyDescent="0.2">
      <c r="A57" s="5"/>
      <c r="B57" s="103"/>
      <c r="C57" s="74"/>
      <c r="D57" s="74"/>
      <c r="E57" s="22"/>
      <c r="F57" s="20"/>
      <c r="G57" s="20"/>
      <c r="H57" s="20"/>
      <c r="I57" s="20"/>
      <c r="J57" s="74"/>
      <c r="K57" s="2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 x14ac:dyDescent="0.2">
      <c r="A58" s="5"/>
      <c r="B58" s="103"/>
      <c r="C58" s="23"/>
      <c r="D58" s="74"/>
      <c r="E58" s="22"/>
      <c r="F58" s="20"/>
      <c r="G58" s="20"/>
      <c r="H58" s="20"/>
      <c r="I58" s="20"/>
      <c r="J58" s="74"/>
      <c r="K58" s="2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 x14ac:dyDescent="0.2">
      <c r="A59" s="5"/>
      <c r="B59" s="103"/>
      <c r="C59" s="74"/>
      <c r="D59" s="74"/>
      <c r="E59" s="74"/>
      <c r="F59" s="20"/>
      <c r="G59" s="20"/>
      <c r="H59" s="20"/>
      <c r="I59" s="20"/>
      <c r="J59" s="74"/>
      <c r="K59" s="2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 x14ac:dyDescent="0.2">
      <c r="A60" s="5"/>
      <c r="B60" s="103"/>
      <c r="C60" s="74"/>
      <c r="D60" s="74"/>
      <c r="E60" s="22"/>
      <c r="F60" s="20"/>
      <c r="G60" s="20"/>
      <c r="H60" s="20"/>
      <c r="I60" s="20"/>
      <c r="J60" s="74"/>
      <c r="K60" s="2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 x14ac:dyDescent="0.2">
      <c r="A61" s="5"/>
      <c r="B61" s="103"/>
      <c r="C61" s="74"/>
      <c r="D61" s="74"/>
      <c r="E61" s="22"/>
      <c r="F61" s="20"/>
      <c r="G61" s="20"/>
      <c r="H61" s="20"/>
      <c r="I61" s="20"/>
      <c r="J61" s="74"/>
      <c r="K61" s="2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 x14ac:dyDescent="0.2">
      <c r="A62" s="5"/>
      <c r="B62" s="103"/>
      <c r="C62" s="23"/>
      <c r="D62" s="74"/>
      <c r="E62" s="22"/>
      <c r="F62" s="20"/>
      <c r="G62" s="20"/>
      <c r="H62" s="20"/>
      <c r="I62" s="20"/>
      <c r="J62" s="74"/>
      <c r="K62" s="2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 x14ac:dyDescent="0.2">
      <c r="A63" s="5"/>
      <c r="B63" s="103"/>
      <c r="C63" s="74"/>
      <c r="D63" s="74"/>
      <c r="E63" s="22"/>
      <c r="F63" s="20"/>
      <c r="G63" s="20"/>
      <c r="H63" s="20"/>
      <c r="I63" s="20"/>
      <c r="J63" s="74"/>
      <c r="K63" s="2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 x14ac:dyDescent="0.2">
      <c r="A64" s="5"/>
      <c r="B64" s="103"/>
      <c r="C64" s="74"/>
      <c r="D64" s="21"/>
      <c r="E64" s="22"/>
      <c r="F64" s="20"/>
      <c r="G64" s="20"/>
      <c r="H64" s="20"/>
      <c r="I64" s="20"/>
      <c r="J64" s="74"/>
      <c r="K64" s="2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 x14ac:dyDescent="0.2">
      <c r="A65" s="5"/>
      <c r="B65" s="103"/>
      <c r="C65" s="74"/>
      <c r="D65" s="74"/>
      <c r="E65" s="22"/>
      <c r="F65" s="20"/>
      <c r="G65" s="20"/>
      <c r="H65" s="20"/>
      <c r="I65" s="20"/>
      <c r="J65" s="74"/>
      <c r="K65" s="2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 x14ac:dyDescent="0.2">
      <c r="A66" s="5"/>
      <c r="B66" s="103"/>
      <c r="C66" s="74"/>
      <c r="D66" s="74"/>
      <c r="E66" s="22"/>
      <c r="F66" s="20"/>
      <c r="G66" s="20"/>
      <c r="H66" s="20"/>
      <c r="I66" s="20"/>
      <c r="J66" s="74"/>
      <c r="K66" s="2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 x14ac:dyDescent="0.2">
      <c r="A67" s="5"/>
      <c r="B67" s="103"/>
      <c r="C67" s="74"/>
      <c r="D67" s="74"/>
      <c r="E67" s="22"/>
      <c r="F67" s="20"/>
      <c r="G67" s="20"/>
      <c r="H67" s="20"/>
      <c r="I67" s="20"/>
      <c r="J67" s="74"/>
      <c r="K67" s="2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 x14ac:dyDescent="0.2">
      <c r="A68" s="5"/>
      <c r="B68" s="103"/>
      <c r="C68" s="74"/>
      <c r="D68" s="74"/>
      <c r="E68" s="22"/>
      <c r="F68" s="20"/>
      <c r="G68" s="20"/>
      <c r="H68" s="20"/>
      <c r="I68" s="20"/>
      <c r="J68" s="74"/>
      <c r="K68" s="2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 x14ac:dyDescent="0.2">
      <c r="A69" s="5"/>
      <c r="B69" s="103"/>
      <c r="C69" s="74"/>
      <c r="D69" s="74"/>
      <c r="E69" s="22"/>
      <c r="F69" s="20"/>
      <c r="G69" s="20"/>
      <c r="H69" s="20"/>
      <c r="I69" s="20"/>
      <c r="J69" s="74"/>
      <c r="K69" s="2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 x14ac:dyDescent="0.2">
      <c r="A70" s="5"/>
      <c r="B70" s="103"/>
      <c r="C70" s="74"/>
      <c r="D70" s="74"/>
      <c r="E70" s="22"/>
      <c r="F70" s="20"/>
      <c r="G70" s="20"/>
      <c r="H70" s="20"/>
      <c r="I70" s="20"/>
      <c r="J70" s="74"/>
      <c r="K70" s="2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 x14ac:dyDescent="0.2">
      <c r="A71" s="5"/>
      <c r="B71" s="103"/>
      <c r="C71" s="74"/>
      <c r="D71" s="74"/>
      <c r="E71" s="22"/>
      <c r="F71" s="20"/>
      <c r="G71" s="20"/>
      <c r="H71" s="20"/>
      <c r="I71" s="20"/>
      <c r="J71" s="74"/>
      <c r="K71" s="2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 x14ac:dyDescent="0.2">
      <c r="A72" s="5"/>
      <c r="B72" s="103"/>
      <c r="C72" s="74"/>
      <c r="D72" s="74"/>
      <c r="E72" s="22"/>
      <c r="F72" s="20"/>
      <c r="G72" s="20"/>
      <c r="H72" s="20"/>
      <c r="I72" s="20"/>
      <c r="J72" s="74"/>
      <c r="K72" s="2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 x14ac:dyDescent="0.2">
      <c r="A73" s="5"/>
      <c r="B73" s="103"/>
      <c r="C73" s="74"/>
      <c r="D73" s="74"/>
      <c r="E73" s="22"/>
      <c r="F73" s="20"/>
      <c r="G73" s="20"/>
      <c r="H73" s="20"/>
      <c r="I73" s="20"/>
      <c r="J73" s="74"/>
      <c r="K73" s="2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 x14ac:dyDescent="0.2">
      <c r="A74" s="5"/>
      <c r="B74" s="103"/>
      <c r="C74" s="74"/>
      <c r="D74" s="74"/>
      <c r="E74" s="74"/>
      <c r="F74" s="20"/>
      <c r="G74" s="20"/>
      <c r="H74" s="20"/>
      <c r="I74" s="20"/>
      <c r="J74" s="74"/>
      <c r="K74" s="2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 x14ac:dyDescent="0.2">
      <c r="A75" s="5"/>
      <c r="B75" s="103"/>
      <c r="C75" s="74"/>
      <c r="D75" s="74"/>
      <c r="E75" s="74"/>
      <c r="F75" s="20"/>
      <c r="G75" s="20"/>
      <c r="H75" s="20"/>
      <c r="I75" s="20"/>
      <c r="J75" s="74"/>
      <c r="K75" s="2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 x14ac:dyDescent="0.2">
      <c r="A76" s="5"/>
      <c r="B76" s="103"/>
      <c r="C76" s="74"/>
      <c r="D76" s="74"/>
      <c r="E76" s="74"/>
      <c r="F76" s="20"/>
      <c r="G76" s="20"/>
      <c r="H76" s="20"/>
      <c r="I76" s="20"/>
      <c r="J76" s="74"/>
      <c r="K76" s="2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 x14ac:dyDescent="0.2">
      <c r="A77" s="5"/>
      <c r="B77" s="103"/>
      <c r="C77" s="74"/>
      <c r="D77" s="74"/>
      <c r="E77" s="74"/>
      <c r="F77" s="20"/>
      <c r="G77" s="20"/>
      <c r="H77" s="20"/>
      <c r="I77" s="20"/>
      <c r="J77" s="74"/>
      <c r="K77" s="20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2.75" x14ac:dyDescent="0.2">
      <c r="A78" s="5"/>
      <c r="B78" s="103"/>
      <c r="C78" s="5"/>
      <c r="D78" s="5"/>
      <c r="E78" s="5"/>
      <c r="F78" s="7"/>
      <c r="G78" s="7"/>
      <c r="H78" s="7"/>
      <c r="I78" s="7"/>
      <c r="J78" s="5"/>
      <c r="K78" s="7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5.25" customHeight="1" x14ac:dyDescent="0.2">
      <c r="A79" s="5"/>
      <c r="B79" s="76"/>
      <c r="C79" s="5"/>
      <c r="D79" s="5"/>
      <c r="E79" s="5"/>
      <c r="F79" s="7"/>
      <c r="G79" s="7"/>
      <c r="H79" s="7"/>
      <c r="I79" s="7"/>
      <c r="J79" s="5"/>
      <c r="K79" s="7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22.5" customHeight="1" x14ac:dyDescent="0.2">
      <c r="A80" s="5"/>
      <c r="B80" s="5"/>
      <c r="C80" s="5"/>
      <c r="D80" s="5"/>
      <c r="E80" s="5"/>
      <c r="F80" s="5"/>
      <c r="G80" s="8"/>
      <c r="H80" s="8"/>
      <c r="I80" s="78"/>
      <c r="J80" s="78"/>
      <c r="K80" s="25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</row>
    <row r="81" spans="1:28" ht="6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2.75" customHeight="1" x14ac:dyDescent="0.2">
      <c r="A82" s="102"/>
      <c r="B82" s="103"/>
      <c r="C82" s="5"/>
      <c r="D82" s="102"/>
      <c r="E82" s="103"/>
      <c r="F82" s="103"/>
      <c r="G82" s="5"/>
      <c r="H82" s="102"/>
      <c r="I82" s="103"/>
      <c r="J82" s="103"/>
      <c r="K82" s="103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75" customHeight="1" x14ac:dyDescent="0.2">
      <c r="A83" s="102"/>
      <c r="B83" s="103"/>
      <c r="C83" s="5"/>
      <c r="D83" s="102"/>
      <c r="E83" s="103"/>
      <c r="F83" s="103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0.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2.75" customHeight="1" x14ac:dyDescent="0.2">
      <c r="A85" s="102"/>
      <c r="B85" s="103"/>
      <c r="C85" s="5"/>
      <c r="D85" s="102"/>
      <c r="E85" s="103"/>
      <c r="F85" s="103"/>
      <c r="G85" s="5"/>
      <c r="H85" s="102"/>
      <c r="I85" s="103"/>
      <c r="J85" s="103"/>
      <c r="K85" s="103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2.75" customHeight="1" x14ac:dyDescent="0.2">
      <c r="A86" s="102"/>
      <c r="B86" s="103"/>
      <c r="C86" s="5"/>
      <c r="D86" s="102"/>
      <c r="E86" s="103"/>
      <c r="F86" s="103"/>
      <c r="G86" s="5"/>
      <c r="H86" s="102"/>
      <c r="I86" s="103"/>
      <c r="J86" s="103"/>
      <c r="K86" s="10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 customHeight="1" x14ac:dyDescent="0.2">
      <c r="A87" s="102"/>
      <c r="B87" s="103"/>
      <c r="C87" s="5"/>
      <c r="D87" s="102"/>
      <c r="E87" s="103"/>
      <c r="F87" s="103"/>
      <c r="G87" s="5"/>
      <c r="H87" s="102"/>
      <c r="I87" s="103"/>
      <c r="J87" s="103"/>
      <c r="K87" s="10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 x14ac:dyDescent="0.2">
      <c r="A88" s="74"/>
      <c r="B88" s="107"/>
      <c r="C88" s="74"/>
      <c r="D88" s="74"/>
      <c r="E88" s="79"/>
      <c r="F88" s="20"/>
      <c r="G88" s="20"/>
      <c r="H88" s="20"/>
      <c r="I88" s="20"/>
      <c r="J88" s="74"/>
      <c r="K88" s="20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75" x14ac:dyDescent="0.2">
      <c r="A89" s="5"/>
      <c r="B89" s="103"/>
      <c r="C89" s="74"/>
      <c r="D89" s="74"/>
      <c r="E89" s="79"/>
      <c r="F89" s="20"/>
      <c r="G89" s="20"/>
      <c r="H89" s="20"/>
      <c r="I89" s="20"/>
      <c r="J89" s="74"/>
      <c r="K89" s="20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 x14ac:dyDescent="0.2">
      <c r="A90" s="5"/>
      <c r="B90" s="103"/>
      <c r="C90" s="74"/>
      <c r="D90" s="21"/>
      <c r="E90" s="22"/>
      <c r="F90" s="20"/>
      <c r="G90" s="20"/>
      <c r="H90" s="20"/>
      <c r="I90" s="20"/>
      <c r="J90" s="74"/>
      <c r="K90" s="2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 x14ac:dyDescent="0.2">
      <c r="A91" s="5"/>
      <c r="B91" s="103"/>
      <c r="C91" s="74"/>
      <c r="D91" s="21"/>
      <c r="E91" s="22"/>
      <c r="F91" s="20"/>
      <c r="G91" s="20"/>
      <c r="H91" s="20"/>
      <c r="I91" s="20"/>
      <c r="J91" s="74"/>
      <c r="K91" s="20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 x14ac:dyDescent="0.2">
      <c r="A92" s="5"/>
      <c r="B92" s="103"/>
      <c r="C92" s="74"/>
      <c r="D92" s="74"/>
      <c r="E92" s="22"/>
      <c r="F92" s="20"/>
      <c r="G92" s="20"/>
      <c r="H92" s="20"/>
      <c r="I92" s="20"/>
      <c r="J92" s="74"/>
      <c r="K92" s="20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 x14ac:dyDescent="0.2">
      <c r="A93" s="5"/>
      <c r="B93" s="103"/>
      <c r="C93" s="74"/>
      <c r="D93" s="22"/>
      <c r="E93" s="22"/>
      <c r="F93" s="20"/>
      <c r="G93" s="20"/>
      <c r="H93" s="20"/>
      <c r="I93" s="20"/>
      <c r="J93" s="74"/>
      <c r="K93" s="2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 x14ac:dyDescent="0.2">
      <c r="A94" s="5"/>
      <c r="B94" s="103"/>
      <c r="C94" s="74"/>
      <c r="D94" s="74"/>
      <c r="E94" s="22"/>
      <c r="F94" s="20"/>
      <c r="G94" s="20"/>
      <c r="H94" s="20"/>
      <c r="I94" s="20"/>
      <c r="J94" s="74"/>
      <c r="K94" s="2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 x14ac:dyDescent="0.2">
      <c r="A95" s="5"/>
      <c r="B95" s="103"/>
      <c r="C95" s="79"/>
      <c r="D95" s="74"/>
      <c r="E95" s="22"/>
      <c r="F95" s="20"/>
      <c r="G95" s="20"/>
      <c r="H95" s="20"/>
      <c r="I95" s="20"/>
      <c r="J95" s="74"/>
      <c r="K95" s="2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 x14ac:dyDescent="0.2">
      <c r="A96" s="5"/>
      <c r="B96" s="103"/>
      <c r="C96" s="74"/>
      <c r="D96" s="74"/>
      <c r="E96" s="22"/>
      <c r="F96" s="20"/>
      <c r="G96" s="20"/>
      <c r="H96" s="20"/>
      <c r="I96" s="20"/>
      <c r="J96" s="74"/>
      <c r="K96" s="2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 x14ac:dyDescent="0.2">
      <c r="A97" s="5"/>
      <c r="B97" s="103"/>
      <c r="C97" s="74"/>
      <c r="D97" s="74"/>
      <c r="E97" s="22"/>
      <c r="F97" s="20"/>
      <c r="G97" s="20"/>
      <c r="H97" s="20"/>
      <c r="I97" s="20"/>
      <c r="J97" s="74"/>
      <c r="K97" s="2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 x14ac:dyDescent="0.2">
      <c r="A98" s="5"/>
      <c r="B98" s="103"/>
      <c r="C98" s="74"/>
      <c r="D98" s="74"/>
      <c r="E98" s="22"/>
      <c r="F98" s="20"/>
      <c r="G98" s="20"/>
      <c r="H98" s="20"/>
      <c r="I98" s="20"/>
      <c r="J98" s="74"/>
      <c r="K98" s="2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 x14ac:dyDescent="0.2">
      <c r="A99" s="5"/>
      <c r="B99" s="103"/>
      <c r="C99" s="23"/>
      <c r="D99" s="74"/>
      <c r="E99" s="22"/>
      <c r="F99" s="20"/>
      <c r="G99" s="20"/>
      <c r="H99" s="20"/>
      <c r="I99" s="20"/>
      <c r="J99" s="74"/>
      <c r="K99" s="2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 x14ac:dyDescent="0.2">
      <c r="A100" s="5"/>
      <c r="B100" s="103"/>
      <c r="C100" s="74"/>
      <c r="D100" s="74"/>
      <c r="E100" s="74"/>
      <c r="F100" s="20"/>
      <c r="G100" s="20"/>
      <c r="H100" s="20"/>
      <c r="I100" s="20"/>
      <c r="J100" s="74"/>
      <c r="K100" s="2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 x14ac:dyDescent="0.2">
      <c r="A101" s="5"/>
      <c r="B101" s="103"/>
      <c r="C101" s="74"/>
      <c r="D101" s="74"/>
      <c r="E101" s="22"/>
      <c r="F101" s="20"/>
      <c r="G101" s="20"/>
      <c r="H101" s="20"/>
      <c r="I101" s="20"/>
      <c r="J101" s="74"/>
      <c r="K101" s="2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 x14ac:dyDescent="0.2">
      <c r="A102" s="5"/>
      <c r="B102" s="103"/>
      <c r="C102" s="74"/>
      <c r="D102" s="74"/>
      <c r="E102" s="22"/>
      <c r="F102" s="20"/>
      <c r="G102" s="20"/>
      <c r="H102" s="20"/>
      <c r="I102" s="20"/>
      <c r="J102" s="74"/>
      <c r="K102" s="2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 x14ac:dyDescent="0.2">
      <c r="A103" s="5"/>
      <c r="B103" s="103"/>
      <c r="C103" s="23"/>
      <c r="D103" s="74"/>
      <c r="E103" s="22"/>
      <c r="F103" s="20"/>
      <c r="G103" s="20"/>
      <c r="H103" s="20"/>
      <c r="I103" s="20"/>
      <c r="J103" s="74"/>
      <c r="K103" s="2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 x14ac:dyDescent="0.2">
      <c r="A104" s="5"/>
      <c r="B104" s="103"/>
      <c r="C104" s="74"/>
      <c r="D104" s="74"/>
      <c r="E104" s="22"/>
      <c r="F104" s="20"/>
      <c r="G104" s="20"/>
      <c r="H104" s="20"/>
      <c r="I104" s="20"/>
      <c r="J104" s="74"/>
      <c r="K104" s="2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 x14ac:dyDescent="0.2">
      <c r="A105" s="5"/>
      <c r="B105" s="103"/>
      <c r="C105" s="74"/>
      <c r="D105" s="21"/>
      <c r="E105" s="22"/>
      <c r="F105" s="20"/>
      <c r="G105" s="20"/>
      <c r="H105" s="20"/>
      <c r="I105" s="20"/>
      <c r="J105" s="74"/>
      <c r="K105" s="2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 x14ac:dyDescent="0.2">
      <c r="A106" s="5"/>
      <c r="B106" s="103"/>
      <c r="C106" s="74"/>
      <c r="D106" s="74"/>
      <c r="E106" s="22"/>
      <c r="F106" s="20"/>
      <c r="G106" s="20"/>
      <c r="H106" s="20"/>
      <c r="I106" s="20"/>
      <c r="J106" s="74"/>
      <c r="K106" s="2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 x14ac:dyDescent="0.2">
      <c r="A107" s="5"/>
      <c r="B107" s="103"/>
      <c r="C107" s="74"/>
      <c r="D107" s="74"/>
      <c r="E107" s="22"/>
      <c r="F107" s="20"/>
      <c r="G107" s="20"/>
      <c r="H107" s="20"/>
      <c r="I107" s="20"/>
      <c r="J107" s="74"/>
      <c r="K107" s="2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 x14ac:dyDescent="0.2">
      <c r="A108" s="5"/>
      <c r="B108" s="103"/>
      <c r="C108" s="74"/>
      <c r="D108" s="74"/>
      <c r="E108" s="22"/>
      <c r="F108" s="20"/>
      <c r="G108" s="20"/>
      <c r="H108" s="20"/>
      <c r="I108" s="20"/>
      <c r="J108" s="74"/>
      <c r="K108" s="2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 x14ac:dyDescent="0.2">
      <c r="A109" s="5"/>
      <c r="B109" s="103"/>
      <c r="C109" s="74"/>
      <c r="D109" s="74"/>
      <c r="E109" s="22"/>
      <c r="F109" s="20"/>
      <c r="G109" s="20"/>
      <c r="H109" s="20"/>
      <c r="I109" s="20"/>
      <c r="J109" s="74"/>
      <c r="K109" s="2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 x14ac:dyDescent="0.2">
      <c r="A110" s="5"/>
      <c r="B110" s="103"/>
      <c r="C110" s="74"/>
      <c r="D110" s="74"/>
      <c r="E110" s="22"/>
      <c r="F110" s="20"/>
      <c r="G110" s="20"/>
      <c r="H110" s="20"/>
      <c r="I110" s="20"/>
      <c r="J110" s="74"/>
      <c r="K110" s="2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 x14ac:dyDescent="0.2">
      <c r="A111" s="5"/>
      <c r="B111" s="103"/>
      <c r="C111" s="74"/>
      <c r="D111" s="74"/>
      <c r="E111" s="22"/>
      <c r="F111" s="20"/>
      <c r="G111" s="20"/>
      <c r="H111" s="20"/>
      <c r="I111" s="20"/>
      <c r="J111" s="74"/>
      <c r="K111" s="2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 x14ac:dyDescent="0.2">
      <c r="A112" s="5"/>
      <c r="B112" s="103"/>
      <c r="C112" s="74"/>
      <c r="D112" s="74"/>
      <c r="E112" s="22"/>
      <c r="F112" s="20"/>
      <c r="G112" s="20"/>
      <c r="H112" s="20"/>
      <c r="I112" s="20"/>
      <c r="J112" s="74"/>
      <c r="K112" s="2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 x14ac:dyDescent="0.2">
      <c r="A113" s="5"/>
      <c r="B113" s="103"/>
      <c r="C113" s="74"/>
      <c r="D113" s="74"/>
      <c r="E113" s="22"/>
      <c r="F113" s="20"/>
      <c r="G113" s="20"/>
      <c r="H113" s="20"/>
      <c r="I113" s="20"/>
      <c r="J113" s="74"/>
      <c r="K113" s="2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 x14ac:dyDescent="0.2">
      <c r="A114" s="5"/>
      <c r="B114" s="103"/>
      <c r="C114" s="74"/>
      <c r="D114" s="74"/>
      <c r="E114" s="22"/>
      <c r="F114" s="20"/>
      <c r="G114" s="20"/>
      <c r="H114" s="20"/>
      <c r="I114" s="20"/>
      <c r="J114" s="74"/>
      <c r="K114" s="2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 x14ac:dyDescent="0.2">
      <c r="A115" s="5"/>
      <c r="B115" s="103"/>
      <c r="C115" s="74"/>
      <c r="D115" s="74"/>
      <c r="E115" s="74"/>
      <c r="F115" s="20"/>
      <c r="G115" s="20"/>
      <c r="H115" s="20"/>
      <c r="I115" s="20"/>
      <c r="J115" s="74"/>
      <c r="K115" s="2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 x14ac:dyDescent="0.2">
      <c r="A116" s="5"/>
      <c r="B116" s="103"/>
      <c r="C116" s="74"/>
      <c r="D116" s="74"/>
      <c r="E116" s="74"/>
      <c r="F116" s="20"/>
      <c r="G116" s="20"/>
      <c r="H116" s="20"/>
      <c r="I116" s="20"/>
      <c r="J116" s="74"/>
      <c r="K116" s="2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 x14ac:dyDescent="0.2">
      <c r="A117" s="5"/>
      <c r="B117" s="103"/>
      <c r="C117" s="74"/>
      <c r="D117" s="74"/>
      <c r="E117" s="74"/>
      <c r="F117" s="20"/>
      <c r="G117" s="20"/>
      <c r="H117" s="20"/>
      <c r="I117" s="20"/>
      <c r="J117" s="74"/>
      <c r="K117" s="2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 x14ac:dyDescent="0.2">
      <c r="A118" s="5"/>
      <c r="B118" s="103"/>
      <c r="C118" s="74"/>
      <c r="D118" s="74"/>
      <c r="E118" s="74"/>
      <c r="F118" s="20"/>
      <c r="G118" s="20"/>
      <c r="H118" s="20"/>
      <c r="I118" s="20"/>
      <c r="J118" s="74"/>
      <c r="K118" s="2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75" x14ac:dyDescent="0.2">
      <c r="A119" s="5"/>
      <c r="B119" s="103"/>
      <c r="C119" s="5"/>
      <c r="D119" s="5"/>
      <c r="E119" s="5"/>
      <c r="F119" s="7"/>
      <c r="G119" s="7"/>
      <c r="H119" s="7"/>
      <c r="I119" s="7"/>
      <c r="J119" s="5"/>
      <c r="K119" s="7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4.5" customHeight="1" x14ac:dyDescent="0.2">
      <c r="A120" s="5"/>
      <c r="B120" s="76"/>
      <c r="C120" s="5"/>
      <c r="D120" s="5"/>
      <c r="E120" s="5"/>
      <c r="F120" s="7"/>
      <c r="G120" s="7"/>
      <c r="H120" s="7"/>
      <c r="I120" s="7"/>
      <c r="J120" s="5"/>
      <c r="K120" s="7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</row>
    <row r="121" spans="1:28" ht="22.5" customHeight="1" x14ac:dyDescent="0.2">
      <c r="A121" s="5"/>
      <c r="B121" s="5"/>
      <c r="C121" s="5"/>
      <c r="D121" s="5"/>
      <c r="E121" s="5"/>
      <c r="F121" s="5"/>
      <c r="G121" s="8"/>
      <c r="H121" s="8"/>
      <c r="I121" s="78"/>
      <c r="J121" s="78"/>
      <c r="K121" s="2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6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2.75" customHeight="1" x14ac:dyDescent="0.2">
      <c r="A123" s="102"/>
      <c r="B123" s="103"/>
      <c r="C123" s="5"/>
      <c r="D123" s="102"/>
      <c r="E123" s="103"/>
      <c r="F123" s="103"/>
      <c r="G123" s="5"/>
      <c r="H123" s="102"/>
      <c r="I123" s="103"/>
      <c r="J123" s="103"/>
      <c r="K123" s="103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 customHeight="1" x14ac:dyDescent="0.2">
      <c r="A124" s="102"/>
      <c r="B124" s="103"/>
      <c r="C124" s="5"/>
      <c r="D124" s="102"/>
      <c r="E124" s="103"/>
      <c r="F124" s="103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2.75" customHeight="1" x14ac:dyDescent="0.2">
      <c r="A126" s="102"/>
      <c r="B126" s="103"/>
      <c r="C126" s="5"/>
      <c r="D126" s="102"/>
      <c r="E126" s="103"/>
      <c r="F126" s="103"/>
      <c r="G126" s="5"/>
      <c r="H126" s="102"/>
      <c r="I126" s="103"/>
      <c r="J126" s="103"/>
      <c r="K126" s="103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75" customHeight="1" x14ac:dyDescent="0.2">
      <c r="A127" s="102"/>
      <c r="B127" s="103"/>
      <c r="C127" s="5"/>
      <c r="D127" s="102"/>
      <c r="E127" s="103"/>
      <c r="F127" s="103"/>
      <c r="G127" s="5"/>
      <c r="H127" s="102"/>
      <c r="I127" s="103"/>
      <c r="J127" s="103"/>
      <c r="K127" s="10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 customHeight="1" x14ac:dyDescent="0.2">
      <c r="A128" s="102"/>
      <c r="B128" s="103"/>
      <c r="C128" s="5"/>
      <c r="D128" s="102"/>
      <c r="E128" s="103"/>
      <c r="F128" s="103"/>
      <c r="G128" s="5"/>
      <c r="H128" s="102"/>
      <c r="I128" s="103"/>
      <c r="J128" s="103"/>
      <c r="K128" s="10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2.75" customHeight="1" x14ac:dyDescent="0.2">
      <c r="B130" s="5"/>
      <c r="H130" s="5"/>
      <c r="I130" s="5"/>
      <c r="J130" s="5"/>
    </row>
    <row r="131" spans="1:28" ht="12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28" ht="12.75" customHeight="1" x14ac:dyDescent="0.2">
      <c r="A132" s="5"/>
      <c r="B132" s="74"/>
      <c r="C132" s="5"/>
      <c r="D132" s="5"/>
      <c r="E132" s="5"/>
      <c r="F132" s="5"/>
      <c r="G132" s="5"/>
      <c r="H132" s="102"/>
      <c r="I132" s="103"/>
      <c r="J132" s="103"/>
      <c r="K132" s="5"/>
      <c r="L132" s="5"/>
    </row>
    <row r="133" spans="1:28" ht="12.75" customHeight="1" x14ac:dyDescent="0.2">
      <c r="A133" s="5"/>
      <c r="B133" s="74"/>
      <c r="C133" s="5"/>
      <c r="D133" s="5"/>
      <c r="E133" s="5"/>
      <c r="F133" s="5"/>
      <c r="G133" s="5"/>
      <c r="H133" s="102"/>
      <c r="I133" s="103"/>
      <c r="J133" s="103"/>
      <c r="K133" s="5"/>
      <c r="L133" s="5"/>
    </row>
    <row r="134" spans="1:28" ht="12.75" customHeight="1" x14ac:dyDescent="0.2">
      <c r="A134" s="5"/>
      <c r="B134" s="74"/>
      <c r="C134" s="5"/>
      <c r="D134" s="5"/>
      <c r="E134" s="5"/>
      <c r="F134" s="5"/>
      <c r="G134" s="5"/>
      <c r="H134" s="102"/>
      <c r="I134" s="103"/>
      <c r="J134" s="103"/>
      <c r="K134" s="5"/>
      <c r="L134" s="5"/>
    </row>
    <row r="135" spans="1:28" ht="12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28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28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28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28" ht="12.75" customHeight="1" x14ac:dyDescent="0.2"/>
    <row r="140" spans="1:28" ht="12.75" customHeight="1" x14ac:dyDescent="0.2"/>
    <row r="141" spans="1:28" ht="12.75" customHeight="1" x14ac:dyDescent="0.2"/>
    <row r="142" spans="1:28" ht="12.75" customHeight="1" x14ac:dyDescent="0.2"/>
    <row r="143" spans="1:28" ht="12.75" customHeight="1" x14ac:dyDescent="0.2"/>
    <row r="144" spans="1:28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</sheetData>
  <mergeCells count="72">
    <mergeCell ref="H134:J134"/>
    <mergeCell ref="A124:B124"/>
    <mergeCell ref="D124:F124"/>
    <mergeCell ref="A126:B126"/>
    <mergeCell ref="D126:F126"/>
    <mergeCell ref="H126:K126"/>
    <mergeCell ref="A127:B127"/>
    <mergeCell ref="D127:F127"/>
    <mergeCell ref="H127:K127"/>
    <mergeCell ref="A128:B128"/>
    <mergeCell ref="D128:F128"/>
    <mergeCell ref="H128:K128"/>
    <mergeCell ref="H132:J132"/>
    <mergeCell ref="H133:J133"/>
    <mergeCell ref="A87:B87"/>
    <mergeCell ref="D87:F87"/>
    <mergeCell ref="H87:K87"/>
    <mergeCell ref="B88:B119"/>
    <mergeCell ref="A123:B123"/>
    <mergeCell ref="D123:F123"/>
    <mergeCell ref="H123:K123"/>
    <mergeCell ref="I44:K44"/>
    <mergeCell ref="A86:B86"/>
    <mergeCell ref="D86:F86"/>
    <mergeCell ref="H86:K86"/>
    <mergeCell ref="A46:B46"/>
    <mergeCell ref="D46:G46"/>
    <mergeCell ref="I46:K46"/>
    <mergeCell ref="B47:B78"/>
    <mergeCell ref="A82:B82"/>
    <mergeCell ref="D82:F82"/>
    <mergeCell ref="H82:K82"/>
    <mergeCell ref="A83:B83"/>
    <mergeCell ref="D83:F83"/>
    <mergeCell ref="A85:B85"/>
    <mergeCell ref="D85:F85"/>
    <mergeCell ref="H85:K85"/>
    <mergeCell ref="I45:K45"/>
    <mergeCell ref="I8:I9"/>
    <mergeCell ref="J8:J9"/>
    <mergeCell ref="K8:K9"/>
    <mergeCell ref="D9:E9"/>
    <mergeCell ref="A10:E10"/>
    <mergeCell ref="F10:K10"/>
    <mergeCell ref="A8:A9"/>
    <mergeCell ref="B8:B9"/>
    <mergeCell ref="C8:E8"/>
    <mergeCell ref="F8:F9"/>
    <mergeCell ref="G8:G9"/>
    <mergeCell ref="H8:H9"/>
    <mergeCell ref="B11:B14"/>
    <mergeCell ref="J11:J37"/>
    <mergeCell ref="A44:B44"/>
    <mergeCell ref="A6:B6"/>
    <mergeCell ref="C6:D7"/>
    <mergeCell ref="E6:H7"/>
    <mergeCell ref="A7:B7"/>
    <mergeCell ref="A45:B45"/>
    <mergeCell ref="D45:G45"/>
    <mergeCell ref="D44:G44"/>
    <mergeCell ref="A1:C2"/>
    <mergeCell ref="B3:D3"/>
    <mergeCell ref="F3:I3"/>
    <mergeCell ref="J3:K3"/>
    <mergeCell ref="A4:A5"/>
    <mergeCell ref="B4:D5"/>
    <mergeCell ref="E4:E5"/>
    <mergeCell ref="F4:G5"/>
    <mergeCell ref="H4:H5"/>
    <mergeCell ref="I4:I5"/>
    <mergeCell ref="J4:K4"/>
    <mergeCell ref="J5:K5"/>
  </mergeCells>
  <printOptions horizontalCentered="1"/>
  <pageMargins left="0.25" right="0.25" top="0.75" bottom="0.75" header="0.3" footer="0.3"/>
  <pageSetup scale="66" orientation="portrait" r:id="rId1"/>
  <rowBreaks count="2" manualBreakCount="2">
    <brk id="46" man="1"/>
    <brk id="87" man="1"/>
  </rowBreaks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F70D4-0D29-4577-9A06-A92382BCED0B}">
  <sheetPr>
    <pageSetUpPr fitToPage="1"/>
  </sheetPr>
  <dimension ref="A1:AB993"/>
  <sheetViews>
    <sheetView showGridLines="0" view="pageBreakPreview" zoomScale="120" zoomScaleNormal="140" zoomScaleSheetLayoutView="120" workbookViewId="0">
      <pane ySplit="9" topLeftCell="A13" activePane="bottomLeft" state="frozen"/>
      <selection pane="bottomLeft" activeCell="O27" sqref="O27"/>
    </sheetView>
  </sheetViews>
  <sheetFormatPr baseColWidth="10" defaultColWidth="14.42578125" defaultRowHeight="15" customHeight="1" x14ac:dyDescent="0.2"/>
  <cols>
    <col min="1" max="1" width="15.7109375" style="75" customWidth="1"/>
    <col min="2" max="2" width="45.7109375" style="75" customWidth="1"/>
    <col min="3" max="28" width="10.7109375" style="75" customWidth="1"/>
    <col min="29" max="16384" width="14.42578125" style="75"/>
  </cols>
  <sheetData>
    <row r="1" spans="1:28" ht="12.75" customHeight="1" x14ac:dyDescent="0.2">
      <c r="A1" s="152" t="s">
        <v>14</v>
      </c>
      <c r="B1" s="152"/>
      <c r="C1" s="152"/>
    </row>
    <row r="2" spans="1:28" ht="12.75" customHeight="1" thickBot="1" x14ac:dyDescent="0.25">
      <c r="A2" s="152"/>
      <c r="B2" s="152"/>
      <c r="C2" s="152"/>
    </row>
    <row r="3" spans="1:28" ht="26.25" customHeight="1" thickBot="1" x14ac:dyDescent="0.25">
      <c r="A3" s="35" t="str">
        <f>'PORTADA Y DATOS'!A7</f>
        <v>Contratista</v>
      </c>
      <c r="B3" s="138" t="str">
        <f>'PORTADA Y DATOS'!B7</f>
        <v>Luis Alberto Gamboa Ruelas</v>
      </c>
      <c r="C3" s="139"/>
      <c r="D3" s="140"/>
      <c r="E3" s="35" t="str">
        <f>'PORTADA Y DATOS'!A6</f>
        <v>Dirección</v>
      </c>
      <c r="F3" s="138" t="str">
        <f>'PORTADA Y DATOS'!B6</f>
        <v>Altata, Navolato, Sinaloa.</v>
      </c>
      <c r="G3" s="139"/>
      <c r="H3" s="139"/>
      <c r="I3" s="140"/>
      <c r="J3" s="141" t="str">
        <f>A1</f>
        <v>NÚMEROS GENERADORES ACERO</v>
      </c>
      <c r="K3" s="129"/>
    </row>
    <row r="4" spans="1:28" ht="26.25" customHeight="1" thickBot="1" x14ac:dyDescent="0.25">
      <c r="A4" s="126" t="str">
        <f>'PORTADA Y DATOS'!A5</f>
        <v>Obra</v>
      </c>
      <c r="B4" s="114" t="str">
        <f>'PORTADA Y DATOS'!B5</f>
        <v>Casa Altata</v>
      </c>
      <c r="C4" s="115"/>
      <c r="D4" s="116"/>
      <c r="E4" s="108" t="str">
        <f>'PORTADA Y DATOS'!A4</f>
        <v>Dependencia/Contratante/Cliente</v>
      </c>
      <c r="F4" s="110"/>
      <c r="G4" s="111"/>
      <c r="H4" s="145" t="s">
        <v>24</v>
      </c>
      <c r="I4" s="122"/>
      <c r="J4" s="124">
        <v>4</v>
      </c>
      <c r="K4" s="125"/>
    </row>
    <row r="5" spans="1:28" ht="18.75" customHeight="1" thickBot="1" x14ac:dyDescent="0.25">
      <c r="A5" s="127"/>
      <c r="B5" s="117"/>
      <c r="C5" s="118"/>
      <c r="D5" s="119"/>
      <c r="E5" s="109"/>
      <c r="F5" s="112"/>
      <c r="G5" s="113"/>
      <c r="H5" s="127"/>
      <c r="I5" s="123"/>
      <c r="J5" s="128" t="s">
        <v>25</v>
      </c>
      <c r="K5" s="153"/>
    </row>
    <row r="6" spans="1:28" ht="18.75" customHeight="1" thickBot="1" x14ac:dyDescent="0.25">
      <c r="A6" s="128" t="str">
        <f>'PORTADA Y DATOS'!A10</f>
        <v>Tipo de contrato</v>
      </c>
      <c r="B6" s="129"/>
      <c r="C6" s="130" t="s">
        <v>40</v>
      </c>
      <c r="D6" s="131"/>
      <c r="E6" s="114" t="s">
        <v>144</v>
      </c>
      <c r="F6" s="115"/>
      <c r="G6" s="115"/>
      <c r="H6" s="116"/>
      <c r="I6" s="36" t="s">
        <v>36</v>
      </c>
      <c r="J6" s="62" t="s">
        <v>38</v>
      </c>
      <c r="K6" s="63" t="s">
        <v>39</v>
      </c>
    </row>
    <row r="7" spans="1:28" ht="18.75" customHeight="1" thickBot="1" x14ac:dyDescent="0.25">
      <c r="A7" s="134" t="str">
        <f>'PORTADA Y DATOS'!B10</f>
        <v>Precio Unitario</v>
      </c>
      <c r="B7" s="135"/>
      <c r="C7" s="132"/>
      <c r="D7" s="133"/>
      <c r="E7" s="112"/>
      <c r="F7" s="146"/>
      <c r="G7" s="146"/>
      <c r="H7" s="113"/>
      <c r="I7" s="37" t="s">
        <v>37</v>
      </c>
      <c r="J7" s="38" t="str">
        <f>'PORTADA Y DATOS'!A9</f>
        <v>Fecha de inicio</v>
      </c>
      <c r="K7" s="64" t="str">
        <f>'PORTADA Y DATOS'!B9</f>
        <v>Sin definir por contratista</v>
      </c>
    </row>
    <row r="8" spans="1:28" ht="12.75" customHeight="1" x14ac:dyDescent="0.2">
      <c r="A8" s="120" t="s">
        <v>0</v>
      </c>
      <c r="B8" s="120" t="s">
        <v>1</v>
      </c>
      <c r="C8" s="142" t="s">
        <v>2</v>
      </c>
      <c r="D8" s="143"/>
      <c r="E8" s="144"/>
      <c r="F8" s="120" t="s">
        <v>3</v>
      </c>
      <c r="G8" s="120" t="s">
        <v>4</v>
      </c>
      <c r="H8" s="120" t="s">
        <v>5</v>
      </c>
      <c r="I8" s="120" t="s">
        <v>6</v>
      </c>
      <c r="J8" s="120" t="s">
        <v>7</v>
      </c>
      <c r="K8" s="136" t="s">
        <v>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thickBot="1" x14ac:dyDescent="0.25">
      <c r="A9" s="121"/>
      <c r="B9" s="121"/>
      <c r="C9" s="39" t="s">
        <v>9</v>
      </c>
      <c r="D9" s="150" t="s">
        <v>10</v>
      </c>
      <c r="E9" s="151"/>
      <c r="F9" s="121"/>
      <c r="G9" s="121"/>
      <c r="H9" s="121"/>
      <c r="I9" s="121"/>
      <c r="J9" s="121"/>
      <c r="K9" s="13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thickBot="1" x14ac:dyDescent="0.25">
      <c r="A10" s="154" t="s">
        <v>27</v>
      </c>
      <c r="B10" s="155"/>
      <c r="C10" s="155"/>
      <c r="D10" s="155"/>
      <c r="E10" s="156"/>
      <c r="F10" s="154" t="str">
        <f>'PORTADA Y DATOS'!B11</f>
        <v>Definido por parte contratante</v>
      </c>
      <c r="G10" s="155"/>
      <c r="H10" s="155"/>
      <c r="I10" s="155"/>
      <c r="J10" s="155"/>
      <c r="K10" s="15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4.95" customHeight="1" x14ac:dyDescent="0.2">
      <c r="A11" s="41" t="s">
        <v>142</v>
      </c>
      <c r="B11" s="157" t="s">
        <v>143</v>
      </c>
      <c r="C11" s="43" t="s">
        <v>29</v>
      </c>
      <c r="D11" s="43">
        <v>1</v>
      </c>
      <c r="E11" s="43">
        <v>3</v>
      </c>
      <c r="F11" s="44">
        <v>2.87</v>
      </c>
      <c r="G11" s="44"/>
      <c r="H11" s="44"/>
      <c r="I11" s="44">
        <v>1</v>
      </c>
      <c r="J11" s="147" t="s">
        <v>42</v>
      </c>
      <c r="K11" s="45">
        <f>F11</f>
        <v>2.87</v>
      </c>
    </row>
    <row r="12" spans="1:28" ht="24.95" customHeight="1" x14ac:dyDescent="0.2">
      <c r="A12" s="46"/>
      <c r="B12" s="158"/>
      <c r="C12" s="43" t="s">
        <v>29</v>
      </c>
      <c r="D12" s="43">
        <v>8</v>
      </c>
      <c r="E12" s="43">
        <v>9</v>
      </c>
      <c r="F12" s="44">
        <v>2.15</v>
      </c>
      <c r="G12" s="44"/>
      <c r="H12" s="44"/>
      <c r="I12" s="44">
        <v>1</v>
      </c>
      <c r="J12" s="148"/>
      <c r="K12" s="45">
        <f t="shared" ref="K12" si="0">F12</f>
        <v>2.15</v>
      </c>
    </row>
    <row r="13" spans="1:28" ht="24.95" customHeight="1" x14ac:dyDescent="0.2">
      <c r="A13" s="46"/>
      <c r="B13" s="158"/>
      <c r="C13" s="43">
        <v>8</v>
      </c>
      <c r="D13" s="43" t="s">
        <v>29</v>
      </c>
      <c r="E13" s="43" t="s">
        <v>108</v>
      </c>
      <c r="F13" s="44">
        <v>2.4500000000000002</v>
      </c>
      <c r="G13" s="44"/>
      <c r="H13" s="44"/>
      <c r="I13" s="44">
        <v>7</v>
      </c>
      <c r="J13" s="148"/>
      <c r="K13" s="45">
        <f>F13*I13</f>
        <v>17.150000000000002</v>
      </c>
    </row>
    <row r="14" spans="1:28" ht="24.95" customHeight="1" x14ac:dyDescent="0.2">
      <c r="A14" s="46"/>
      <c r="B14" s="42"/>
      <c r="C14" s="40"/>
      <c r="D14" s="40"/>
      <c r="E14" s="40"/>
      <c r="F14" s="44"/>
      <c r="G14" s="44"/>
      <c r="H14" s="44"/>
      <c r="I14" s="44"/>
      <c r="J14" s="148"/>
      <c r="K14" s="45"/>
    </row>
    <row r="15" spans="1:28" ht="24.95" customHeight="1" x14ac:dyDescent="0.2">
      <c r="A15" s="46"/>
      <c r="B15" s="47"/>
      <c r="C15" s="40"/>
      <c r="D15" s="40"/>
      <c r="E15" s="40"/>
      <c r="F15" s="44"/>
      <c r="G15" s="44"/>
      <c r="H15" s="44"/>
      <c r="I15" s="44"/>
      <c r="J15" s="148"/>
      <c r="K15" s="45"/>
    </row>
    <row r="16" spans="1:28" ht="24.95" customHeight="1" x14ac:dyDescent="0.2">
      <c r="A16" s="46"/>
      <c r="B16" s="47"/>
      <c r="C16" s="40"/>
      <c r="D16" s="40"/>
      <c r="E16" s="40"/>
      <c r="F16" s="44"/>
      <c r="G16" s="44"/>
      <c r="H16" s="44"/>
      <c r="I16" s="44"/>
      <c r="J16" s="148"/>
      <c r="K16" s="45"/>
    </row>
    <row r="17" spans="1:11" ht="24.95" customHeight="1" x14ac:dyDescent="0.2">
      <c r="A17" s="46"/>
      <c r="B17" s="47"/>
      <c r="C17" s="40"/>
      <c r="D17" s="40"/>
      <c r="E17" s="40"/>
      <c r="F17" s="48"/>
      <c r="G17" s="44"/>
      <c r="H17" s="44"/>
      <c r="I17" s="44"/>
      <c r="J17" s="148"/>
      <c r="K17" s="45"/>
    </row>
    <row r="18" spans="1:11" ht="24.95" customHeight="1" x14ac:dyDescent="0.2">
      <c r="A18" s="46"/>
      <c r="B18" s="47"/>
      <c r="C18" s="40"/>
      <c r="D18" s="40"/>
      <c r="E18" s="40"/>
      <c r="F18" s="48"/>
      <c r="G18" s="44"/>
      <c r="H18" s="44"/>
      <c r="I18" s="44"/>
      <c r="J18" s="148"/>
      <c r="K18" s="45"/>
    </row>
    <row r="19" spans="1:11" ht="24.95" customHeight="1" x14ac:dyDescent="0.2">
      <c r="A19" s="46"/>
      <c r="B19" s="47"/>
      <c r="C19" s="40"/>
      <c r="D19" s="40"/>
      <c r="E19" s="40"/>
      <c r="F19" s="48"/>
      <c r="G19" s="44"/>
      <c r="H19" s="44"/>
      <c r="I19" s="44"/>
      <c r="J19" s="148"/>
      <c r="K19" s="45"/>
    </row>
    <row r="20" spans="1:11" ht="24.95" customHeight="1" x14ac:dyDescent="0.2">
      <c r="A20" s="46"/>
      <c r="B20" s="47"/>
      <c r="C20" s="40"/>
      <c r="D20" s="40"/>
      <c r="E20" s="40"/>
      <c r="F20" s="48"/>
      <c r="G20" s="44"/>
      <c r="H20" s="44"/>
      <c r="I20" s="44"/>
      <c r="J20" s="148"/>
      <c r="K20" s="45"/>
    </row>
    <row r="21" spans="1:11" ht="24.95" customHeight="1" x14ac:dyDescent="0.2">
      <c r="A21" s="46"/>
      <c r="B21" s="47"/>
      <c r="C21" s="40"/>
      <c r="D21" s="40"/>
      <c r="E21" s="40"/>
      <c r="F21" s="48"/>
      <c r="G21" s="44"/>
      <c r="H21" s="44"/>
      <c r="I21" s="44"/>
      <c r="J21" s="148"/>
      <c r="K21" s="45"/>
    </row>
    <row r="22" spans="1:11" ht="24.95" customHeight="1" x14ac:dyDescent="0.2">
      <c r="A22" s="46"/>
      <c r="B22" s="47"/>
      <c r="C22" s="40"/>
      <c r="D22" s="40"/>
      <c r="E22" s="40"/>
      <c r="F22" s="48"/>
      <c r="G22" s="44"/>
      <c r="H22" s="44"/>
      <c r="I22" s="44"/>
      <c r="J22" s="148"/>
      <c r="K22" s="45"/>
    </row>
    <row r="23" spans="1:11" ht="24.95" customHeight="1" x14ac:dyDescent="0.2">
      <c r="A23" s="46"/>
      <c r="B23" s="47"/>
      <c r="C23" s="40"/>
      <c r="D23" s="40"/>
      <c r="E23" s="40"/>
      <c r="F23" s="48"/>
      <c r="G23" s="44"/>
      <c r="H23" s="44"/>
      <c r="I23" s="44"/>
      <c r="J23" s="148"/>
      <c r="K23" s="45"/>
    </row>
    <row r="24" spans="1:11" ht="24.95" customHeight="1" x14ac:dyDescent="0.2">
      <c r="A24" s="46"/>
      <c r="B24" s="47"/>
      <c r="C24" s="40"/>
      <c r="D24" s="40"/>
      <c r="E24" s="40"/>
      <c r="F24" s="48"/>
      <c r="G24" s="44"/>
      <c r="H24" s="44"/>
      <c r="I24" s="44"/>
      <c r="J24" s="148"/>
      <c r="K24" s="45"/>
    </row>
    <row r="25" spans="1:11" ht="24.95" customHeight="1" x14ac:dyDescent="0.2">
      <c r="A25" s="46"/>
      <c r="B25" s="47"/>
      <c r="C25" s="40"/>
      <c r="D25" s="40"/>
      <c r="E25" s="40"/>
      <c r="F25" s="48"/>
      <c r="G25" s="48"/>
      <c r="H25" s="44"/>
      <c r="I25" s="44"/>
      <c r="J25" s="148"/>
      <c r="K25" s="45"/>
    </row>
    <row r="26" spans="1:11" ht="24.95" customHeight="1" x14ac:dyDescent="0.2">
      <c r="A26" s="46"/>
      <c r="B26" s="47"/>
      <c r="C26" s="40"/>
      <c r="D26" s="40"/>
      <c r="E26" s="40"/>
      <c r="F26" s="48"/>
      <c r="G26" s="48"/>
      <c r="H26" s="44"/>
      <c r="I26" s="44"/>
      <c r="J26" s="148"/>
      <c r="K26" s="45"/>
    </row>
    <row r="27" spans="1:11" ht="24.95" customHeight="1" x14ac:dyDescent="0.2">
      <c r="A27" s="46"/>
      <c r="B27" s="47"/>
      <c r="C27" s="40"/>
      <c r="D27" s="40"/>
      <c r="E27" s="40"/>
      <c r="F27" s="48"/>
      <c r="G27" s="48"/>
      <c r="H27" s="44"/>
      <c r="I27" s="44"/>
      <c r="J27" s="148"/>
      <c r="K27" s="45"/>
    </row>
    <row r="28" spans="1:11" ht="24.95" customHeight="1" x14ac:dyDescent="0.2">
      <c r="A28" s="46"/>
      <c r="B28" s="47"/>
      <c r="C28" s="40"/>
      <c r="D28" s="40"/>
      <c r="E28" s="40"/>
      <c r="F28" s="48"/>
      <c r="G28" s="48"/>
      <c r="H28" s="44"/>
      <c r="I28" s="44"/>
      <c r="J28" s="148"/>
      <c r="K28" s="45"/>
    </row>
    <row r="29" spans="1:11" ht="24.95" customHeight="1" x14ac:dyDescent="0.2">
      <c r="A29" s="46"/>
      <c r="B29" s="47"/>
      <c r="C29" s="40"/>
      <c r="D29" s="40"/>
      <c r="E29" s="40"/>
      <c r="F29" s="48"/>
      <c r="G29" s="48"/>
      <c r="H29" s="44"/>
      <c r="I29" s="44"/>
      <c r="J29" s="148"/>
      <c r="K29" s="45"/>
    </row>
    <row r="30" spans="1:11" ht="24.95" customHeight="1" x14ac:dyDescent="0.2">
      <c r="A30" s="46"/>
      <c r="B30" s="47"/>
      <c r="C30" s="40"/>
      <c r="D30" s="40"/>
      <c r="E30" s="40"/>
      <c r="F30" s="48"/>
      <c r="G30" s="48"/>
      <c r="H30" s="44"/>
      <c r="I30" s="48"/>
      <c r="J30" s="148"/>
      <c r="K30" s="45"/>
    </row>
    <row r="31" spans="1:11" ht="24.95" customHeight="1" x14ac:dyDescent="0.2">
      <c r="A31" s="46"/>
      <c r="B31" s="47"/>
      <c r="C31" s="40"/>
      <c r="D31" s="40"/>
      <c r="E31" s="40"/>
      <c r="F31" s="48"/>
      <c r="G31" s="48"/>
      <c r="H31" s="44"/>
      <c r="I31" s="48"/>
      <c r="J31" s="148"/>
      <c r="K31" s="45"/>
    </row>
    <row r="32" spans="1:11" ht="24.95" customHeight="1" x14ac:dyDescent="0.2">
      <c r="A32" s="46"/>
      <c r="B32" s="47"/>
      <c r="C32" s="40"/>
      <c r="D32" s="40"/>
      <c r="E32" s="40"/>
      <c r="F32" s="48"/>
      <c r="G32" s="48"/>
      <c r="H32" s="44"/>
      <c r="I32" s="48"/>
      <c r="J32" s="148"/>
      <c r="K32" s="45"/>
    </row>
    <row r="33" spans="1:28" ht="24.95" customHeight="1" x14ac:dyDescent="0.2">
      <c r="A33" s="46"/>
      <c r="B33" s="47"/>
      <c r="C33" s="40"/>
      <c r="D33" s="40"/>
      <c r="E33" s="40"/>
      <c r="F33" s="48"/>
      <c r="G33" s="48"/>
      <c r="H33" s="44"/>
      <c r="I33" s="48"/>
      <c r="J33" s="148"/>
      <c r="K33" s="45"/>
    </row>
    <row r="34" spans="1:28" ht="24.95" customHeight="1" x14ac:dyDescent="0.2">
      <c r="A34" s="46"/>
      <c r="B34" s="47"/>
      <c r="C34" s="40"/>
      <c r="D34" s="40"/>
      <c r="E34" s="40"/>
      <c r="F34" s="48"/>
      <c r="G34" s="48"/>
      <c r="H34" s="48"/>
      <c r="I34" s="48"/>
      <c r="J34" s="148"/>
      <c r="K34" s="45"/>
    </row>
    <row r="35" spans="1:28" ht="24.95" customHeight="1" x14ac:dyDescent="0.2">
      <c r="A35" s="46"/>
      <c r="B35" s="47"/>
      <c r="C35" s="40"/>
      <c r="D35" s="40"/>
      <c r="E35" s="40"/>
      <c r="F35" s="48"/>
      <c r="G35" s="48"/>
      <c r="H35" s="48"/>
      <c r="I35" s="48"/>
      <c r="J35" s="148"/>
      <c r="K35" s="45"/>
    </row>
    <row r="36" spans="1:28" ht="24.95" customHeight="1" thickBot="1" x14ac:dyDescent="0.25">
      <c r="A36" s="50"/>
      <c r="B36" s="51"/>
      <c r="C36" s="52"/>
      <c r="D36" s="52"/>
      <c r="E36" s="52"/>
      <c r="F36" s="53"/>
      <c r="G36" s="53"/>
      <c r="H36" s="53"/>
      <c r="I36" s="53"/>
      <c r="J36" s="171"/>
      <c r="K36" s="54"/>
    </row>
    <row r="37" spans="1:28" ht="22.5" customHeight="1" thickBot="1" x14ac:dyDescent="0.25">
      <c r="A37" s="5"/>
      <c r="B37" s="5"/>
      <c r="C37" s="5"/>
      <c r="D37" s="5"/>
      <c r="E37" s="5"/>
      <c r="F37" s="5"/>
      <c r="G37" s="8"/>
      <c r="H37" s="8"/>
      <c r="I37" s="65" t="s">
        <v>41</v>
      </c>
      <c r="J37" s="9" t="str">
        <f>J11</f>
        <v>mL</v>
      </c>
      <c r="K37" s="10">
        <f>SUM(K11:K36)</f>
        <v>22.17</v>
      </c>
    </row>
    <row r="38" spans="1:28" ht="6" customHeight="1" x14ac:dyDescent="0.2"/>
    <row r="39" spans="1:28" ht="12.75" customHeight="1" x14ac:dyDescent="0.2"/>
    <row r="40" spans="1:28" ht="12.75" customHeight="1" x14ac:dyDescent="0.2">
      <c r="A40" s="77"/>
      <c r="B40" s="12"/>
      <c r="C40" s="12"/>
      <c r="D40" s="12"/>
      <c r="E40" s="12"/>
      <c r="G40" s="12"/>
      <c r="H40" s="12"/>
      <c r="I40" s="12"/>
      <c r="J40" s="12"/>
      <c r="K40" s="12"/>
    </row>
    <row r="41" spans="1:28" ht="27.75" customHeight="1" x14ac:dyDescent="0.2">
      <c r="A41" s="13"/>
      <c r="B41" s="14"/>
      <c r="C41" s="14"/>
      <c r="D41" s="14"/>
      <c r="E41" s="14"/>
      <c r="G41" s="14"/>
      <c r="H41" s="14"/>
      <c r="I41" s="14"/>
      <c r="J41" s="14"/>
      <c r="K41" s="15"/>
    </row>
    <row r="42" spans="1:28" ht="12.75" customHeight="1" x14ac:dyDescent="0.2">
      <c r="A42" s="16"/>
      <c r="B42" s="17"/>
      <c r="C42" s="17"/>
      <c r="D42" s="17"/>
      <c r="E42" s="17"/>
      <c r="G42" s="17"/>
      <c r="H42" s="17"/>
      <c r="I42" s="17"/>
      <c r="J42" s="17"/>
      <c r="K42" s="12"/>
    </row>
    <row r="43" spans="1:28" ht="12.75" customHeight="1" x14ac:dyDescent="0.2">
      <c r="A43" s="104" t="s">
        <v>11</v>
      </c>
      <c r="B43" s="103"/>
      <c r="C43" s="12"/>
      <c r="D43" s="104" t="s">
        <v>12</v>
      </c>
      <c r="E43" s="103"/>
      <c r="F43" s="103"/>
      <c r="G43" s="103"/>
      <c r="H43" s="12"/>
      <c r="I43" s="104" t="s">
        <v>13</v>
      </c>
      <c r="J43" s="103"/>
      <c r="K43" s="103"/>
    </row>
    <row r="44" spans="1:28" ht="12.75" customHeight="1" x14ac:dyDescent="0.2">
      <c r="A44" s="105" t="str">
        <f>'PORTADA Y DATOS'!A11</f>
        <v>Supervisor</v>
      </c>
      <c r="B44" s="106"/>
      <c r="C44" s="18"/>
      <c r="D44" s="105" t="str">
        <f>'PORTADA Y DATOS'!A4</f>
        <v>Dependencia/Contratante/Cliente</v>
      </c>
      <c r="E44" s="106"/>
      <c r="F44" s="106"/>
      <c r="G44" s="106"/>
      <c r="H44" s="18"/>
      <c r="I44" s="105" t="str">
        <f>'PORTADA Y DATOS'!A7</f>
        <v>Contratista</v>
      </c>
      <c r="J44" s="106"/>
      <c r="K44" s="106"/>
      <c r="L44" s="5"/>
    </row>
    <row r="45" spans="1:28" ht="12.75" customHeight="1" x14ac:dyDescent="0.2">
      <c r="A45" s="104" t="str">
        <f>'PORTADA Y DATOS'!B11</f>
        <v>Definido por parte contratante</v>
      </c>
      <c r="B45" s="103"/>
      <c r="C45" s="12"/>
      <c r="D45" s="104" t="str">
        <f>'PORTADA Y DATOS'!C4</f>
        <v>Luis Alberto Gamboa Ruelas</v>
      </c>
      <c r="E45" s="103"/>
      <c r="F45" s="103"/>
      <c r="G45" s="103"/>
      <c r="H45" s="12"/>
      <c r="I45" s="104" t="str">
        <f>'PORTADA Y DATOS'!B7</f>
        <v>Luis Alberto Gamboa Ruelas</v>
      </c>
      <c r="J45" s="103"/>
      <c r="K45" s="103"/>
    </row>
    <row r="46" spans="1:28" ht="12.75" x14ac:dyDescent="0.2">
      <c r="A46" s="74"/>
      <c r="B46" s="107"/>
      <c r="C46" s="74"/>
      <c r="D46" s="74"/>
      <c r="E46" s="79"/>
      <c r="F46" s="20"/>
      <c r="G46" s="20"/>
      <c r="H46" s="20"/>
      <c r="I46" s="20"/>
      <c r="J46" s="74"/>
      <c r="K46" s="20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2.75" x14ac:dyDescent="0.2">
      <c r="A47" s="5"/>
      <c r="B47" s="103"/>
      <c r="C47" s="74"/>
      <c r="D47" s="74"/>
      <c r="E47" s="79"/>
      <c r="F47" s="20"/>
      <c r="G47" s="20"/>
      <c r="H47" s="20"/>
      <c r="I47" s="20"/>
      <c r="J47" s="74"/>
      <c r="K47" s="20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2.75" x14ac:dyDescent="0.2">
      <c r="A48" s="5"/>
      <c r="B48" s="103"/>
      <c r="C48" s="74"/>
      <c r="D48" s="21"/>
      <c r="E48" s="22"/>
      <c r="F48" s="20"/>
      <c r="G48" s="20"/>
      <c r="H48" s="20"/>
      <c r="I48" s="20"/>
      <c r="J48" s="74"/>
      <c r="K48" s="2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2.75" x14ac:dyDescent="0.2">
      <c r="A49" s="5"/>
      <c r="B49" s="103"/>
      <c r="C49" s="74"/>
      <c r="D49" s="21"/>
      <c r="E49" s="5"/>
      <c r="F49" s="5"/>
      <c r="G49" s="5"/>
      <c r="H49" s="5"/>
      <c r="I49" s="20"/>
      <c r="J49" s="74"/>
      <c r="K49" s="2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2.75" x14ac:dyDescent="0.2">
      <c r="A50" s="5"/>
      <c r="B50" s="103"/>
      <c r="C50" s="74"/>
      <c r="D50" s="74"/>
      <c r="E50" s="5"/>
      <c r="F50" s="5"/>
      <c r="G50" s="5"/>
      <c r="H50" s="5"/>
      <c r="I50" s="20"/>
      <c r="J50" s="74"/>
      <c r="K50" s="2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2.75" x14ac:dyDescent="0.2">
      <c r="A51" s="5"/>
      <c r="B51" s="103"/>
      <c r="C51" s="74"/>
      <c r="D51" s="22"/>
      <c r="E51" s="5"/>
      <c r="F51" s="5"/>
      <c r="G51" s="5"/>
      <c r="H51" s="5"/>
      <c r="I51" s="20"/>
      <c r="J51" s="74"/>
      <c r="K51" s="2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2.75" x14ac:dyDescent="0.2">
      <c r="A52" s="5"/>
      <c r="B52" s="103"/>
      <c r="C52" s="74"/>
      <c r="D52" s="74"/>
      <c r="E52" s="5"/>
      <c r="F52" s="5"/>
      <c r="G52" s="5"/>
      <c r="H52" s="5"/>
      <c r="I52" s="20"/>
      <c r="J52" s="74"/>
      <c r="K52" s="2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 x14ac:dyDescent="0.2">
      <c r="A53" s="5"/>
      <c r="B53" s="103"/>
      <c r="C53" s="79"/>
      <c r="D53" s="74"/>
      <c r="E53" s="5"/>
      <c r="F53" s="5"/>
      <c r="G53" s="5"/>
      <c r="H53" s="5"/>
      <c r="I53" s="20"/>
      <c r="J53" s="74"/>
      <c r="K53" s="2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 x14ac:dyDescent="0.2">
      <c r="A54" s="5"/>
      <c r="B54" s="103"/>
      <c r="C54" s="74"/>
      <c r="D54" s="74"/>
      <c r="E54" s="5"/>
      <c r="F54" s="5"/>
      <c r="G54" s="5"/>
      <c r="H54" s="5"/>
      <c r="I54" s="20"/>
      <c r="J54" s="74"/>
      <c r="K54" s="2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 x14ac:dyDescent="0.2">
      <c r="A55" s="5"/>
      <c r="B55" s="103"/>
      <c r="C55" s="74"/>
      <c r="D55" s="74"/>
      <c r="E55" s="5"/>
      <c r="F55" s="5"/>
      <c r="G55" s="5"/>
      <c r="H55" s="5"/>
      <c r="I55" s="20"/>
      <c r="J55" s="74"/>
      <c r="K55" s="2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 x14ac:dyDescent="0.2">
      <c r="A56" s="5"/>
      <c r="B56" s="103"/>
      <c r="C56" s="74"/>
      <c r="D56" s="74"/>
      <c r="E56" s="22"/>
      <c r="F56" s="20"/>
      <c r="G56" s="20"/>
      <c r="H56" s="20"/>
      <c r="I56" s="20"/>
      <c r="J56" s="74"/>
      <c r="K56" s="2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 x14ac:dyDescent="0.2">
      <c r="A57" s="5"/>
      <c r="B57" s="103"/>
      <c r="C57" s="23"/>
      <c r="D57" s="74"/>
      <c r="E57" s="22"/>
      <c r="F57" s="20"/>
      <c r="G57" s="20"/>
      <c r="H57" s="20"/>
      <c r="I57" s="20"/>
      <c r="J57" s="74"/>
      <c r="K57" s="2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 x14ac:dyDescent="0.2">
      <c r="A58" s="5"/>
      <c r="B58" s="103"/>
      <c r="C58" s="74"/>
      <c r="D58" s="74"/>
      <c r="E58" s="74"/>
      <c r="F58" s="20"/>
      <c r="G58" s="20"/>
      <c r="H58" s="20"/>
      <c r="I58" s="20"/>
      <c r="J58" s="74"/>
      <c r="K58" s="2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 x14ac:dyDescent="0.2">
      <c r="A59" s="5"/>
      <c r="B59" s="103"/>
      <c r="C59" s="74"/>
      <c r="D59" s="74"/>
      <c r="E59" s="22"/>
      <c r="F59" s="20"/>
      <c r="G59" s="20"/>
      <c r="H59" s="20"/>
      <c r="I59" s="20"/>
      <c r="J59" s="74"/>
      <c r="K59" s="2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 x14ac:dyDescent="0.2">
      <c r="A60" s="5"/>
      <c r="B60" s="103"/>
      <c r="C60" s="74"/>
      <c r="D60" s="74"/>
      <c r="E60" s="22"/>
      <c r="F60" s="20"/>
      <c r="G60" s="20"/>
      <c r="H60" s="20"/>
      <c r="I60" s="20"/>
      <c r="J60" s="74"/>
      <c r="K60" s="2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 x14ac:dyDescent="0.2">
      <c r="A61" s="5"/>
      <c r="B61" s="103"/>
      <c r="C61" s="23"/>
      <c r="D61" s="74"/>
      <c r="E61" s="22"/>
      <c r="F61" s="20"/>
      <c r="G61" s="20"/>
      <c r="H61" s="20"/>
      <c r="I61" s="20"/>
      <c r="J61" s="74"/>
      <c r="K61" s="2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 x14ac:dyDescent="0.2">
      <c r="A62" s="5"/>
      <c r="B62" s="103"/>
      <c r="C62" s="74"/>
      <c r="D62" s="74"/>
      <c r="E62" s="22"/>
      <c r="F62" s="20"/>
      <c r="G62" s="20"/>
      <c r="H62" s="20"/>
      <c r="I62" s="20"/>
      <c r="J62" s="74"/>
      <c r="K62" s="2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 x14ac:dyDescent="0.2">
      <c r="A63" s="5"/>
      <c r="B63" s="103"/>
      <c r="C63" s="74"/>
      <c r="D63" s="21"/>
      <c r="E63" s="22"/>
      <c r="F63" s="20"/>
      <c r="G63" s="20"/>
      <c r="H63" s="20"/>
      <c r="I63" s="20"/>
      <c r="J63" s="74"/>
      <c r="K63" s="2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 x14ac:dyDescent="0.2">
      <c r="A64" s="5"/>
      <c r="B64" s="103"/>
      <c r="C64" s="74"/>
      <c r="D64" s="74"/>
      <c r="E64" s="22"/>
      <c r="F64" s="20"/>
      <c r="G64" s="20"/>
      <c r="H64" s="20"/>
      <c r="I64" s="20"/>
      <c r="J64" s="74"/>
      <c r="K64" s="2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 x14ac:dyDescent="0.2">
      <c r="A65" s="5"/>
      <c r="B65" s="103"/>
      <c r="C65" s="74"/>
      <c r="D65" s="74"/>
      <c r="E65" s="22"/>
      <c r="F65" s="20"/>
      <c r="G65" s="20"/>
      <c r="H65" s="20"/>
      <c r="I65" s="20"/>
      <c r="J65" s="74"/>
      <c r="K65" s="2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 x14ac:dyDescent="0.2">
      <c r="A66" s="5"/>
      <c r="B66" s="103"/>
      <c r="C66" s="74"/>
      <c r="D66" s="74"/>
      <c r="E66" s="22"/>
      <c r="F66" s="20"/>
      <c r="G66" s="20"/>
      <c r="H66" s="20"/>
      <c r="I66" s="20"/>
      <c r="J66" s="74"/>
      <c r="K66" s="2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 x14ac:dyDescent="0.2">
      <c r="A67" s="5"/>
      <c r="B67" s="103"/>
      <c r="C67" s="74"/>
      <c r="D67" s="74"/>
      <c r="E67" s="22"/>
      <c r="F67" s="20"/>
      <c r="G67" s="20"/>
      <c r="H67" s="20"/>
      <c r="I67" s="20"/>
      <c r="J67" s="74"/>
      <c r="K67" s="2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 x14ac:dyDescent="0.2">
      <c r="A68" s="5"/>
      <c r="B68" s="103"/>
      <c r="C68" s="74"/>
      <c r="D68" s="74"/>
      <c r="E68" s="22"/>
      <c r="F68" s="20"/>
      <c r="G68" s="20"/>
      <c r="H68" s="20"/>
      <c r="I68" s="20"/>
      <c r="J68" s="74"/>
      <c r="K68" s="2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 x14ac:dyDescent="0.2">
      <c r="A69" s="5"/>
      <c r="B69" s="103"/>
      <c r="C69" s="74"/>
      <c r="D69" s="74"/>
      <c r="E69" s="22"/>
      <c r="F69" s="20"/>
      <c r="G69" s="20"/>
      <c r="H69" s="20"/>
      <c r="I69" s="20"/>
      <c r="J69" s="74"/>
      <c r="K69" s="2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 x14ac:dyDescent="0.2">
      <c r="A70" s="5"/>
      <c r="B70" s="103"/>
      <c r="C70" s="74"/>
      <c r="D70" s="74"/>
      <c r="E70" s="22"/>
      <c r="F70" s="20"/>
      <c r="G70" s="20"/>
      <c r="H70" s="20"/>
      <c r="I70" s="20"/>
      <c r="J70" s="74"/>
      <c r="K70" s="2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 x14ac:dyDescent="0.2">
      <c r="A71" s="5"/>
      <c r="B71" s="103"/>
      <c r="C71" s="74"/>
      <c r="D71" s="74"/>
      <c r="E71" s="22"/>
      <c r="F71" s="20"/>
      <c r="G71" s="20"/>
      <c r="H71" s="20"/>
      <c r="I71" s="20"/>
      <c r="J71" s="74"/>
      <c r="K71" s="2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 x14ac:dyDescent="0.2">
      <c r="A72" s="5"/>
      <c r="B72" s="103"/>
      <c r="C72" s="74"/>
      <c r="D72" s="74"/>
      <c r="E72" s="22"/>
      <c r="F72" s="20"/>
      <c r="G72" s="20"/>
      <c r="H72" s="20"/>
      <c r="I72" s="20"/>
      <c r="J72" s="74"/>
      <c r="K72" s="2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 x14ac:dyDescent="0.2">
      <c r="A73" s="5"/>
      <c r="B73" s="103"/>
      <c r="C73" s="74"/>
      <c r="D73" s="74"/>
      <c r="E73" s="74"/>
      <c r="F73" s="20"/>
      <c r="G73" s="20"/>
      <c r="H73" s="20"/>
      <c r="I73" s="20"/>
      <c r="J73" s="74"/>
      <c r="K73" s="2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 x14ac:dyDescent="0.2">
      <c r="A74" s="5"/>
      <c r="B74" s="103"/>
      <c r="C74" s="74"/>
      <c r="D74" s="74"/>
      <c r="E74" s="74"/>
      <c r="F74" s="20"/>
      <c r="G74" s="20"/>
      <c r="H74" s="20"/>
      <c r="I74" s="20"/>
      <c r="J74" s="74"/>
      <c r="K74" s="2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 x14ac:dyDescent="0.2">
      <c r="A75" s="5"/>
      <c r="B75" s="103"/>
      <c r="C75" s="74"/>
      <c r="D75" s="74"/>
      <c r="E75" s="74"/>
      <c r="F75" s="20"/>
      <c r="G75" s="20"/>
      <c r="H75" s="20"/>
      <c r="I75" s="20"/>
      <c r="J75" s="74"/>
      <c r="K75" s="2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 x14ac:dyDescent="0.2">
      <c r="A76" s="5"/>
      <c r="B76" s="103"/>
      <c r="C76" s="74"/>
      <c r="D76" s="74"/>
      <c r="E76" s="74"/>
      <c r="F76" s="20"/>
      <c r="G76" s="20"/>
      <c r="H76" s="20"/>
      <c r="I76" s="20"/>
      <c r="J76" s="74"/>
      <c r="K76" s="2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 x14ac:dyDescent="0.2">
      <c r="A77" s="5"/>
      <c r="B77" s="103"/>
      <c r="C77" s="5"/>
      <c r="D77" s="5"/>
      <c r="E77" s="5"/>
      <c r="F77" s="7"/>
      <c r="G77" s="7"/>
      <c r="H77" s="7"/>
      <c r="I77" s="7"/>
      <c r="J77" s="5"/>
      <c r="K77" s="7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5.25" customHeight="1" x14ac:dyDescent="0.2">
      <c r="A78" s="5"/>
      <c r="B78" s="76"/>
      <c r="C78" s="5"/>
      <c r="D78" s="5"/>
      <c r="E78" s="5"/>
      <c r="F78" s="7"/>
      <c r="G78" s="7"/>
      <c r="H78" s="7"/>
      <c r="I78" s="7"/>
      <c r="J78" s="5"/>
      <c r="K78" s="7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22.5" customHeight="1" x14ac:dyDescent="0.2">
      <c r="A79" s="5"/>
      <c r="B79" s="5"/>
      <c r="C79" s="5"/>
      <c r="D79" s="5"/>
      <c r="E79" s="5"/>
      <c r="F79" s="5"/>
      <c r="G79" s="8"/>
      <c r="H79" s="8"/>
      <c r="I79" s="78"/>
      <c r="J79" s="78"/>
      <c r="K79" s="25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</row>
    <row r="80" spans="1:28" ht="6" customHeight="1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2.75" customHeight="1" x14ac:dyDescent="0.2">
      <c r="A81" s="102"/>
      <c r="B81" s="103"/>
      <c r="C81" s="5"/>
      <c r="D81" s="102"/>
      <c r="E81" s="103"/>
      <c r="F81" s="103"/>
      <c r="G81" s="5"/>
      <c r="H81" s="102"/>
      <c r="I81" s="103"/>
      <c r="J81" s="103"/>
      <c r="K81" s="103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2.75" customHeight="1" x14ac:dyDescent="0.2">
      <c r="A82" s="102"/>
      <c r="B82" s="103"/>
      <c r="C82" s="5"/>
      <c r="D82" s="102"/>
      <c r="E82" s="103"/>
      <c r="F82" s="103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0.5" customHeight="1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2.75" customHeight="1" x14ac:dyDescent="0.2">
      <c r="A84" s="102"/>
      <c r="B84" s="103"/>
      <c r="C84" s="5"/>
      <c r="D84" s="102"/>
      <c r="E84" s="103"/>
      <c r="F84" s="103"/>
      <c r="G84" s="5"/>
      <c r="H84" s="102"/>
      <c r="I84" s="103"/>
      <c r="J84" s="103"/>
      <c r="K84" s="103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2.75" customHeight="1" x14ac:dyDescent="0.2">
      <c r="A85" s="102"/>
      <c r="B85" s="103"/>
      <c r="C85" s="5"/>
      <c r="D85" s="102"/>
      <c r="E85" s="103"/>
      <c r="F85" s="103"/>
      <c r="G85" s="5"/>
      <c r="H85" s="102"/>
      <c r="I85" s="103"/>
      <c r="J85" s="103"/>
      <c r="K85" s="103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2.75" customHeight="1" x14ac:dyDescent="0.2">
      <c r="A86" s="102"/>
      <c r="B86" s="103"/>
      <c r="C86" s="5"/>
      <c r="D86" s="102"/>
      <c r="E86" s="103"/>
      <c r="F86" s="103"/>
      <c r="G86" s="5"/>
      <c r="H86" s="102"/>
      <c r="I86" s="103"/>
      <c r="J86" s="103"/>
      <c r="K86" s="10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 x14ac:dyDescent="0.2">
      <c r="A87" s="74"/>
      <c r="B87" s="107"/>
      <c r="C87" s="74"/>
      <c r="D87" s="74"/>
      <c r="E87" s="79"/>
      <c r="F87" s="20"/>
      <c r="G87" s="20"/>
      <c r="H87" s="20"/>
      <c r="I87" s="20"/>
      <c r="J87" s="74"/>
      <c r="K87" s="20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 x14ac:dyDescent="0.2">
      <c r="A88" s="5"/>
      <c r="B88" s="103"/>
      <c r="C88" s="74"/>
      <c r="D88" s="74"/>
      <c r="E88" s="79"/>
      <c r="F88" s="20"/>
      <c r="G88" s="20"/>
      <c r="H88" s="20"/>
      <c r="I88" s="20"/>
      <c r="J88" s="74"/>
      <c r="K88" s="20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75" x14ac:dyDescent="0.2">
      <c r="A89" s="5"/>
      <c r="B89" s="103"/>
      <c r="C89" s="74"/>
      <c r="D89" s="21"/>
      <c r="E89" s="22"/>
      <c r="F89" s="20"/>
      <c r="G89" s="20"/>
      <c r="H89" s="20"/>
      <c r="I89" s="20"/>
      <c r="J89" s="74"/>
      <c r="K89" s="20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 x14ac:dyDescent="0.2">
      <c r="A90" s="5"/>
      <c r="B90" s="103"/>
      <c r="C90" s="74"/>
      <c r="D90" s="21"/>
      <c r="E90" s="22"/>
      <c r="F90" s="20"/>
      <c r="G90" s="20"/>
      <c r="H90" s="20"/>
      <c r="I90" s="20"/>
      <c r="J90" s="74"/>
      <c r="K90" s="2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 x14ac:dyDescent="0.2">
      <c r="A91" s="5"/>
      <c r="B91" s="103"/>
      <c r="C91" s="74"/>
      <c r="D91" s="74"/>
      <c r="E91" s="22"/>
      <c r="F91" s="20"/>
      <c r="G91" s="20"/>
      <c r="H91" s="20"/>
      <c r="I91" s="20"/>
      <c r="J91" s="74"/>
      <c r="K91" s="20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 x14ac:dyDescent="0.2">
      <c r="A92" s="5"/>
      <c r="B92" s="103"/>
      <c r="C92" s="74"/>
      <c r="D92" s="22"/>
      <c r="E92" s="22"/>
      <c r="F92" s="20"/>
      <c r="G92" s="20"/>
      <c r="H92" s="20"/>
      <c r="I92" s="20"/>
      <c r="J92" s="74"/>
      <c r="K92" s="20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 x14ac:dyDescent="0.2">
      <c r="A93" s="5"/>
      <c r="B93" s="103"/>
      <c r="C93" s="74"/>
      <c r="D93" s="74"/>
      <c r="E93" s="22"/>
      <c r="F93" s="20"/>
      <c r="G93" s="20"/>
      <c r="H93" s="20"/>
      <c r="I93" s="20"/>
      <c r="J93" s="74"/>
      <c r="K93" s="2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 x14ac:dyDescent="0.2">
      <c r="A94" s="5"/>
      <c r="B94" s="103"/>
      <c r="C94" s="79"/>
      <c r="D94" s="74"/>
      <c r="E94" s="22"/>
      <c r="F94" s="20"/>
      <c r="G94" s="20"/>
      <c r="H94" s="20"/>
      <c r="I94" s="20"/>
      <c r="J94" s="74"/>
      <c r="K94" s="2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 x14ac:dyDescent="0.2">
      <c r="A95" s="5"/>
      <c r="B95" s="103"/>
      <c r="C95" s="74"/>
      <c r="D95" s="74"/>
      <c r="E95" s="22"/>
      <c r="F95" s="20"/>
      <c r="G95" s="20"/>
      <c r="H95" s="20"/>
      <c r="I95" s="20"/>
      <c r="J95" s="74"/>
      <c r="K95" s="2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 x14ac:dyDescent="0.2">
      <c r="A96" s="5"/>
      <c r="B96" s="103"/>
      <c r="C96" s="74"/>
      <c r="D96" s="74"/>
      <c r="E96" s="22"/>
      <c r="F96" s="20"/>
      <c r="G96" s="20"/>
      <c r="H96" s="20"/>
      <c r="I96" s="20"/>
      <c r="J96" s="74"/>
      <c r="K96" s="2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 x14ac:dyDescent="0.2">
      <c r="A97" s="5"/>
      <c r="B97" s="103"/>
      <c r="C97" s="74"/>
      <c r="D97" s="74"/>
      <c r="E97" s="22"/>
      <c r="F97" s="20"/>
      <c r="G97" s="20"/>
      <c r="H97" s="20"/>
      <c r="I97" s="20"/>
      <c r="J97" s="74"/>
      <c r="K97" s="2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 x14ac:dyDescent="0.2">
      <c r="A98" s="5"/>
      <c r="B98" s="103"/>
      <c r="C98" s="23"/>
      <c r="D98" s="74"/>
      <c r="E98" s="22"/>
      <c r="F98" s="20"/>
      <c r="G98" s="20"/>
      <c r="H98" s="20"/>
      <c r="I98" s="20"/>
      <c r="J98" s="74"/>
      <c r="K98" s="2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 x14ac:dyDescent="0.2">
      <c r="A99" s="5"/>
      <c r="B99" s="103"/>
      <c r="C99" s="74"/>
      <c r="D99" s="74"/>
      <c r="E99" s="74"/>
      <c r="F99" s="20"/>
      <c r="G99" s="20"/>
      <c r="H99" s="20"/>
      <c r="I99" s="20"/>
      <c r="J99" s="74"/>
      <c r="K99" s="2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 x14ac:dyDescent="0.2">
      <c r="A100" s="5"/>
      <c r="B100" s="103"/>
      <c r="C100" s="74"/>
      <c r="D100" s="74"/>
      <c r="E100" s="22"/>
      <c r="F100" s="20"/>
      <c r="G100" s="20"/>
      <c r="H100" s="20"/>
      <c r="I100" s="20"/>
      <c r="J100" s="74"/>
      <c r="K100" s="2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 x14ac:dyDescent="0.2">
      <c r="A101" s="5"/>
      <c r="B101" s="103"/>
      <c r="C101" s="74"/>
      <c r="D101" s="74"/>
      <c r="E101" s="22"/>
      <c r="F101" s="20"/>
      <c r="G101" s="20"/>
      <c r="H101" s="20"/>
      <c r="I101" s="20"/>
      <c r="J101" s="74"/>
      <c r="K101" s="2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 x14ac:dyDescent="0.2">
      <c r="A102" s="5"/>
      <c r="B102" s="103"/>
      <c r="C102" s="23"/>
      <c r="D102" s="74"/>
      <c r="E102" s="22"/>
      <c r="F102" s="20"/>
      <c r="G102" s="20"/>
      <c r="H102" s="20"/>
      <c r="I102" s="20"/>
      <c r="J102" s="74"/>
      <c r="K102" s="2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 x14ac:dyDescent="0.2">
      <c r="A103" s="5"/>
      <c r="B103" s="103"/>
      <c r="C103" s="74"/>
      <c r="D103" s="74"/>
      <c r="E103" s="22"/>
      <c r="F103" s="20"/>
      <c r="G103" s="20"/>
      <c r="H103" s="20"/>
      <c r="I103" s="20"/>
      <c r="J103" s="74"/>
      <c r="K103" s="2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 x14ac:dyDescent="0.2">
      <c r="A104" s="5"/>
      <c r="B104" s="103"/>
      <c r="C104" s="74"/>
      <c r="D104" s="21"/>
      <c r="E104" s="22"/>
      <c r="F104" s="20"/>
      <c r="G104" s="20"/>
      <c r="H104" s="20"/>
      <c r="I104" s="20"/>
      <c r="J104" s="74"/>
      <c r="K104" s="2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 x14ac:dyDescent="0.2">
      <c r="A105" s="5"/>
      <c r="B105" s="103"/>
      <c r="C105" s="74"/>
      <c r="D105" s="74"/>
      <c r="E105" s="22"/>
      <c r="F105" s="20"/>
      <c r="G105" s="20"/>
      <c r="H105" s="20"/>
      <c r="I105" s="20"/>
      <c r="J105" s="74"/>
      <c r="K105" s="2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 x14ac:dyDescent="0.2">
      <c r="A106" s="5"/>
      <c r="B106" s="103"/>
      <c r="C106" s="74"/>
      <c r="D106" s="74"/>
      <c r="E106" s="22"/>
      <c r="F106" s="20"/>
      <c r="G106" s="20"/>
      <c r="H106" s="20"/>
      <c r="I106" s="20"/>
      <c r="J106" s="74"/>
      <c r="K106" s="2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 x14ac:dyDescent="0.2">
      <c r="A107" s="5"/>
      <c r="B107" s="103"/>
      <c r="C107" s="74"/>
      <c r="D107" s="74"/>
      <c r="E107" s="22"/>
      <c r="F107" s="20"/>
      <c r="G107" s="20"/>
      <c r="H107" s="20"/>
      <c r="I107" s="20"/>
      <c r="J107" s="74"/>
      <c r="K107" s="2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 x14ac:dyDescent="0.2">
      <c r="A108" s="5"/>
      <c r="B108" s="103"/>
      <c r="C108" s="74"/>
      <c r="D108" s="74"/>
      <c r="E108" s="22"/>
      <c r="F108" s="20"/>
      <c r="G108" s="20"/>
      <c r="H108" s="20"/>
      <c r="I108" s="20"/>
      <c r="J108" s="74"/>
      <c r="K108" s="2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 x14ac:dyDescent="0.2">
      <c r="A109" s="5"/>
      <c r="B109" s="103"/>
      <c r="C109" s="74"/>
      <c r="D109" s="74"/>
      <c r="E109" s="22"/>
      <c r="F109" s="20"/>
      <c r="G109" s="20"/>
      <c r="H109" s="20"/>
      <c r="I109" s="20"/>
      <c r="J109" s="74"/>
      <c r="K109" s="2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 x14ac:dyDescent="0.2">
      <c r="A110" s="5"/>
      <c r="B110" s="103"/>
      <c r="C110" s="74"/>
      <c r="D110" s="74"/>
      <c r="E110" s="22"/>
      <c r="F110" s="20"/>
      <c r="G110" s="20"/>
      <c r="H110" s="20"/>
      <c r="I110" s="20"/>
      <c r="J110" s="74"/>
      <c r="K110" s="2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 x14ac:dyDescent="0.2">
      <c r="A111" s="5"/>
      <c r="B111" s="103"/>
      <c r="C111" s="74"/>
      <c r="D111" s="74"/>
      <c r="E111" s="22"/>
      <c r="F111" s="20"/>
      <c r="G111" s="20"/>
      <c r="H111" s="20"/>
      <c r="I111" s="20"/>
      <c r="J111" s="74"/>
      <c r="K111" s="2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 x14ac:dyDescent="0.2">
      <c r="A112" s="5"/>
      <c r="B112" s="103"/>
      <c r="C112" s="74"/>
      <c r="D112" s="74"/>
      <c r="E112" s="22"/>
      <c r="F112" s="20"/>
      <c r="G112" s="20"/>
      <c r="H112" s="20"/>
      <c r="I112" s="20"/>
      <c r="J112" s="74"/>
      <c r="K112" s="2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 x14ac:dyDescent="0.2">
      <c r="A113" s="5"/>
      <c r="B113" s="103"/>
      <c r="C113" s="74"/>
      <c r="D113" s="74"/>
      <c r="E113" s="22"/>
      <c r="F113" s="20"/>
      <c r="G113" s="20"/>
      <c r="H113" s="20"/>
      <c r="I113" s="20"/>
      <c r="J113" s="74"/>
      <c r="K113" s="2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 x14ac:dyDescent="0.2">
      <c r="A114" s="5"/>
      <c r="B114" s="103"/>
      <c r="C114" s="74"/>
      <c r="D114" s="74"/>
      <c r="E114" s="74"/>
      <c r="F114" s="20"/>
      <c r="G114" s="20"/>
      <c r="H114" s="20"/>
      <c r="I114" s="20"/>
      <c r="J114" s="74"/>
      <c r="K114" s="2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 x14ac:dyDescent="0.2">
      <c r="A115" s="5"/>
      <c r="B115" s="103"/>
      <c r="C115" s="74"/>
      <c r="D115" s="74"/>
      <c r="E115" s="74"/>
      <c r="F115" s="20"/>
      <c r="G115" s="20"/>
      <c r="H115" s="20"/>
      <c r="I115" s="20"/>
      <c r="J115" s="74"/>
      <c r="K115" s="2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 x14ac:dyDescent="0.2">
      <c r="A116" s="5"/>
      <c r="B116" s="103"/>
      <c r="C116" s="74"/>
      <c r="D116" s="74"/>
      <c r="E116" s="74"/>
      <c r="F116" s="20"/>
      <c r="G116" s="20"/>
      <c r="H116" s="20"/>
      <c r="I116" s="20"/>
      <c r="J116" s="74"/>
      <c r="K116" s="2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 x14ac:dyDescent="0.2">
      <c r="A117" s="5"/>
      <c r="B117" s="103"/>
      <c r="C117" s="74"/>
      <c r="D117" s="74"/>
      <c r="E117" s="74"/>
      <c r="F117" s="20"/>
      <c r="G117" s="20"/>
      <c r="H117" s="20"/>
      <c r="I117" s="20"/>
      <c r="J117" s="74"/>
      <c r="K117" s="2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 x14ac:dyDescent="0.2">
      <c r="A118" s="5"/>
      <c r="B118" s="103"/>
      <c r="C118" s="5"/>
      <c r="D118" s="5"/>
      <c r="E118" s="5"/>
      <c r="F118" s="7"/>
      <c r="G118" s="7"/>
      <c r="H118" s="7"/>
      <c r="I118" s="7"/>
      <c r="J118" s="5"/>
      <c r="K118" s="7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4.5" customHeight="1" x14ac:dyDescent="0.2">
      <c r="A119" s="5"/>
      <c r="B119" s="76"/>
      <c r="C119" s="5"/>
      <c r="D119" s="5"/>
      <c r="E119" s="5"/>
      <c r="F119" s="7"/>
      <c r="G119" s="7"/>
      <c r="H119" s="7"/>
      <c r="I119" s="7"/>
      <c r="J119" s="5"/>
      <c r="K119" s="7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</row>
    <row r="120" spans="1:28" ht="22.5" customHeight="1" x14ac:dyDescent="0.2">
      <c r="A120" s="5"/>
      <c r="B120" s="5"/>
      <c r="C120" s="5"/>
      <c r="D120" s="5"/>
      <c r="E120" s="5"/>
      <c r="F120" s="5"/>
      <c r="G120" s="8"/>
      <c r="H120" s="8"/>
      <c r="I120" s="78"/>
      <c r="J120" s="78"/>
      <c r="K120" s="2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6" customHeight="1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2.75" customHeight="1" x14ac:dyDescent="0.2">
      <c r="A122" s="102"/>
      <c r="B122" s="103"/>
      <c r="C122" s="5"/>
      <c r="D122" s="102"/>
      <c r="E122" s="103"/>
      <c r="F122" s="103"/>
      <c r="G122" s="5"/>
      <c r="H122" s="102"/>
      <c r="I122" s="103"/>
      <c r="J122" s="103"/>
      <c r="K122" s="103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2.75" customHeight="1" x14ac:dyDescent="0.2">
      <c r="A123" s="102"/>
      <c r="B123" s="103"/>
      <c r="C123" s="5"/>
      <c r="D123" s="102"/>
      <c r="E123" s="103"/>
      <c r="F123" s="103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 customHeight="1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75" customHeight="1" x14ac:dyDescent="0.2">
      <c r="A125" s="102"/>
      <c r="B125" s="103"/>
      <c r="C125" s="5"/>
      <c r="D125" s="102"/>
      <c r="E125" s="103"/>
      <c r="F125" s="103"/>
      <c r="G125" s="5"/>
      <c r="H125" s="102"/>
      <c r="I125" s="103"/>
      <c r="J125" s="103"/>
      <c r="K125" s="103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2.75" customHeight="1" x14ac:dyDescent="0.2">
      <c r="A126" s="102"/>
      <c r="B126" s="103"/>
      <c r="C126" s="5"/>
      <c r="D126" s="102"/>
      <c r="E126" s="103"/>
      <c r="F126" s="103"/>
      <c r="G126" s="5"/>
      <c r="H126" s="102"/>
      <c r="I126" s="103"/>
      <c r="J126" s="103"/>
      <c r="K126" s="103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75" customHeight="1" x14ac:dyDescent="0.2">
      <c r="A127" s="102"/>
      <c r="B127" s="103"/>
      <c r="C127" s="5"/>
      <c r="D127" s="102"/>
      <c r="E127" s="103"/>
      <c r="F127" s="103"/>
      <c r="G127" s="5"/>
      <c r="H127" s="102"/>
      <c r="I127" s="103"/>
      <c r="J127" s="103"/>
      <c r="K127" s="10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 customHeight="1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12" ht="12.75" customHeight="1" x14ac:dyDescent="0.2">
      <c r="B129" s="5"/>
      <c r="H129" s="5"/>
      <c r="I129" s="5"/>
      <c r="J129" s="5"/>
    </row>
    <row r="130" spans="1:12" ht="12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12.75" customHeight="1" x14ac:dyDescent="0.2">
      <c r="A131" s="5"/>
      <c r="B131" s="74"/>
      <c r="C131" s="5"/>
      <c r="D131" s="5"/>
      <c r="E131" s="5"/>
      <c r="F131" s="5"/>
      <c r="G131" s="5"/>
      <c r="H131" s="102"/>
      <c r="I131" s="103"/>
      <c r="J131" s="103"/>
      <c r="K131" s="5"/>
      <c r="L131" s="5"/>
    </row>
    <row r="132" spans="1:12" ht="12.75" customHeight="1" x14ac:dyDescent="0.2">
      <c r="A132" s="5"/>
      <c r="B132" s="74"/>
      <c r="C132" s="5"/>
      <c r="D132" s="5"/>
      <c r="E132" s="5"/>
      <c r="F132" s="5"/>
      <c r="G132" s="5"/>
      <c r="H132" s="102"/>
      <c r="I132" s="103"/>
      <c r="J132" s="103"/>
      <c r="K132" s="5"/>
      <c r="L132" s="5"/>
    </row>
    <row r="133" spans="1:12" ht="12.75" customHeight="1" x14ac:dyDescent="0.2">
      <c r="A133" s="5"/>
      <c r="B133" s="74"/>
      <c r="C133" s="5"/>
      <c r="D133" s="5"/>
      <c r="E133" s="5"/>
      <c r="F133" s="5"/>
      <c r="G133" s="5"/>
      <c r="H133" s="102"/>
      <c r="I133" s="103"/>
      <c r="J133" s="103"/>
      <c r="K133" s="5"/>
      <c r="L133" s="5"/>
    </row>
    <row r="134" spans="1:12" ht="12.75" customHeight="1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12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12.75" customHeight="1" x14ac:dyDescent="0.2"/>
    <row r="139" spans="1:12" ht="12.75" customHeight="1" x14ac:dyDescent="0.2"/>
    <row r="140" spans="1:12" ht="12.75" customHeight="1" x14ac:dyDescent="0.2"/>
    <row r="141" spans="1:12" ht="12.75" customHeight="1" x14ac:dyDescent="0.2"/>
    <row r="142" spans="1:12" ht="12.75" customHeight="1" x14ac:dyDescent="0.2"/>
    <row r="143" spans="1:12" ht="12.75" customHeight="1" x14ac:dyDescent="0.2"/>
    <row r="144" spans="1:12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</sheetData>
  <mergeCells count="72">
    <mergeCell ref="H133:J133"/>
    <mergeCell ref="A123:B123"/>
    <mergeCell ref="D123:F123"/>
    <mergeCell ref="A125:B125"/>
    <mergeCell ref="D125:F125"/>
    <mergeCell ref="H125:K125"/>
    <mergeCell ref="A126:B126"/>
    <mergeCell ref="D126:F126"/>
    <mergeCell ref="H126:K126"/>
    <mergeCell ref="A127:B127"/>
    <mergeCell ref="D127:F127"/>
    <mergeCell ref="H127:K127"/>
    <mergeCell ref="H131:J131"/>
    <mergeCell ref="H132:J132"/>
    <mergeCell ref="A86:B86"/>
    <mergeCell ref="D86:F86"/>
    <mergeCell ref="H86:K86"/>
    <mergeCell ref="B87:B118"/>
    <mergeCell ref="A122:B122"/>
    <mergeCell ref="D122:F122"/>
    <mergeCell ref="H122:K122"/>
    <mergeCell ref="I43:K43"/>
    <mergeCell ref="A85:B85"/>
    <mergeCell ref="D85:F85"/>
    <mergeCell ref="H85:K85"/>
    <mergeCell ref="A45:B45"/>
    <mergeCell ref="D45:G45"/>
    <mergeCell ref="I45:K45"/>
    <mergeCell ref="B46:B77"/>
    <mergeCell ref="A81:B81"/>
    <mergeCell ref="D81:F81"/>
    <mergeCell ref="H81:K81"/>
    <mergeCell ref="A82:B82"/>
    <mergeCell ref="D82:F82"/>
    <mergeCell ref="A84:B84"/>
    <mergeCell ref="D84:F84"/>
    <mergeCell ref="H84:K84"/>
    <mergeCell ref="I44:K44"/>
    <mergeCell ref="I8:I9"/>
    <mergeCell ref="J8:J9"/>
    <mergeCell ref="K8:K9"/>
    <mergeCell ref="D9:E9"/>
    <mergeCell ref="A10:E10"/>
    <mergeCell ref="F10:K10"/>
    <mergeCell ref="A8:A9"/>
    <mergeCell ref="B8:B9"/>
    <mergeCell ref="C8:E8"/>
    <mergeCell ref="F8:F9"/>
    <mergeCell ref="G8:G9"/>
    <mergeCell ref="H8:H9"/>
    <mergeCell ref="B11:B13"/>
    <mergeCell ref="J11:J36"/>
    <mergeCell ref="A43:B43"/>
    <mergeCell ref="A6:B6"/>
    <mergeCell ref="C6:D7"/>
    <mergeCell ref="E6:H7"/>
    <mergeCell ref="A7:B7"/>
    <mergeCell ref="A44:B44"/>
    <mergeCell ref="D44:G44"/>
    <mergeCell ref="D43:G43"/>
    <mergeCell ref="A1:C2"/>
    <mergeCell ref="B3:D3"/>
    <mergeCell ref="F3:I3"/>
    <mergeCell ref="J3:K3"/>
    <mergeCell ref="A4:A5"/>
    <mergeCell ref="B4:D5"/>
    <mergeCell ref="E4:E5"/>
    <mergeCell ref="F4:G5"/>
    <mergeCell ref="H4:H5"/>
    <mergeCell ref="I4:I5"/>
    <mergeCell ref="J4:K4"/>
    <mergeCell ref="J5:K5"/>
  </mergeCells>
  <printOptions horizontalCentered="1"/>
  <pageMargins left="0.25" right="0.25" top="0.75" bottom="0.75" header="0.3" footer="0.3"/>
  <pageSetup scale="66" orientation="portrait" r:id="rId1"/>
  <rowBreaks count="2" manualBreakCount="2">
    <brk id="45" man="1"/>
    <brk id="86" man="1"/>
  </rowBreaks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3EA92-8DDA-424F-8965-C0477E459FC3}">
  <sheetPr>
    <pageSetUpPr fitToPage="1"/>
  </sheetPr>
  <dimension ref="A1:AB993"/>
  <sheetViews>
    <sheetView showGridLines="0" view="pageBreakPreview" zoomScale="120" zoomScaleNormal="140" zoomScaleSheetLayoutView="120" workbookViewId="0">
      <pane ySplit="9" topLeftCell="A10" activePane="bottomLeft" state="frozen"/>
      <selection pane="bottomLeft" activeCell="F13" sqref="F13"/>
    </sheetView>
  </sheetViews>
  <sheetFormatPr baseColWidth="10" defaultColWidth="14.42578125" defaultRowHeight="15" customHeight="1" x14ac:dyDescent="0.2"/>
  <cols>
    <col min="1" max="1" width="15.7109375" style="75" customWidth="1"/>
    <col min="2" max="2" width="45.7109375" style="75" customWidth="1"/>
    <col min="3" max="28" width="10.7109375" style="75" customWidth="1"/>
    <col min="29" max="16384" width="14.42578125" style="75"/>
  </cols>
  <sheetData>
    <row r="1" spans="1:28" ht="12.75" customHeight="1" x14ac:dyDescent="0.2">
      <c r="A1" s="152" t="s">
        <v>14</v>
      </c>
      <c r="B1" s="152"/>
      <c r="C1" s="152"/>
    </row>
    <row r="2" spans="1:28" ht="12.75" customHeight="1" thickBot="1" x14ac:dyDescent="0.25">
      <c r="A2" s="152"/>
      <c r="B2" s="152"/>
      <c r="C2" s="152"/>
    </row>
    <row r="3" spans="1:28" ht="26.25" customHeight="1" thickBot="1" x14ac:dyDescent="0.25">
      <c r="A3" s="35" t="str">
        <f>'PORTADA Y DATOS'!A7</f>
        <v>Contratista</v>
      </c>
      <c r="B3" s="138" t="str">
        <f>'PORTADA Y DATOS'!B7</f>
        <v>Luis Alberto Gamboa Ruelas</v>
      </c>
      <c r="C3" s="139"/>
      <c r="D3" s="140"/>
      <c r="E3" s="35" t="str">
        <f>'PORTADA Y DATOS'!A6</f>
        <v>Dirección</v>
      </c>
      <c r="F3" s="138" t="str">
        <f>'PORTADA Y DATOS'!B6</f>
        <v>Altata, Navolato, Sinaloa.</v>
      </c>
      <c r="G3" s="139"/>
      <c r="H3" s="139"/>
      <c r="I3" s="140"/>
      <c r="J3" s="141" t="str">
        <f>A1</f>
        <v>NÚMEROS GENERADORES ACERO</v>
      </c>
      <c r="K3" s="129"/>
    </row>
    <row r="4" spans="1:28" ht="26.25" customHeight="1" thickBot="1" x14ac:dyDescent="0.25">
      <c r="A4" s="126" t="str">
        <f>'PORTADA Y DATOS'!A5</f>
        <v>Obra</v>
      </c>
      <c r="B4" s="114" t="str">
        <f>'PORTADA Y DATOS'!B5</f>
        <v>Casa Altata</v>
      </c>
      <c r="C4" s="115"/>
      <c r="D4" s="116"/>
      <c r="E4" s="108" t="str">
        <f>'PORTADA Y DATOS'!A4</f>
        <v>Dependencia/Contratante/Cliente</v>
      </c>
      <c r="F4" s="110"/>
      <c r="G4" s="111"/>
      <c r="H4" s="145" t="s">
        <v>24</v>
      </c>
      <c r="I4" s="122"/>
      <c r="J4" s="124">
        <v>4</v>
      </c>
      <c r="K4" s="125"/>
    </row>
    <row r="5" spans="1:28" ht="18.75" customHeight="1" thickBot="1" x14ac:dyDescent="0.25">
      <c r="A5" s="127"/>
      <c r="B5" s="117"/>
      <c r="C5" s="118"/>
      <c r="D5" s="119"/>
      <c r="E5" s="109"/>
      <c r="F5" s="112"/>
      <c r="G5" s="113"/>
      <c r="H5" s="127"/>
      <c r="I5" s="123"/>
      <c r="J5" s="128" t="s">
        <v>25</v>
      </c>
      <c r="K5" s="153"/>
    </row>
    <row r="6" spans="1:28" ht="18.75" customHeight="1" thickBot="1" x14ac:dyDescent="0.25">
      <c r="A6" s="128" t="str">
        <f>'PORTADA Y DATOS'!A10</f>
        <v>Tipo de contrato</v>
      </c>
      <c r="B6" s="129"/>
      <c r="C6" s="130" t="s">
        <v>40</v>
      </c>
      <c r="D6" s="131"/>
      <c r="E6" s="114" t="s">
        <v>136</v>
      </c>
      <c r="F6" s="115"/>
      <c r="G6" s="115"/>
      <c r="H6" s="116"/>
      <c r="I6" s="36" t="s">
        <v>36</v>
      </c>
      <c r="J6" s="62" t="s">
        <v>38</v>
      </c>
      <c r="K6" s="63" t="s">
        <v>39</v>
      </c>
    </row>
    <row r="7" spans="1:28" ht="18.75" customHeight="1" thickBot="1" x14ac:dyDescent="0.25">
      <c r="A7" s="134" t="str">
        <f>'PORTADA Y DATOS'!B10</f>
        <v>Precio Unitario</v>
      </c>
      <c r="B7" s="135"/>
      <c r="C7" s="132"/>
      <c r="D7" s="133"/>
      <c r="E7" s="112"/>
      <c r="F7" s="146"/>
      <c r="G7" s="146"/>
      <c r="H7" s="113"/>
      <c r="I7" s="37" t="s">
        <v>37</v>
      </c>
      <c r="J7" s="38" t="str">
        <f>'PORTADA Y DATOS'!A9</f>
        <v>Fecha de inicio</v>
      </c>
      <c r="K7" s="64" t="str">
        <f>'PORTADA Y DATOS'!B9</f>
        <v>Sin definir por contratista</v>
      </c>
    </row>
    <row r="8" spans="1:28" ht="12.75" customHeight="1" x14ac:dyDescent="0.2">
      <c r="A8" s="120" t="s">
        <v>0</v>
      </c>
      <c r="B8" s="120" t="s">
        <v>1</v>
      </c>
      <c r="C8" s="142" t="s">
        <v>2</v>
      </c>
      <c r="D8" s="143"/>
      <c r="E8" s="144"/>
      <c r="F8" s="120" t="s">
        <v>3</v>
      </c>
      <c r="G8" s="120" t="s">
        <v>4</v>
      </c>
      <c r="H8" s="120" t="s">
        <v>5</v>
      </c>
      <c r="I8" s="120" t="s">
        <v>6</v>
      </c>
      <c r="J8" s="120" t="s">
        <v>7</v>
      </c>
      <c r="K8" s="136" t="s">
        <v>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thickBot="1" x14ac:dyDescent="0.25">
      <c r="A9" s="121"/>
      <c r="B9" s="121"/>
      <c r="C9" s="39" t="s">
        <v>9</v>
      </c>
      <c r="D9" s="150" t="s">
        <v>10</v>
      </c>
      <c r="E9" s="151"/>
      <c r="F9" s="121"/>
      <c r="G9" s="121"/>
      <c r="H9" s="121"/>
      <c r="I9" s="121"/>
      <c r="J9" s="121"/>
      <c r="K9" s="13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thickBot="1" x14ac:dyDescent="0.25">
      <c r="A10" s="154" t="s">
        <v>27</v>
      </c>
      <c r="B10" s="155"/>
      <c r="C10" s="155"/>
      <c r="D10" s="155"/>
      <c r="E10" s="156"/>
      <c r="F10" s="154" t="str">
        <f>'PORTADA Y DATOS'!B11</f>
        <v>Definido por parte contratante</v>
      </c>
      <c r="G10" s="155"/>
      <c r="H10" s="155"/>
      <c r="I10" s="155"/>
      <c r="J10" s="155"/>
      <c r="K10" s="15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4.95" customHeight="1" x14ac:dyDescent="0.2">
      <c r="A11" s="41" t="s">
        <v>146</v>
      </c>
      <c r="B11" s="157" t="s">
        <v>145</v>
      </c>
      <c r="C11" s="43" t="s">
        <v>29</v>
      </c>
      <c r="D11" s="43">
        <v>1</v>
      </c>
      <c r="E11" s="43">
        <v>3</v>
      </c>
      <c r="F11" s="44">
        <v>2.87</v>
      </c>
      <c r="G11" s="44">
        <v>1</v>
      </c>
      <c r="H11" s="44">
        <v>0.1</v>
      </c>
      <c r="I11" s="44">
        <v>1</v>
      </c>
      <c r="J11" s="147" t="s">
        <v>93</v>
      </c>
      <c r="K11" s="45">
        <f>(F11*G11)*H11</f>
        <v>0.28700000000000003</v>
      </c>
    </row>
    <row r="12" spans="1:28" ht="24.95" customHeight="1" x14ac:dyDescent="0.2">
      <c r="A12" s="46"/>
      <c r="B12" s="158"/>
      <c r="C12" s="43" t="s">
        <v>29</v>
      </c>
      <c r="D12" s="43">
        <v>8</v>
      </c>
      <c r="E12" s="43">
        <v>9</v>
      </c>
      <c r="F12" s="44">
        <v>2.15</v>
      </c>
      <c r="G12" s="44">
        <v>1</v>
      </c>
      <c r="H12" s="44">
        <v>0.1</v>
      </c>
      <c r="I12" s="44">
        <v>1</v>
      </c>
      <c r="J12" s="148"/>
      <c r="K12" s="45">
        <f t="shared" ref="K12" si="0">(F12*G12)*H12</f>
        <v>0.215</v>
      </c>
    </row>
    <row r="13" spans="1:28" ht="24.95" customHeight="1" x14ac:dyDescent="0.2">
      <c r="A13" s="46"/>
      <c r="B13" s="158"/>
      <c r="C13" s="43">
        <v>8</v>
      </c>
      <c r="D13" s="43" t="s">
        <v>29</v>
      </c>
      <c r="E13" s="43" t="s">
        <v>108</v>
      </c>
      <c r="F13" s="44">
        <v>2.4500000000000002</v>
      </c>
      <c r="G13" s="44">
        <v>1</v>
      </c>
      <c r="H13" s="44">
        <v>0.1</v>
      </c>
      <c r="I13" s="44">
        <v>7</v>
      </c>
      <c r="J13" s="148"/>
      <c r="K13" s="45">
        <f>(F13*G13)*H13*I13</f>
        <v>1.7150000000000001</v>
      </c>
    </row>
    <row r="14" spans="1:28" ht="24.95" customHeight="1" x14ac:dyDescent="0.2">
      <c r="A14" s="46"/>
      <c r="B14" s="42"/>
      <c r="C14" s="40"/>
      <c r="D14" s="40"/>
      <c r="E14" s="40"/>
      <c r="F14" s="44"/>
      <c r="G14" s="44"/>
      <c r="H14" s="44"/>
      <c r="I14" s="44"/>
      <c r="J14" s="148"/>
      <c r="K14" s="45"/>
    </row>
    <row r="15" spans="1:28" ht="24.95" customHeight="1" x14ac:dyDescent="0.2">
      <c r="A15" s="46"/>
      <c r="B15" s="47"/>
      <c r="C15" s="40"/>
      <c r="D15" s="40"/>
      <c r="E15" s="40"/>
      <c r="F15" s="44"/>
      <c r="G15" s="44"/>
      <c r="H15" s="44"/>
      <c r="I15" s="44"/>
      <c r="J15" s="148"/>
      <c r="K15" s="45"/>
    </row>
    <row r="16" spans="1:28" ht="24.95" customHeight="1" x14ac:dyDescent="0.2">
      <c r="A16" s="46"/>
      <c r="B16" s="47"/>
      <c r="C16" s="40"/>
      <c r="D16" s="40"/>
      <c r="E16" s="40"/>
      <c r="F16" s="44"/>
      <c r="G16" s="44"/>
      <c r="H16" s="44"/>
      <c r="I16" s="44"/>
      <c r="J16" s="148"/>
      <c r="K16" s="45"/>
    </row>
    <row r="17" spans="1:11" ht="24.95" customHeight="1" x14ac:dyDescent="0.2">
      <c r="A17" s="46"/>
      <c r="B17" s="47"/>
      <c r="C17" s="40"/>
      <c r="D17" s="40"/>
      <c r="E17" s="40"/>
      <c r="F17" s="48"/>
      <c r="G17" s="44"/>
      <c r="H17" s="44"/>
      <c r="I17" s="44"/>
      <c r="J17" s="148"/>
      <c r="K17" s="45"/>
    </row>
    <row r="18" spans="1:11" ht="24.95" customHeight="1" x14ac:dyDescent="0.2">
      <c r="A18" s="46"/>
      <c r="B18" s="47"/>
      <c r="C18" s="40"/>
      <c r="D18" s="40"/>
      <c r="E18" s="40"/>
      <c r="F18" s="48"/>
      <c r="G18" s="44"/>
      <c r="H18" s="44"/>
      <c r="I18" s="44"/>
      <c r="J18" s="148"/>
      <c r="K18" s="45"/>
    </row>
    <row r="19" spans="1:11" ht="24.95" customHeight="1" x14ac:dyDescent="0.2">
      <c r="A19" s="46"/>
      <c r="B19" s="47"/>
      <c r="C19" s="40"/>
      <c r="D19" s="40"/>
      <c r="E19" s="40"/>
      <c r="F19" s="48"/>
      <c r="G19" s="44"/>
      <c r="H19" s="44"/>
      <c r="I19" s="44"/>
      <c r="J19" s="148"/>
      <c r="K19" s="45"/>
    </row>
    <row r="20" spans="1:11" ht="24.95" customHeight="1" x14ac:dyDescent="0.2">
      <c r="A20" s="46"/>
      <c r="B20" s="47"/>
      <c r="C20" s="40"/>
      <c r="D20" s="40"/>
      <c r="E20" s="40"/>
      <c r="F20" s="48"/>
      <c r="G20" s="44"/>
      <c r="H20" s="44"/>
      <c r="I20" s="44"/>
      <c r="J20" s="148"/>
      <c r="K20" s="45"/>
    </row>
    <row r="21" spans="1:11" ht="24.95" customHeight="1" x14ac:dyDescent="0.2">
      <c r="A21" s="46"/>
      <c r="B21" s="47"/>
      <c r="C21" s="40"/>
      <c r="D21" s="40"/>
      <c r="E21" s="40"/>
      <c r="F21" s="48"/>
      <c r="G21" s="44"/>
      <c r="H21" s="44"/>
      <c r="I21" s="44"/>
      <c r="J21" s="148"/>
      <c r="K21" s="45"/>
    </row>
    <row r="22" spans="1:11" ht="24.95" customHeight="1" x14ac:dyDescent="0.2">
      <c r="A22" s="46"/>
      <c r="B22" s="47"/>
      <c r="C22" s="40"/>
      <c r="D22" s="40"/>
      <c r="E22" s="40"/>
      <c r="F22" s="48"/>
      <c r="G22" s="44"/>
      <c r="H22" s="44"/>
      <c r="I22" s="44"/>
      <c r="J22" s="148"/>
      <c r="K22" s="45"/>
    </row>
    <row r="23" spans="1:11" ht="24.95" customHeight="1" x14ac:dyDescent="0.2">
      <c r="A23" s="46"/>
      <c r="B23" s="47"/>
      <c r="C23" s="40"/>
      <c r="D23" s="40"/>
      <c r="E23" s="40"/>
      <c r="F23" s="48"/>
      <c r="G23" s="44"/>
      <c r="H23" s="44"/>
      <c r="I23" s="44"/>
      <c r="J23" s="148"/>
      <c r="K23" s="45"/>
    </row>
    <row r="24" spans="1:11" ht="24.95" customHeight="1" x14ac:dyDescent="0.2">
      <c r="A24" s="46"/>
      <c r="B24" s="47"/>
      <c r="C24" s="40"/>
      <c r="D24" s="40"/>
      <c r="E24" s="40"/>
      <c r="F24" s="48"/>
      <c r="G24" s="44"/>
      <c r="H24" s="44"/>
      <c r="I24" s="44"/>
      <c r="J24" s="148"/>
      <c r="K24" s="45"/>
    </row>
    <row r="25" spans="1:11" ht="24.95" customHeight="1" x14ac:dyDescent="0.2">
      <c r="A25" s="46"/>
      <c r="B25" s="47"/>
      <c r="C25" s="40"/>
      <c r="D25" s="40"/>
      <c r="E25" s="40"/>
      <c r="F25" s="48"/>
      <c r="G25" s="48"/>
      <c r="H25" s="44"/>
      <c r="I25" s="44"/>
      <c r="J25" s="148"/>
      <c r="K25" s="45"/>
    </row>
    <row r="26" spans="1:11" ht="24.95" customHeight="1" x14ac:dyDescent="0.2">
      <c r="A26" s="46"/>
      <c r="B26" s="47"/>
      <c r="C26" s="40"/>
      <c r="D26" s="40"/>
      <c r="E26" s="40"/>
      <c r="F26" s="48"/>
      <c r="G26" s="48"/>
      <c r="H26" s="44"/>
      <c r="I26" s="44"/>
      <c r="J26" s="148"/>
      <c r="K26" s="45"/>
    </row>
    <row r="27" spans="1:11" ht="24.95" customHeight="1" x14ac:dyDescent="0.2">
      <c r="A27" s="46"/>
      <c r="B27" s="47"/>
      <c r="C27" s="40"/>
      <c r="D27" s="40"/>
      <c r="E27" s="40"/>
      <c r="F27" s="48"/>
      <c r="G27" s="48"/>
      <c r="H27" s="44"/>
      <c r="I27" s="44"/>
      <c r="J27" s="148"/>
      <c r="K27" s="45"/>
    </row>
    <row r="28" spans="1:11" ht="24.95" customHeight="1" x14ac:dyDescent="0.2">
      <c r="A28" s="46"/>
      <c r="B28" s="47"/>
      <c r="C28" s="40"/>
      <c r="D28" s="40"/>
      <c r="E28" s="40"/>
      <c r="F28" s="48"/>
      <c r="G28" s="48"/>
      <c r="H28" s="44"/>
      <c r="I28" s="44"/>
      <c r="J28" s="148"/>
      <c r="K28" s="45"/>
    </row>
    <row r="29" spans="1:11" ht="24.95" customHeight="1" x14ac:dyDescent="0.2">
      <c r="A29" s="46"/>
      <c r="B29" s="47"/>
      <c r="C29" s="40"/>
      <c r="D29" s="40"/>
      <c r="E29" s="40"/>
      <c r="F29" s="48"/>
      <c r="G29" s="48"/>
      <c r="H29" s="44"/>
      <c r="I29" s="44"/>
      <c r="J29" s="148"/>
      <c r="K29" s="45"/>
    </row>
    <row r="30" spans="1:11" ht="24.95" customHeight="1" x14ac:dyDescent="0.2">
      <c r="A30" s="46"/>
      <c r="B30" s="47"/>
      <c r="C30" s="40"/>
      <c r="D30" s="40"/>
      <c r="E30" s="40"/>
      <c r="F30" s="48"/>
      <c r="G30" s="48"/>
      <c r="H30" s="44"/>
      <c r="I30" s="48"/>
      <c r="J30" s="148"/>
      <c r="K30" s="45"/>
    </row>
    <row r="31" spans="1:11" ht="24.95" customHeight="1" x14ac:dyDescent="0.2">
      <c r="A31" s="46"/>
      <c r="B31" s="47"/>
      <c r="C31" s="40"/>
      <c r="D31" s="40"/>
      <c r="E31" s="40"/>
      <c r="F31" s="48"/>
      <c r="G31" s="48"/>
      <c r="H31" s="44"/>
      <c r="I31" s="48"/>
      <c r="J31" s="148"/>
      <c r="K31" s="45"/>
    </row>
    <row r="32" spans="1:11" ht="24.95" customHeight="1" x14ac:dyDescent="0.2">
      <c r="A32" s="46"/>
      <c r="B32" s="47"/>
      <c r="C32" s="40"/>
      <c r="D32" s="40"/>
      <c r="E32" s="40"/>
      <c r="F32" s="48"/>
      <c r="G32" s="48"/>
      <c r="H32" s="44"/>
      <c r="I32" s="48"/>
      <c r="J32" s="148"/>
      <c r="K32" s="45"/>
    </row>
    <row r="33" spans="1:28" ht="24.95" customHeight="1" x14ac:dyDescent="0.2">
      <c r="A33" s="46"/>
      <c r="B33" s="47"/>
      <c r="C33" s="40"/>
      <c r="D33" s="40"/>
      <c r="E33" s="40"/>
      <c r="F33" s="48"/>
      <c r="G33" s="48"/>
      <c r="H33" s="44"/>
      <c r="I33" s="48"/>
      <c r="J33" s="148"/>
      <c r="K33" s="45"/>
    </row>
    <row r="34" spans="1:28" ht="24.95" customHeight="1" x14ac:dyDescent="0.2">
      <c r="A34" s="46"/>
      <c r="B34" s="47"/>
      <c r="C34" s="40"/>
      <c r="D34" s="40"/>
      <c r="E34" s="40"/>
      <c r="F34" s="48"/>
      <c r="G34" s="48"/>
      <c r="H34" s="48"/>
      <c r="I34" s="48"/>
      <c r="J34" s="148"/>
      <c r="K34" s="45"/>
    </row>
    <row r="35" spans="1:28" ht="24.95" customHeight="1" x14ac:dyDescent="0.2">
      <c r="A35" s="46"/>
      <c r="B35" s="47"/>
      <c r="C35" s="40"/>
      <c r="D35" s="40"/>
      <c r="E35" s="40"/>
      <c r="F35" s="48"/>
      <c r="G35" s="48"/>
      <c r="H35" s="48"/>
      <c r="I35" s="48"/>
      <c r="J35" s="148"/>
      <c r="K35" s="45"/>
    </row>
    <row r="36" spans="1:28" ht="24.95" customHeight="1" thickBot="1" x14ac:dyDescent="0.25">
      <c r="A36" s="50"/>
      <c r="B36" s="51"/>
      <c r="C36" s="52"/>
      <c r="D36" s="52"/>
      <c r="E36" s="52"/>
      <c r="F36" s="53"/>
      <c r="G36" s="53"/>
      <c r="H36" s="53"/>
      <c r="I36" s="53"/>
      <c r="J36" s="171"/>
      <c r="K36" s="54"/>
    </row>
    <row r="37" spans="1:28" ht="22.5" customHeight="1" thickBot="1" x14ac:dyDescent="0.25">
      <c r="A37" s="5"/>
      <c r="B37" s="5"/>
      <c r="C37" s="5"/>
      <c r="D37" s="5"/>
      <c r="E37" s="5"/>
      <c r="F37" s="5"/>
      <c r="G37" s="8"/>
      <c r="H37" s="8"/>
      <c r="I37" s="65" t="s">
        <v>41</v>
      </c>
      <c r="J37" s="9" t="str">
        <f>J11</f>
        <v>m3</v>
      </c>
      <c r="K37" s="10">
        <f>SUM(K11:K36)</f>
        <v>2.2170000000000001</v>
      </c>
    </row>
    <row r="38" spans="1:28" ht="6" customHeight="1" x14ac:dyDescent="0.2"/>
    <row r="39" spans="1:28" ht="12.75" customHeight="1" x14ac:dyDescent="0.2"/>
    <row r="40" spans="1:28" ht="12.75" customHeight="1" x14ac:dyDescent="0.2">
      <c r="A40" s="77"/>
      <c r="B40" s="12"/>
      <c r="C40" s="12"/>
      <c r="D40" s="12"/>
      <c r="E40" s="12"/>
      <c r="G40" s="12"/>
      <c r="H40" s="12"/>
      <c r="I40" s="12"/>
      <c r="J40" s="12"/>
      <c r="K40" s="12"/>
    </row>
    <row r="41" spans="1:28" ht="27.75" customHeight="1" x14ac:dyDescent="0.2">
      <c r="A41" s="13"/>
      <c r="B41" s="14"/>
      <c r="C41" s="14"/>
      <c r="D41" s="14"/>
      <c r="E41" s="14"/>
      <c r="G41" s="14"/>
      <c r="H41" s="14"/>
      <c r="I41" s="14"/>
      <c r="J41" s="14"/>
      <c r="K41" s="15"/>
    </row>
    <row r="42" spans="1:28" ht="12.75" customHeight="1" x14ac:dyDescent="0.2">
      <c r="A42" s="16"/>
      <c r="B42" s="17"/>
      <c r="C42" s="17"/>
      <c r="D42" s="17"/>
      <c r="E42" s="17"/>
      <c r="G42" s="17"/>
      <c r="H42" s="17"/>
      <c r="I42" s="17"/>
      <c r="J42" s="17"/>
      <c r="K42" s="12"/>
    </row>
    <row r="43" spans="1:28" ht="12.75" customHeight="1" x14ac:dyDescent="0.2">
      <c r="A43" s="104" t="s">
        <v>11</v>
      </c>
      <c r="B43" s="103"/>
      <c r="C43" s="12"/>
      <c r="D43" s="104" t="s">
        <v>12</v>
      </c>
      <c r="E43" s="103"/>
      <c r="F43" s="103"/>
      <c r="G43" s="103"/>
      <c r="H43" s="12"/>
      <c r="I43" s="104" t="s">
        <v>13</v>
      </c>
      <c r="J43" s="103"/>
      <c r="K43" s="103"/>
    </row>
    <row r="44" spans="1:28" ht="12.75" customHeight="1" x14ac:dyDescent="0.2">
      <c r="A44" s="105" t="str">
        <f>'PORTADA Y DATOS'!A11</f>
        <v>Supervisor</v>
      </c>
      <c r="B44" s="106"/>
      <c r="C44" s="18"/>
      <c r="D44" s="105" t="str">
        <f>'PORTADA Y DATOS'!A4</f>
        <v>Dependencia/Contratante/Cliente</v>
      </c>
      <c r="E44" s="106"/>
      <c r="F44" s="106"/>
      <c r="G44" s="106"/>
      <c r="H44" s="18"/>
      <c r="I44" s="105" t="str">
        <f>'PORTADA Y DATOS'!A7</f>
        <v>Contratista</v>
      </c>
      <c r="J44" s="106"/>
      <c r="K44" s="106"/>
      <c r="L44" s="5"/>
    </row>
    <row r="45" spans="1:28" ht="12.75" customHeight="1" x14ac:dyDescent="0.2">
      <c r="A45" s="104" t="str">
        <f>'PORTADA Y DATOS'!B11</f>
        <v>Definido por parte contratante</v>
      </c>
      <c r="B45" s="103"/>
      <c r="C45" s="12"/>
      <c r="D45" s="104" t="str">
        <f>'PORTADA Y DATOS'!C4</f>
        <v>Luis Alberto Gamboa Ruelas</v>
      </c>
      <c r="E45" s="103"/>
      <c r="F45" s="103"/>
      <c r="G45" s="103"/>
      <c r="H45" s="12"/>
      <c r="I45" s="104" t="str">
        <f>'PORTADA Y DATOS'!B7</f>
        <v>Luis Alberto Gamboa Ruelas</v>
      </c>
      <c r="J45" s="103"/>
      <c r="K45" s="103"/>
    </row>
    <row r="46" spans="1:28" ht="12.75" x14ac:dyDescent="0.2">
      <c r="A46" s="74"/>
      <c r="B46" s="107"/>
      <c r="C46" s="74"/>
      <c r="D46" s="74"/>
      <c r="E46" s="79"/>
      <c r="F46" s="20"/>
      <c r="G46" s="20"/>
      <c r="H46" s="20"/>
      <c r="I46" s="20"/>
      <c r="J46" s="74"/>
      <c r="K46" s="20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2.75" x14ac:dyDescent="0.2">
      <c r="A47" s="5"/>
      <c r="B47" s="103"/>
      <c r="C47" s="74"/>
      <c r="D47" s="74"/>
      <c r="E47" s="79"/>
      <c r="F47" s="20"/>
      <c r="G47" s="20"/>
      <c r="H47" s="20"/>
      <c r="I47" s="20"/>
      <c r="J47" s="74"/>
      <c r="K47" s="20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2.75" x14ac:dyDescent="0.2">
      <c r="A48" s="5"/>
      <c r="B48" s="103"/>
      <c r="C48" s="74"/>
      <c r="D48" s="21"/>
      <c r="E48" s="22"/>
      <c r="F48" s="20"/>
      <c r="G48" s="20"/>
      <c r="H48" s="20"/>
      <c r="I48" s="20"/>
      <c r="J48" s="74"/>
      <c r="K48" s="2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2.75" x14ac:dyDescent="0.2">
      <c r="A49" s="5"/>
      <c r="B49" s="103"/>
      <c r="C49" s="74"/>
      <c r="D49" s="21"/>
      <c r="E49" s="5"/>
      <c r="F49" s="5"/>
      <c r="G49" s="5"/>
      <c r="H49" s="5"/>
      <c r="I49" s="20"/>
      <c r="J49" s="74"/>
      <c r="K49" s="2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2.75" x14ac:dyDescent="0.2">
      <c r="A50" s="5"/>
      <c r="B50" s="103"/>
      <c r="C50" s="74"/>
      <c r="D50" s="74"/>
      <c r="E50" s="5"/>
      <c r="F50" s="5"/>
      <c r="G50" s="5"/>
      <c r="H50" s="5"/>
      <c r="I50" s="20"/>
      <c r="J50" s="74"/>
      <c r="K50" s="2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2.75" x14ac:dyDescent="0.2">
      <c r="A51" s="5"/>
      <c r="B51" s="103"/>
      <c r="C51" s="74"/>
      <c r="D51" s="22"/>
      <c r="E51" s="5"/>
      <c r="F51" s="5"/>
      <c r="G51" s="5"/>
      <c r="H51" s="5"/>
      <c r="I51" s="20"/>
      <c r="J51" s="74"/>
      <c r="K51" s="2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2.75" x14ac:dyDescent="0.2">
      <c r="A52" s="5"/>
      <c r="B52" s="103"/>
      <c r="C52" s="74"/>
      <c r="D52" s="74"/>
      <c r="E52" s="5"/>
      <c r="F52" s="5"/>
      <c r="G52" s="5"/>
      <c r="H52" s="5"/>
      <c r="I52" s="20"/>
      <c r="J52" s="74"/>
      <c r="K52" s="2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 x14ac:dyDescent="0.2">
      <c r="A53" s="5"/>
      <c r="B53" s="103"/>
      <c r="C53" s="79"/>
      <c r="D53" s="74"/>
      <c r="E53" s="5"/>
      <c r="F53" s="5"/>
      <c r="G53" s="5"/>
      <c r="H53" s="5"/>
      <c r="I53" s="20"/>
      <c r="J53" s="74"/>
      <c r="K53" s="2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 x14ac:dyDescent="0.2">
      <c r="A54" s="5"/>
      <c r="B54" s="103"/>
      <c r="C54" s="74"/>
      <c r="D54" s="74"/>
      <c r="E54" s="5"/>
      <c r="F54" s="5"/>
      <c r="G54" s="5"/>
      <c r="H54" s="5"/>
      <c r="I54" s="20"/>
      <c r="J54" s="74"/>
      <c r="K54" s="2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 x14ac:dyDescent="0.2">
      <c r="A55" s="5"/>
      <c r="B55" s="103"/>
      <c r="C55" s="74"/>
      <c r="D55" s="74"/>
      <c r="E55" s="5"/>
      <c r="F55" s="5"/>
      <c r="G55" s="5"/>
      <c r="H55" s="5"/>
      <c r="I55" s="20"/>
      <c r="J55" s="74"/>
      <c r="K55" s="2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 x14ac:dyDescent="0.2">
      <c r="A56" s="5"/>
      <c r="B56" s="103"/>
      <c r="C56" s="74"/>
      <c r="D56" s="74"/>
      <c r="E56" s="22"/>
      <c r="F56" s="20"/>
      <c r="G56" s="20"/>
      <c r="H56" s="20"/>
      <c r="I56" s="20"/>
      <c r="J56" s="74"/>
      <c r="K56" s="2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 x14ac:dyDescent="0.2">
      <c r="A57" s="5"/>
      <c r="B57" s="103"/>
      <c r="C57" s="23"/>
      <c r="D57" s="74"/>
      <c r="E57" s="22"/>
      <c r="F57" s="20"/>
      <c r="G57" s="20"/>
      <c r="H57" s="20"/>
      <c r="I57" s="20"/>
      <c r="J57" s="74"/>
      <c r="K57" s="2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 x14ac:dyDescent="0.2">
      <c r="A58" s="5"/>
      <c r="B58" s="103"/>
      <c r="C58" s="74"/>
      <c r="D58" s="74"/>
      <c r="E58" s="74"/>
      <c r="F58" s="20"/>
      <c r="G58" s="20"/>
      <c r="H58" s="20"/>
      <c r="I58" s="20"/>
      <c r="J58" s="74"/>
      <c r="K58" s="2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 x14ac:dyDescent="0.2">
      <c r="A59" s="5"/>
      <c r="B59" s="103"/>
      <c r="C59" s="74"/>
      <c r="D59" s="74"/>
      <c r="E59" s="22"/>
      <c r="F59" s="20"/>
      <c r="G59" s="20"/>
      <c r="H59" s="20"/>
      <c r="I59" s="20"/>
      <c r="J59" s="74"/>
      <c r="K59" s="2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 x14ac:dyDescent="0.2">
      <c r="A60" s="5"/>
      <c r="B60" s="103"/>
      <c r="C60" s="74"/>
      <c r="D60" s="74"/>
      <c r="E60" s="22"/>
      <c r="F60" s="20"/>
      <c r="G60" s="20"/>
      <c r="H60" s="20"/>
      <c r="I60" s="20"/>
      <c r="J60" s="74"/>
      <c r="K60" s="2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 x14ac:dyDescent="0.2">
      <c r="A61" s="5"/>
      <c r="B61" s="103"/>
      <c r="C61" s="23"/>
      <c r="D61" s="74"/>
      <c r="E61" s="22"/>
      <c r="F61" s="20"/>
      <c r="G61" s="20"/>
      <c r="H61" s="20"/>
      <c r="I61" s="20"/>
      <c r="J61" s="74"/>
      <c r="K61" s="2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 x14ac:dyDescent="0.2">
      <c r="A62" s="5"/>
      <c r="B62" s="103"/>
      <c r="C62" s="74"/>
      <c r="D62" s="74"/>
      <c r="E62" s="22"/>
      <c r="F62" s="20"/>
      <c r="G62" s="20"/>
      <c r="H62" s="20"/>
      <c r="I62" s="20"/>
      <c r="J62" s="74"/>
      <c r="K62" s="2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 x14ac:dyDescent="0.2">
      <c r="A63" s="5"/>
      <c r="B63" s="103"/>
      <c r="C63" s="74"/>
      <c r="D63" s="21"/>
      <c r="E63" s="22"/>
      <c r="F63" s="20"/>
      <c r="G63" s="20"/>
      <c r="H63" s="20"/>
      <c r="I63" s="20"/>
      <c r="J63" s="74"/>
      <c r="K63" s="2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 x14ac:dyDescent="0.2">
      <c r="A64" s="5"/>
      <c r="B64" s="103"/>
      <c r="C64" s="74"/>
      <c r="D64" s="74"/>
      <c r="E64" s="22"/>
      <c r="F64" s="20"/>
      <c r="G64" s="20"/>
      <c r="H64" s="20"/>
      <c r="I64" s="20"/>
      <c r="J64" s="74"/>
      <c r="K64" s="2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 x14ac:dyDescent="0.2">
      <c r="A65" s="5"/>
      <c r="B65" s="103"/>
      <c r="C65" s="74"/>
      <c r="D65" s="74"/>
      <c r="E65" s="22"/>
      <c r="F65" s="20"/>
      <c r="G65" s="20"/>
      <c r="H65" s="20"/>
      <c r="I65" s="20"/>
      <c r="J65" s="74"/>
      <c r="K65" s="2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 x14ac:dyDescent="0.2">
      <c r="A66" s="5"/>
      <c r="B66" s="103"/>
      <c r="C66" s="74"/>
      <c r="D66" s="74"/>
      <c r="E66" s="22"/>
      <c r="F66" s="20"/>
      <c r="G66" s="20"/>
      <c r="H66" s="20"/>
      <c r="I66" s="20"/>
      <c r="J66" s="74"/>
      <c r="K66" s="2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 x14ac:dyDescent="0.2">
      <c r="A67" s="5"/>
      <c r="B67" s="103"/>
      <c r="C67" s="74"/>
      <c r="D67" s="74"/>
      <c r="E67" s="22"/>
      <c r="F67" s="20"/>
      <c r="G67" s="20"/>
      <c r="H67" s="20"/>
      <c r="I67" s="20"/>
      <c r="J67" s="74"/>
      <c r="K67" s="2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 x14ac:dyDescent="0.2">
      <c r="A68" s="5"/>
      <c r="B68" s="103"/>
      <c r="C68" s="74"/>
      <c r="D68" s="74"/>
      <c r="E68" s="22"/>
      <c r="F68" s="20"/>
      <c r="G68" s="20"/>
      <c r="H68" s="20"/>
      <c r="I68" s="20"/>
      <c r="J68" s="74"/>
      <c r="K68" s="2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 x14ac:dyDescent="0.2">
      <c r="A69" s="5"/>
      <c r="B69" s="103"/>
      <c r="C69" s="74"/>
      <c r="D69" s="74"/>
      <c r="E69" s="22"/>
      <c r="F69" s="20"/>
      <c r="G69" s="20"/>
      <c r="H69" s="20"/>
      <c r="I69" s="20"/>
      <c r="J69" s="74"/>
      <c r="K69" s="2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 x14ac:dyDescent="0.2">
      <c r="A70" s="5"/>
      <c r="B70" s="103"/>
      <c r="C70" s="74"/>
      <c r="D70" s="74"/>
      <c r="E70" s="22"/>
      <c r="F70" s="20"/>
      <c r="G70" s="20"/>
      <c r="H70" s="20"/>
      <c r="I70" s="20"/>
      <c r="J70" s="74"/>
      <c r="K70" s="2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 x14ac:dyDescent="0.2">
      <c r="A71" s="5"/>
      <c r="B71" s="103"/>
      <c r="C71" s="74"/>
      <c r="D71" s="74"/>
      <c r="E71" s="22"/>
      <c r="F71" s="20"/>
      <c r="G71" s="20"/>
      <c r="H71" s="20"/>
      <c r="I71" s="20"/>
      <c r="J71" s="74"/>
      <c r="K71" s="2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 x14ac:dyDescent="0.2">
      <c r="A72" s="5"/>
      <c r="B72" s="103"/>
      <c r="C72" s="74"/>
      <c r="D72" s="74"/>
      <c r="E72" s="22"/>
      <c r="F72" s="20"/>
      <c r="G72" s="20"/>
      <c r="H72" s="20"/>
      <c r="I72" s="20"/>
      <c r="J72" s="74"/>
      <c r="K72" s="2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 x14ac:dyDescent="0.2">
      <c r="A73" s="5"/>
      <c r="B73" s="103"/>
      <c r="C73" s="74"/>
      <c r="D73" s="74"/>
      <c r="E73" s="74"/>
      <c r="F73" s="20"/>
      <c r="G73" s="20"/>
      <c r="H73" s="20"/>
      <c r="I73" s="20"/>
      <c r="J73" s="74"/>
      <c r="K73" s="2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 x14ac:dyDescent="0.2">
      <c r="A74" s="5"/>
      <c r="B74" s="103"/>
      <c r="C74" s="74"/>
      <c r="D74" s="74"/>
      <c r="E74" s="74"/>
      <c r="F74" s="20"/>
      <c r="G74" s="20"/>
      <c r="H74" s="20"/>
      <c r="I74" s="20"/>
      <c r="J74" s="74"/>
      <c r="K74" s="2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 x14ac:dyDescent="0.2">
      <c r="A75" s="5"/>
      <c r="B75" s="103"/>
      <c r="C75" s="74"/>
      <c r="D75" s="74"/>
      <c r="E75" s="74"/>
      <c r="F75" s="20"/>
      <c r="G75" s="20"/>
      <c r="H75" s="20"/>
      <c r="I75" s="20"/>
      <c r="J75" s="74"/>
      <c r="K75" s="2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 x14ac:dyDescent="0.2">
      <c r="A76" s="5"/>
      <c r="B76" s="103"/>
      <c r="C76" s="74"/>
      <c r="D76" s="74"/>
      <c r="E76" s="74"/>
      <c r="F76" s="20"/>
      <c r="G76" s="20"/>
      <c r="H76" s="20"/>
      <c r="I76" s="20"/>
      <c r="J76" s="74"/>
      <c r="K76" s="2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 x14ac:dyDescent="0.2">
      <c r="A77" s="5"/>
      <c r="B77" s="103"/>
      <c r="C77" s="5"/>
      <c r="D77" s="5"/>
      <c r="E77" s="5"/>
      <c r="F77" s="7"/>
      <c r="G77" s="7"/>
      <c r="H77" s="7"/>
      <c r="I77" s="7"/>
      <c r="J77" s="5"/>
      <c r="K77" s="7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5.25" customHeight="1" x14ac:dyDescent="0.2">
      <c r="A78" s="5"/>
      <c r="B78" s="76"/>
      <c r="C78" s="5"/>
      <c r="D78" s="5"/>
      <c r="E78" s="5"/>
      <c r="F78" s="7"/>
      <c r="G78" s="7"/>
      <c r="H78" s="7"/>
      <c r="I78" s="7"/>
      <c r="J78" s="5"/>
      <c r="K78" s="7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22.5" customHeight="1" x14ac:dyDescent="0.2">
      <c r="A79" s="5"/>
      <c r="B79" s="5"/>
      <c r="C79" s="5"/>
      <c r="D79" s="5"/>
      <c r="E79" s="5"/>
      <c r="F79" s="5"/>
      <c r="G79" s="8"/>
      <c r="H79" s="8"/>
      <c r="I79" s="78"/>
      <c r="J79" s="78"/>
      <c r="K79" s="25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</row>
    <row r="80" spans="1:28" ht="6" customHeight="1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2.75" customHeight="1" x14ac:dyDescent="0.2">
      <c r="A81" s="102"/>
      <c r="B81" s="103"/>
      <c r="C81" s="5"/>
      <c r="D81" s="102"/>
      <c r="E81" s="103"/>
      <c r="F81" s="103"/>
      <c r="G81" s="5"/>
      <c r="H81" s="102"/>
      <c r="I81" s="103"/>
      <c r="J81" s="103"/>
      <c r="K81" s="103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2.75" customHeight="1" x14ac:dyDescent="0.2">
      <c r="A82" s="102"/>
      <c r="B82" s="103"/>
      <c r="C82" s="5"/>
      <c r="D82" s="102"/>
      <c r="E82" s="103"/>
      <c r="F82" s="103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0.5" customHeight="1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2.75" customHeight="1" x14ac:dyDescent="0.2">
      <c r="A84" s="102"/>
      <c r="B84" s="103"/>
      <c r="C84" s="5"/>
      <c r="D84" s="102"/>
      <c r="E84" s="103"/>
      <c r="F84" s="103"/>
      <c r="G84" s="5"/>
      <c r="H84" s="102"/>
      <c r="I84" s="103"/>
      <c r="J84" s="103"/>
      <c r="K84" s="103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2.75" customHeight="1" x14ac:dyDescent="0.2">
      <c r="A85" s="102"/>
      <c r="B85" s="103"/>
      <c r="C85" s="5"/>
      <c r="D85" s="102"/>
      <c r="E85" s="103"/>
      <c r="F85" s="103"/>
      <c r="G85" s="5"/>
      <c r="H85" s="102"/>
      <c r="I85" s="103"/>
      <c r="J85" s="103"/>
      <c r="K85" s="103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2.75" customHeight="1" x14ac:dyDescent="0.2">
      <c r="A86" s="102"/>
      <c r="B86" s="103"/>
      <c r="C86" s="5"/>
      <c r="D86" s="102"/>
      <c r="E86" s="103"/>
      <c r="F86" s="103"/>
      <c r="G86" s="5"/>
      <c r="H86" s="102"/>
      <c r="I86" s="103"/>
      <c r="J86" s="103"/>
      <c r="K86" s="10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 x14ac:dyDescent="0.2">
      <c r="A87" s="74"/>
      <c r="B87" s="107"/>
      <c r="C87" s="74"/>
      <c r="D87" s="74"/>
      <c r="E87" s="79"/>
      <c r="F87" s="20"/>
      <c r="G87" s="20"/>
      <c r="H87" s="20"/>
      <c r="I87" s="20"/>
      <c r="J87" s="74"/>
      <c r="K87" s="20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 x14ac:dyDescent="0.2">
      <c r="A88" s="5"/>
      <c r="B88" s="103"/>
      <c r="C88" s="74"/>
      <c r="D88" s="74"/>
      <c r="E88" s="79"/>
      <c r="F88" s="20"/>
      <c r="G88" s="20"/>
      <c r="H88" s="20"/>
      <c r="I88" s="20"/>
      <c r="J88" s="74"/>
      <c r="K88" s="20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75" x14ac:dyDescent="0.2">
      <c r="A89" s="5"/>
      <c r="B89" s="103"/>
      <c r="C89" s="74"/>
      <c r="D89" s="21"/>
      <c r="E89" s="22"/>
      <c r="F89" s="20"/>
      <c r="G89" s="20"/>
      <c r="H89" s="20"/>
      <c r="I89" s="20"/>
      <c r="J89" s="74"/>
      <c r="K89" s="20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 x14ac:dyDescent="0.2">
      <c r="A90" s="5"/>
      <c r="B90" s="103"/>
      <c r="C90" s="74"/>
      <c r="D90" s="21"/>
      <c r="E90" s="22"/>
      <c r="F90" s="20"/>
      <c r="G90" s="20"/>
      <c r="H90" s="20"/>
      <c r="I90" s="20"/>
      <c r="J90" s="74"/>
      <c r="K90" s="2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 x14ac:dyDescent="0.2">
      <c r="A91" s="5"/>
      <c r="B91" s="103"/>
      <c r="C91" s="74"/>
      <c r="D91" s="74"/>
      <c r="E91" s="22"/>
      <c r="F91" s="20"/>
      <c r="G91" s="20"/>
      <c r="H91" s="20"/>
      <c r="I91" s="20"/>
      <c r="J91" s="74"/>
      <c r="K91" s="20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 x14ac:dyDescent="0.2">
      <c r="A92" s="5"/>
      <c r="B92" s="103"/>
      <c r="C92" s="74"/>
      <c r="D92" s="22"/>
      <c r="E92" s="22"/>
      <c r="F92" s="20"/>
      <c r="G92" s="20"/>
      <c r="H92" s="20"/>
      <c r="I92" s="20"/>
      <c r="J92" s="74"/>
      <c r="K92" s="20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 x14ac:dyDescent="0.2">
      <c r="A93" s="5"/>
      <c r="B93" s="103"/>
      <c r="C93" s="74"/>
      <c r="D93" s="74"/>
      <c r="E93" s="22"/>
      <c r="F93" s="20"/>
      <c r="G93" s="20"/>
      <c r="H93" s="20"/>
      <c r="I93" s="20"/>
      <c r="J93" s="74"/>
      <c r="K93" s="2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 x14ac:dyDescent="0.2">
      <c r="A94" s="5"/>
      <c r="B94" s="103"/>
      <c r="C94" s="79"/>
      <c r="D94" s="74"/>
      <c r="E94" s="22"/>
      <c r="F94" s="20"/>
      <c r="G94" s="20"/>
      <c r="H94" s="20"/>
      <c r="I94" s="20"/>
      <c r="J94" s="74"/>
      <c r="K94" s="2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 x14ac:dyDescent="0.2">
      <c r="A95" s="5"/>
      <c r="B95" s="103"/>
      <c r="C95" s="74"/>
      <c r="D95" s="74"/>
      <c r="E95" s="22"/>
      <c r="F95" s="20"/>
      <c r="G95" s="20"/>
      <c r="H95" s="20"/>
      <c r="I95" s="20"/>
      <c r="J95" s="74"/>
      <c r="K95" s="2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 x14ac:dyDescent="0.2">
      <c r="A96" s="5"/>
      <c r="B96" s="103"/>
      <c r="C96" s="74"/>
      <c r="D96" s="74"/>
      <c r="E96" s="22"/>
      <c r="F96" s="20"/>
      <c r="G96" s="20"/>
      <c r="H96" s="20"/>
      <c r="I96" s="20"/>
      <c r="J96" s="74"/>
      <c r="K96" s="2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 x14ac:dyDescent="0.2">
      <c r="A97" s="5"/>
      <c r="B97" s="103"/>
      <c r="C97" s="74"/>
      <c r="D97" s="74"/>
      <c r="E97" s="22"/>
      <c r="F97" s="20"/>
      <c r="G97" s="20"/>
      <c r="H97" s="20"/>
      <c r="I97" s="20"/>
      <c r="J97" s="74"/>
      <c r="K97" s="2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 x14ac:dyDescent="0.2">
      <c r="A98" s="5"/>
      <c r="B98" s="103"/>
      <c r="C98" s="23"/>
      <c r="D98" s="74"/>
      <c r="E98" s="22"/>
      <c r="F98" s="20"/>
      <c r="G98" s="20"/>
      <c r="H98" s="20"/>
      <c r="I98" s="20"/>
      <c r="J98" s="74"/>
      <c r="K98" s="2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 x14ac:dyDescent="0.2">
      <c r="A99" s="5"/>
      <c r="B99" s="103"/>
      <c r="C99" s="74"/>
      <c r="D99" s="74"/>
      <c r="E99" s="74"/>
      <c r="F99" s="20"/>
      <c r="G99" s="20"/>
      <c r="H99" s="20"/>
      <c r="I99" s="20"/>
      <c r="J99" s="74"/>
      <c r="K99" s="2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 x14ac:dyDescent="0.2">
      <c r="A100" s="5"/>
      <c r="B100" s="103"/>
      <c r="C100" s="74"/>
      <c r="D100" s="74"/>
      <c r="E100" s="22"/>
      <c r="F100" s="20"/>
      <c r="G100" s="20"/>
      <c r="H100" s="20"/>
      <c r="I100" s="20"/>
      <c r="J100" s="74"/>
      <c r="K100" s="2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 x14ac:dyDescent="0.2">
      <c r="A101" s="5"/>
      <c r="B101" s="103"/>
      <c r="C101" s="74"/>
      <c r="D101" s="74"/>
      <c r="E101" s="22"/>
      <c r="F101" s="20"/>
      <c r="G101" s="20"/>
      <c r="H101" s="20"/>
      <c r="I101" s="20"/>
      <c r="J101" s="74"/>
      <c r="K101" s="2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 x14ac:dyDescent="0.2">
      <c r="A102" s="5"/>
      <c r="B102" s="103"/>
      <c r="C102" s="23"/>
      <c r="D102" s="74"/>
      <c r="E102" s="22"/>
      <c r="F102" s="20"/>
      <c r="G102" s="20"/>
      <c r="H102" s="20"/>
      <c r="I102" s="20"/>
      <c r="J102" s="74"/>
      <c r="K102" s="2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 x14ac:dyDescent="0.2">
      <c r="A103" s="5"/>
      <c r="B103" s="103"/>
      <c r="C103" s="74"/>
      <c r="D103" s="74"/>
      <c r="E103" s="22"/>
      <c r="F103" s="20"/>
      <c r="G103" s="20"/>
      <c r="H103" s="20"/>
      <c r="I103" s="20"/>
      <c r="J103" s="74"/>
      <c r="K103" s="2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 x14ac:dyDescent="0.2">
      <c r="A104" s="5"/>
      <c r="B104" s="103"/>
      <c r="C104" s="74"/>
      <c r="D104" s="21"/>
      <c r="E104" s="22"/>
      <c r="F104" s="20"/>
      <c r="G104" s="20"/>
      <c r="H104" s="20"/>
      <c r="I104" s="20"/>
      <c r="J104" s="74"/>
      <c r="K104" s="2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 x14ac:dyDescent="0.2">
      <c r="A105" s="5"/>
      <c r="B105" s="103"/>
      <c r="C105" s="74"/>
      <c r="D105" s="74"/>
      <c r="E105" s="22"/>
      <c r="F105" s="20"/>
      <c r="G105" s="20"/>
      <c r="H105" s="20"/>
      <c r="I105" s="20"/>
      <c r="J105" s="74"/>
      <c r="K105" s="2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 x14ac:dyDescent="0.2">
      <c r="A106" s="5"/>
      <c r="B106" s="103"/>
      <c r="C106" s="74"/>
      <c r="D106" s="74"/>
      <c r="E106" s="22"/>
      <c r="F106" s="20"/>
      <c r="G106" s="20"/>
      <c r="H106" s="20"/>
      <c r="I106" s="20"/>
      <c r="J106" s="74"/>
      <c r="K106" s="2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 x14ac:dyDescent="0.2">
      <c r="A107" s="5"/>
      <c r="B107" s="103"/>
      <c r="C107" s="74"/>
      <c r="D107" s="74"/>
      <c r="E107" s="22"/>
      <c r="F107" s="20"/>
      <c r="G107" s="20"/>
      <c r="H107" s="20"/>
      <c r="I107" s="20"/>
      <c r="J107" s="74"/>
      <c r="K107" s="2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 x14ac:dyDescent="0.2">
      <c r="A108" s="5"/>
      <c r="B108" s="103"/>
      <c r="C108" s="74"/>
      <c r="D108" s="74"/>
      <c r="E108" s="22"/>
      <c r="F108" s="20"/>
      <c r="G108" s="20"/>
      <c r="H108" s="20"/>
      <c r="I108" s="20"/>
      <c r="J108" s="74"/>
      <c r="K108" s="2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 x14ac:dyDescent="0.2">
      <c r="A109" s="5"/>
      <c r="B109" s="103"/>
      <c r="C109" s="74"/>
      <c r="D109" s="74"/>
      <c r="E109" s="22"/>
      <c r="F109" s="20"/>
      <c r="G109" s="20"/>
      <c r="H109" s="20"/>
      <c r="I109" s="20"/>
      <c r="J109" s="74"/>
      <c r="K109" s="2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 x14ac:dyDescent="0.2">
      <c r="A110" s="5"/>
      <c r="B110" s="103"/>
      <c r="C110" s="74"/>
      <c r="D110" s="74"/>
      <c r="E110" s="22"/>
      <c r="F110" s="20"/>
      <c r="G110" s="20"/>
      <c r="H110" s="20"/>
      <c r="I110" s="20"/>
      <c r="J110" s="74"/>
      <c r="K110" s="2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 x14ac:dyDescent="0.2">
      <c r="A111" s="5"/>
      <c r="B111" s="103"/>
      <c r="C111" s="74"/>
      <c r="D111" s="74"/>
      <c r="E111" s="22"/>
      <c r="F111" s="20"/>
      <c r="G111" s="20"/>
      <c r="H111" s="20"/>
      <c r="I111" s="20"/>
      <c r="J111" s="74"/>
      <c r="K111" s="2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 x14ac:dyDescent="0.2">
      <c r="A112" s="5"/>
      <c r="B112" s="103"/>
      <c r="C112" s="74"/>
      <c r="D112" s="74"/>
      <c r="E112" s="22"/>
      <c r="F112" s="20"/>
      <c r="G112" s="20"/>
      <c r="H112" s="20"/>
      <c r="I112" s="20"/>
      <c r="J112" s="74"/>
      <c r="K112" s="2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 x14ac:dyDescent="0.2">
      <c r="A113" s="5"/>
      <c r="B113" s="103"/>
      <c r="C113" s="74"/>
      <c r="D113" s="74"/>
      <c r="E113" s="22"/>
      <c r="F113" s="20"/>
      <c r="G113" s="20"/>
      <c r="H113" s="20"/>
      <c r="I113" s="20"/>
      <c r="J113" s="74"/>
      <c r="K113" s="2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 x14ac:dyDescent="0.2">
      <c r="A114" s="5"/>
      <c r="B114" s="103"/>
      <c r="C114" s="74"/>
      <c r="D114" s="74"/>
      <c r="E114" s="74"/>
      <c r="F114" s="20"/>
      <c r="G114" s="20"/>
      <c r="H114" s="20"/>
      <c r="I114" s="20"/>
      <c r="J114" s="74"/>
      <c r="K114" s="2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 x14ac:dyDescent="0.2">
      <c r="A115" s="5"/>
      <c r="B115" s="103"/>
      <c r="C115" s="74"/>
      <c r="D115" s="74"/>
      <c r="E115" s="74"/>
      <c r="F115" s="20"/>
      <c r="G115" s="20"/>
      <c r="H115" s="20"/>
      <c r="I115" s="20"/>
      <c r="J115" s="74"/>
      <c r="K115" s="2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 x14ac:dyDescent="0.2">
      <c r="A116" s="5"/>
      <c r="B116" s="103"/>
      <c r="C116" s="74"/>
      <c r="D116" s="74"/>
      <c r="E116" s="74"/>
      <c r="F116" s="20"/>
      <c r="G116" s="20"/>
      <c r="H116" s="20"/>
      <c r="I116" s="20"/>
      <c r="J116" s="74"/>
      <c r="K116" s="2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 x14ac:dyDescent="0.2">
      <c r="A117" s="5"/>
      <c r="B117" s="103"/>
      <c r="C117" s="74"/>
      <c r="D117" s="74"/>
      <c r="E117" s="74"/>
      <c r="F117" s="20"/>
      <c r="G117" s="20"/>
      <c r="H117" s="20"/>
      <c r="I117" s="20"/>
      <c r="J117" s="74"/>
      <c r="K117" s="2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 x14ac:dyDescent="0.2">
      <c r="A118" s="5"/>
      <c r="B118" s="103"/>
      <c r="C118" s="5"/>
      <c r="D118" s="5"/>
      <c r="E118" s="5"/>
      <c r="F118" s="7"/>
      <c r="G118" s="7"/>
      <c r="H118" s="7"/>
      <c r="I118" s="7"/>
      <c r="J118" s="5"/>
      <c r="K118" s="7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4.5" customHeight="1" x14ac:dyDescent="0.2">
      <c r="A119" s="5"/>
      <c r="B119" s="76"/>
      <c r="C119" s="5"/>
      <c r="D119" s="5"/>
      <c r="E119" s="5"/>
      <c r="F119" s="7"/>
      <c r="G119" s="7"/>
      <c r="H119" s="7"/>
      <c r="I119" s="7"/>
      <c r="J119" s="5"/>
      <c r="K119" s="7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  <c r="AB119" s="80"/>
    </row>
    <row r="120" spans="1:28" ht="22.5" customHeight="1" x14ac:dyDescent="0.2">
      <c r="A120" s="5"/>
      <c r="B120" s="5"/>
      <c r="C120" s="5"/>
      <c r="D120" s="5"/>
      <c r="E120" s="5"/>
      <c r="F120" s="5"/>
      <c r="G120" s="8"/>
      <c r="H120" s="8"/>
      <c r="I120" s="78"/>
      <c r="J120" s="78"/>
      <c r="K120" s="2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6" customHeight="1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2.75" customHeight="1" x14ac:dyDescent="0.2">
      <c r="A122" s="102"/>
      <c r="B122" s="103"/>
      <c r="C122" s="5"/>
      <c r="D122" s="102"/>
      <c r="E122" s="103"/>
      <c r="F122" s="103"/>
      <c r="G122" s="5"/>
      <c r="H122" s="102"/>
      <c r="I122" s="103"/>
      <c r="J122" s="103"/>
      <c r="K122" s="103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2.75" customHeight="1" x14ac:dyDescent="0.2">
      <c r="A123" s="102"/>
      <c r="B123" s="103"/>
      <c r="C123" s="5"/>
      <c r="D123" s="102"/>
      <c r="E123" s="103"/>
      <c r="F123" s="103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 customHeight="1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75" customHeight="1" x14ac:dyDescent="0.2">
      <c r="A125" s="102"/>
      <c r="B125" s="103"/>
      <c r="C125" s="5"/>
      <c r="D125" s="102"/>
      <c r="E125" s="103"/>
      <c r="F125" s="103"/>
      <c r="G125" s="5"/>
      <c r="H125" s="102"/>
      <c r="I125" s="103"/>
      <c r="J125" s="103"/>
      <c r="K125" s="103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2.75" customHeight="1" x14ac:dyDescent="0.2">
      <c r="A126" s="102"/>
      <c r="B126" s="103"/>
      <c r="C126" s="5"/>
      <c r="D126" s="102"/>
      <c r="E126" s="103"/>
      <c r="F126" s="103"/>
      <c r="G126" s="5"/>
      <c r="H126" s="102"/>
      <c r="I126" s="103"/>
      <c r="J126" s="103"/>
      <c r="K126" s="103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75" customHeight="1" x14ac:dyDescent="0.2">
      <c r="A127" s="102"/>
      <c r="B127" s="103"/>
      <c r="C127" s="5"/>
      <c r="D127" s="102"/>
      <c r="E127" s="103"/>
      <c r="F127" s="103"/>
      <c r="G127" s="5"/>
      <c r="H127" s="102"/>
      <c r="I127" s="103"/>
      <c r="J127" s="103"/>
      <c r="K127" s="10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 customHeight="1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12" ht="12.75" customHeight="1" x14ac:dyDescent="0.2">
      <c r="B129" s="5"/>
      <c r="H129" s="5"/>
      <c r="I129" s="5"/>
      <c r="J129" s="5"/>
    </row>
    <row r="130" spans="1:12" ht="12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12.75" customHeight="1" x14ac:dyDescent="0.2">
      <c r="A131" s="5"/>
      <c r="B131" s="74"/>
      <c r="C131" s="5"/>
      <c r="D131" s="5"/>
      <c r="E131" s="5"/>
      <c r="F131" s="5"/>
      <c r="G131" s="5"/>
      <c r="H131" s="102"/>
      <c r="I131" s="103"/>
      <c r="J131" s="103"/>
      <c r="K131" s="5"/>
      <c r="L131" s="5"/>
    </row>
    <row r="132" spans="1:12" ht="12.75" customHeight="1" x14ac:dyDescent="0.2">
      <c r="A132" s="5"/>
      <c r="B132" s="74"/>
      <c r="C132" s="5"/>
      <c r="D132" s="5"/>
      <c r="E132" s="5"/>
      <c r="F132" s="5"/>
      <c r="G132" s="5"/>
      <c r="H132" s="102"/>
      <c r="I132" s="103"/>
      <c r="J132" s="103"/>
      <c r="K132" s="5"/>
      <c r="L132" s="5"/>
    </row>
    <row r="133" spans="1:12" ht="12.75" customHeight="1" x14ac:dyDescent="0.2">
      <c r="A133" s="5"/>
      <c r="B133" s="74"/>
      <c r="C133" s="5"/>
      <c r="D133" s="5"/>
      <c r="E133" s="5"/>
      <c r="F133" s="5"/>
      <c r="G133" s="5"/>
      <c r="H133" s="102"/>
      <c r="I133" s="103"/>
      <c r="J133" s="103"/>
      <c r="K133" s="5"/>
      <c r="L133" s="5"/>
    </row>
    <row r="134" spans="1:12" ht="12.75" customHeight="1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12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12.75" customHeight="1" x14ac:dyDescent="0.2"/>
    <row r="139" spans="1:12" ht="12.75" customHeight="1" x14ac:dyDescent="0.2"/>
    <row r="140" spans="1:12" ht="12.75" customHeight="1" x14ac:dyDescent="0.2"/>
    <row r="141" spans="1:12" ht="12.75" customHeight="1" x14ac:dyDescent="0.2"/>
    <row r="142" spans="1:12" ht="12.75" customHeight="1" x14ac:dyDescent="0.2"/>
    <row r="143" spans="1:12" ht="12.75" customHeight="1" x14ac:dyDescent="0.2"/>
    <row r="144" spans="1:12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</sheetData>
  <mergeCells count="72">
    <mergeCell ref="H133:J133"/>
    <mergeCell ref="A123:B123"/>
    <mergeCell ref="D123:F123"/>
    <mergeCell ref="A125:B125"/>
    <mergeCell ref="D125:F125"/>
    <mergeCell ref="H125:K125"/>
    <mergeCell ref="A126:B126"/>
    <mergeCell ref="D126:F126"/>
    <mergeCell ref="H126:K126"/>
    <mergeCell ref="A127:B127"/>
    <mergeCell ref="D127:F127"/>
    <mergeCell ref="H127:K127"/>
    <mergeCell ref="H131:J131"/>
    <mergeCell ref="H132:J132"/>
    <mergeCell ref="A86:B86"/>
    <mergeCell ref="D86:F86"/>
    <mergeCell ref="H86:K86"/>
    <mergeCell ref="B87:B118"/>
    <mergeCell ref="A122:B122"/>
    <mergeCell ref="D122:F122"/>
    <mergeCell ref="H122:K122"/>
    <mergeCell ref="I43:K43"/>
    <mergeCell ref="A85:B85"/>
    <mergeCell ref="D85:F85"/>
    <mergeCell ref="H85:K85"/>
    <mergeCell ref="A45:B45"/>
    <mergeCell ref="D45:G45"/>
    <mergeCell ref="I45:K45"/>
    <mergeCell ref="B46:B77"/>
    <mergeCell ref="A81:B81"/>
    <mergeCell ref="D81:F81"/>
    <mergeCell ref="H81:K81"/>
    <mergeCell ref="A82:B82"/>
    <mergeCell ref="D82:F82"/>
    <mergeCell ref="A84:B84"/>
    <mergeCell ref="D84:F84"/>
    <mergeCell ref="H84:K84"/>
    <mergeCell ref="I44:K44"/>
    <mergeCell ref="I8:I9"/>
    <mergeCell ref="J8:J9"/>
    <mergeCell ref="K8:K9"/>
    <mergeCell ref="D9:E9"/>
    <mergeCell ref="A10:E10"/>
    <mergeCell ref="F10:K10"/>
    <mergeCell ref="A8:A9"/>
    <mergeCell ref="B8:B9"/>
    <mergeCell ref="C8:E8"/>
    <mergeCell ref="F8:F9"/>
    <mergeCell ref="G8:G9"/>
    <mergeCell ref="H8:H9"/>
    <mergeCell ref="B11:B13"/>
    <mergeCell ref="J11:J36"/>
    <mergeCell ref="A43:B43"/>
    <mergeCell ref="A6:B6"/>
    <mergeCell ref="C6:D7"/>
    <mergeCell ref="E6:H7"/>
    <mergeCell ref="A7:B7"/>
    <mergeCell ref="A44:B44"/>
    <mergeCell ref="D44:G44"/>
    <mergeCell ref="D43:G43"/>
    <mergeCell ref="A1:C2"/>
    <mergeCell ref="B3:D3"/>
    <mergeCell ref="F3:I3"/>
    <mergeCell ref="J3:K3"/>
    <mergeCell ref="A4:A5"/>
    <mergeCell ref="B4:D5"/>
    <mergeCell ref="E4:E5"/>
    <mergeCell ref="F4:G5"/>
    <mergeCell ref="H4:H5"/>
    <mergeCell ref="I4:I5"/>
    <mergeCell ref="J4:K4"/>
    <mergeCell ref="J5:K5"/>
  </mergeCells>
  <printOptions horizontalCentered="1"/>
  <pageMargins left="0.25" right="0.25" top="0.75" bottom="0.75" header="0.3" footer="0.3"/>
  <pageSetup scale="66" orientation="portrait" r:id="rId1"/>
  <rowBreaks count="2" manualBreakCount="2">
    <brk id="45" man="1"/>
    <brk id="86" man="1"/>
  </rowBreaks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EA29A-2091-48E0-950D-CCE1795C812D}">
  <sheetPr>
    <pageSetUpPr fitToPage="1"/>
  </sheetPr>
  <dimension ref="A1:AB994"/>
  <sheetViews>
    <sheetView showGridLines="0" view="pageBreakPreview" zoomScale="130" zoomScaleNormal="140" zoomScaleSheetLayoutView="130" workbookViewId="0">
      <pane ySplit="9" topLeftCell="A10" activePane="bottomLeft" state="frozen"/>
      <selection pane="bottomLeft" activeCell="G17" sqref="G17"/>
    </sheetView>
  </sheetViews>
  <sheetFormatPr baseColWidth="10" defaultColWidth="14.42578125" defaultRowHeight="15" customHeight="1" x14ac:dyDescent="0.2"/>
  <cols>
    <col min="1" max="1" width="15.7109375" style="75" customWidth="1"/>
    <col min="2" max="2" width="45.7109375" style="75" customWidth="1"/>
    <col min="3" max="28" width="10.7109375" style="75" customWidth="1"/>
    <col min="29" max="16384" width="14.42578125" style="75"/>
  </cols>
  <sheetData>
    <row r="1" spans="1:28" ht="12.75" customHeight="1" x14ac:dyDescent="0.2">
      <c r="A1" s="152" t="s">
        <v>14</v>
      </c>
      <c r="B1" s="152"/>
      <c r="C1" s="152"/>
    </row>
    <row r="2" spans="1:28" ht="12.75" customHeight="1" thickBot="1" x14ac:dyDescent="0.25">
      <c r="A2" s="152"/>
      <c r="B2" s="152"/>
      <c r="C2" s="152"/>
    </row>
    <row r="3" spans="1:28" ht="26.25" customHeight="1" thickBot="1" x14ac:dyDescent="0.25">
      <c r="A3" s="35" t="str">
        <f>'PORTADA Y DATOS'!A7</f>
        <v>Contratista</v>
      </c>
      <c r="B3" s="138" t="str">
        <f>'PORTADA Y DATOS'!B7</f>
        <v>Luis Alberto Gamboa Ruelas</v>
      </c>
      <c r="C3" s="139"/>
      <c r="D3" s="140"/>
      <c r="E3" s="35" t="str">
        <f>'PORTADA Y DATOS'!A6</f>
        <v>Dirección</v>
      </c>
      <c r="F3" s="138" t="str">
        <f>'PORTADA Y DATOS'!B6</f>
        <v>Altata, Navolato, Sinaloa.</v>
      </c>
      <c r="G3" s="139"/>
      <c r="H3" s="139"/>
      <c r="I3" s="140"/>
      <c r="J3" s="141" t="str">
        <f>A1</f>
        <v>NÚMEROS GENERADORES ACERO</v>
      </c>
      <c r="K3" s="129"/>
    </row>
    <row r="4" spans="1:28" ht="26.25" customHeight="1" thickBot="1" x14ac:dyDescent="0.25">
      <c r="A4" s="126" t="str">
        <f>'PORTADA Y DATOS'!A5</f>
        <v>Obra</v>
      </c>
      <c r="B4" s="114" t="str">
        <f>'PORTADA Y DATOS'!B5</f>
        <v>Casa Altata</v>
      </c>
      <c r="C4" s="115"/>
      <c r="D4" s="116"/>
      <c r="E4" s="108" t="str">
        <f>'PORTADA Y DATOS'!A4</f>
        <v>Dependencia/Contratante/Cliente</v>
      </c>
      <c r="F4" s="110"/>
      <c r="G4" s="111"/>
      <c r="H4" s="145" t="s">
        <v>24</v>
      </c>
      <c r="I4" s="122"/>
      <c r="J4" s="124">
        <v>4</v>
      </c>
      <c r="K4" s="125"/>
    </row>
    <row r="5" spans="1:28" ht="18.75" customHeight="1" thickBot="1" x14ac:dyDescent="0.25">
      <c r="A5" s="127"/>
      <c r="B5" s="117"/>
      <c r="C5" s="118"/>
      <c r="D5" s="119"/>
      <c r="E5" s="109"/>
      <c r="F5" s="112"/>
      <c r="G5" s="113"/>
      <c r="H5" s="127"/>
      <c r="I5" s="123"/>
      <c r="J5" s="128" t="s">
        <v>25</v>
      </c>
      <c r="K5" s="153"/>
    </row>
    <row r="6" spans="1:28" ht="18.75" customHeight="1" thickBot="1" x14ac:dyDescent="0.25">
      <c r="A6" s="128" t="str">
        <f>'PORTADA Y DATOS'!A10</f>
        <v>Tipo de contrato</v>
      </c>
      <c r="B6" s="129"/>
      <c r="C6" s="130" t="s">
        <v>40</v>
      </c>
      <c r="D6" s="131"/>
      <c r="E6" s="114" t="s">
        <v>154</v>
      </c>
      <c r="F6" s="115"/>
      <c r="G6" s="115"/>
      <c r="H6" s="116"/>
      <c r="I6" s="36" t="s">
        <v>36</v>
      </c>
      <c r="J6" s="62" t="s">
        <v>38</v>
      </c>
      <c r="K6" s="63" t="s">
        <v>39</v>
      </c>
    </row>
    <row r="7" spans="1:28" ht="18.75" customHeight="1" thickBot="1" x14ac:dyDescent="0.25">
      <c r="A7" s="134" t="str">
        <f>'PORTADA Y DATOS'!B10</f>
        <v>Precio Unitario</v>
      </c>
      <c r="B7" s="135"/>
      <c r="C7" s="132"/>
      <c r="D7" s="133"/>
      <c r="E7" s="112"/>
      <c r="F7" s="146"/>
      <c r="G7" s="146"/>
      <c r="H7" s="113"/>
      <c r="I7" s="37" t="s">
        <v>37</v>
      </c>
      <c r="J7" s="38" t="str">
        <f>'PORTADA Y DATOS'!A9</f>
        <v>Fecha de inicio</v>
      </c>
      <c r="K7" s="64" t="str">
        <f>'PORTADA Y DATOS'!B9</f>
        <v>Sin definir por contratista</v>
      </c>
    </row>
    <row r="8" spans="1:28" ht="12.75" customHeight="1" x14ac:dyDescent="0.2">
      <c r="A8" s="120" t="s">
        <v>0</v>
      </c>
      <c r="B8" s="120" t="s">
        <v>1</v>
      </c>
      <c r="C8" s="142" t="s">
        <v>2</v>
      </c>
      <c r="D8" s="143"/>
      <c r="E8" s="144"/>
      <c r="F8" s="120" t="s">
        <v>3</v>
      </c>
      <c r="G8" s="120" t="s">
        <v>4</v>
      </c>
      <c r="H8" s="120" t="s">
        <v>5</v>
      </c>
      <c r="I8" s="120" t="s">
        <v>6</v>
      </c>
      <c r="J8" s="120" t="s">
        <v>7</v>
      </c>
      <c r="K8" s="136" t="s">
        <v>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thickBot="1" x14ac:dyDescent="0.25">
      <c r="A9" s="121"/>
      <c r="B9" s="121"/>
      <c r="C9" s="39" t="s">
        <v>9</v>
      </c>
      <c r="D9" s="150" t="s">
        <v>10</v>
      </c>
      <c r="E9" s="151"/>
      <c r="F9" s="121"/>
      <c r="G9" s="121"/>
      <c r="H9" s="121"/>
      <c r="I9" s="121"/>
      <c r="J9" s="121"/>
      <c r="K9" s="13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thickBot="1" x14ac:dyDescent="0.25">
      <c r="A10" s="154" t="s">
        <v>27</v>
      </c>
      <c r="B10" s="155"/>
      <c r="C10" s="155"/>
      <c r="D10" s="155"/>
      <c r="E10" s="156"/>
      <c r="F10" s="154" t="str">
        <f>'PORTADA Y DATOS'!B11</f>
        <v>Definido por parte contratante</v>
      </c>
      <c r="G10" s="155"/>
      <c r="H10" s="155"/>
      <c r="I10" s="155"/>
      <c r="J10" s="155"/>
      <c r="K10" s="15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4.95" customHeight="1" x14ac:dyDescent="0.2">
      <c r="A11" s="41" t="s">
        <v>128</v>
      </c>
      <c r="B11" s="157" t="s">
        <v>153</v>
      </c>
      <c r="C11" s="43" t="s">
        <v>29</v>
      </c>
      <c r="D11" s="43">
        <v>3</v>
      </c>
      <c r="E11" s="43">
        <v>8</v>
      </c>
      <c r="F11" s="44">
        <v>8.3800000000000008</v>
      </c>
      <c r="G11" s="44">
        <v>0.15</v>
      </c>
      <c r="H11" s="44">
        <v>0.2</v>
      </c>
      <c r="I11" s="44">
        <v>1</v>
      </c>
      <c r="J11" s="147" t="s">
        <v>42</v>
      </c>
      <c r="K11" s="45">
        <f>F11*I11</f>
        <v>8.3800000000000008</v>
      </c>
    </row>
    <row r="12" spans="1:28" ht="24.95" customHeight="1" x14ac:dyDescent="0.2">
      <c r="A12" s="46"/>
      <c r="B12" s="158"/>
      <c r="C12" s="43" t="s">
        <v>30</v>
      </c>
      <c r="D12" s="43">
        <v>3</v>
      </c>
      <c r="E12" s="43">
        <v>4</v>
      </c>
      <c r="F12" s="44">
        <v>0.95</v>
      </c>
      <c r="G12" s="44">
        <v>0.15</v>
      </c>
      <c r="H12" s="44">
        <v>0.2</v>
      </c>
      <c r="I12" s="44">
        <v>1</v>
      </c>
      <c r="J12" s="148"/>
      <c r="K12" s="45">
        <f t="shared" ref="K12:K26" si="0">F12*I12</f>
        <v>0.95</v>
      </c>
    </row>
    <row r="13" spans="1:28" ht="24.95" customHeight="1" x14ac:dyDescent="0.2">
      <c r="A13" s="46"/>
      <c r="B13" s="158"/>
      <c r="C13" s="43" t="s">
        <v>31</v>
      </c>
      <c r="D13" s="43">
        <v>7</v>
      </c>
      <c r="E13" s="43">
        <v>8</v>
      </c>
      <c r="F13" s="44">
        <v>0.65</v>
      </c>
      <c r="G13" s="44">
        <v>0.15</v>
      </c>
      <c r="H13" s="44">
        <v>0.2</v>
      </c>
      <c r="I13" s="44">
        <v>1</v>
      </c>
      <c r="J13" s="148"/>
      <c r="K13" s="45">
        <f t="shared" si="0"/>
        <v>0.65</v>
      </c>
    </row>
    <row r="14" spans="1:28" ht="24.95" customHeight="1" x14ac:dyDescent="0.2">
      <c r="A14" s="46"/>
      <c r="B14" s="158"/>
      <c r="C14" s="43" t="s">
        <v>56</v>
      </c>
      <c r="D14" s="43">
        <v>2</v>
      </c>
      <c r="E14" s="43">
        <v>7</v>
      </c>
      <c r="F14" s="43">
        <v>8.4</v>
      </c>
      <c r="G14" s="44">
        <v>0.15</v>
      </c>
      <c r="H14" s="44">
        <v>0.2</v>
      </c>
      <c r="I14" s="44">
        <v>1</v>
      </c>
      <c r="J14" s="148"/>
      <c r="K14" s="45">
        <f t="shared" si="0"/>
        <v>8.4</v>
      </c>
    </row>
    <row r="15" spans="1:28" ht="24.95" customHeight="1" x14ac:dyDescent="0.2">
      <c r="A15" s="46"/>
      <c r="B15" s="42"/>
      <c r="C15" s="40" t="s">
        <v>33</v>
      </c>
      <c r="D15" s="40">
        <v>1</v>
      </c>
      <c r="E15" s="40">
        <v>2</v>
      </c>
      <c r="F15" s="44">
        <v>1.88</v>
      </c>
      <c r="G15" s="44">
        <v>0.15</v>
      </c>
      <c r="H15" s="44">
        <v>0.2</v>
      </c>
      <c r="I15" s="44">
        <v>1</v>
      </c>
      <c r="J15" s="148"/>
      <c r="K15" s="45">
        <f>F15*I15</f>
        <v>1.88</v>
      </c>
    </row>
    <row r="16" spans="1:28" ht="24.95" customHeight="1" x14ac:dyDescent="0.2">
      <c r="A16" s="46"/>
      <c r="B16" s="47"/>
      <c r="C16" s="40" t="s">
        <v>34</v>
      </c>
      <c r="D16" s="40">
        <v>6</v>
      </c>
      <c r="E16" s="40">
        <v>7</v>
      </c>
      <c r="F16" s="44">
        <v>1.95</v>
      </c>
      <c r="G16" s="44">
        <v>0.15</v>
      </c>
      <c r="H16" s="44">
        <v>0.2</v>
      </c>
      <c r="I16" s="44">
        <v>1</v>
      </c>
      <c r="J16" s="148"/>
      <c r="K16" s="45">
        <f t="shared" si="0"/>
        <v>1.95</v>
      </c>
    </row>
    <row r="17" spans="1:11" ht="24.95" customHeight="1" x14ac:dyDescent="0.2">
      <c r="A17" s="46"/>
      <c r="B17" s="47"/>
      <c r="C17" s="40" t="s">
        <v>35</v>
      </c>
      <c r="D17" s="40">
        <v>1</v>
      </c>
      <c r="E17" s="40">
        <v>7</v>
      </c>
      <c r="F17" s="44">
        <v>10.199999999999999</v>
      </c>
      <c r="G17" s="44">
        <v>0.15</v>
      </c>
      <c r="H17" s="44">
        <v>0.2</v>
      </c>
      <c r="I17" s="44">
        <v>1</v>
      </c>
      <c r="J17" s="148"/>
      <c r="K17" s="45">
        <f t="shared" si="0"/>
        <v>10.199999999999999</v>
      </c>
    </row>
    <row r="18" spans="1:11" ht="24.95" customHeight="1" x14ac:dyDescent="0.2">
      <c r="A18" s="46"/>
      <c r="B18" s="47"/>
      <c r="C18" s="40">
        <v>1</v>
      </c>
      <c r="D18" s="40" t="s">
        <v>33</v>
      </c>
      <c r="E18" s="40" t="s">
        <v>35</v>
      </c>
      <c r="F18" s="48">
        <v>2.58</v>
      </c>
      <c r="G18" s="44">
        <v>0.15</v>
      </c>
      <c r="H18" s="44">
        <v>0.2</v>
      </c>
      <c r="I18" s="44">
        <v>1</v>
      </c>
      <c r="J18" s="148"/>
      <c r="K18" s="45">
        <f t="shared" si="0"/>
        <v>2.58</v>
      </c>
    </row>
    <row r="19" spans="1:11" ht="24.95" customHeight="1" x14ac:dyDescent="0.2">
      <c r="A19" s="46"/>
      <c r="B19" s="47"/>
      <c r="C19" s="40">
        <v>2</v>
      </c>
      <c r="D19" s="40" t="s">
        <v>56</v>
      </c>
      <c r="E19" s="40" t="s">
        <v>35</v>
      </c>
      <c r="F19" s="48">
        <v>3.3</v>
      </c>
      <c r="G19" s="44">
        <v>0.15</v>
      </c>
      <c r="H19" s="44">
        <v>0.2</v>
      </c>
      <c r="I19" s="44">
        <v>1</v>
      </c>
      <c r="J19" s="148"/>
      <c r="K19" s="45">
        <f t="shared" si="0"/>
        <v>3.3</v>
      </c>
    </row>
    <row r="20" spans="1:11" ht="24.95" customHeight="1" x14ac:dyDescent="0.2">
      <c r="A20" s="46"/>
      <c r="B20" s="47"/>
      <c r="C20" s="40">
        <v>3</v>
      </c>
      <c r="D20" s="40" t="s">
        <v>29</v>
      </c>
      <c r="E20" s="40" t="s">
        <v>30</v>
      </c>
      <c r="F20" s="48">
        <v>2.69</v>
      </c>
      <c r="G20" s="44">
        <v>0.15</v>
      </c>
      <c r="H20" s="44">
        <v>0.2</v>
      </c>
      <c r="I20" s="44">
        <v>1</v>
      </c>
      <c r="J20" s="148"/>
      <c r="K20" s="45">
        <f t="shared" si="0"/>
        <v>2.69</v>
      </c>
    </row>
    <row r="21" spans="1:11" ht="24.95" customHeight="1" x14ac:dyDescent="0.2">
      <c r="A21" s="46"/>
      <c r="B21" s="47"/>
      <c r="C21" s="40">
        <v>4</v>
      </c>
      <c r="D21" s="40" t="s">
        <v>30</v>
      </c>
      <c r="E21" s="40" t="s">
        <v>56</v>
      </c>
      <c r="F21" s="48">
        <v>1.71</v>
      </c>
      <c r="G21" s="44">
        <v>0.15</v>
      </c>
      <c r="H21" s="44">
        <v>0.2</v>
      </c>
      <c r="I21" s="44">
        <v>1</v>
      </c>
      <c r="J21" s="148"/>
      <c r="K21" s="45">
        <f t="shared" si="0"/>
        <v>1.71</v>
      </c>
    </row>
    <row r="22" spans="1:11" ht="24.95" customHeight="1" x14ac:dyDescent="0.2">
      <c r="A22" s="46"/>
      <c r="B22" s="47"/>
      <c r="C22" s="40">
        <v>5</v>
      </c>
      <c r="D22" s="40" t="s">
        <v>56</v>
      </c>
      <c r="E22" s="40" t="s">
        <v>35</v>
      </c>
      <c r="F22" s="48">
        <v>3.3</v>
      </c>
      <c r="G22" s="44">
        <v>0.15</v>
      </c>
      <c r="H22" s="44">
        <v>0.2</v>
      </c>
      <c r="I22" s="44">
        <v>1</v>
      </c>
      <c r="J22" s="148"/>
      <c r="K22" s="45">
        <f t="shared" si="0"/>
        <v>3.3</v>
      </c>
    </row>
    <row r="23" spans="1:11" ht="24.95" customHeight="1" x14ac:dyDescent="0.2">
      <c r="A23" s="46"/>
      <c r="B23" s="47"/>
      <c r="C23" s="40">
        <v>6</v>
      </c>
      <c r="D23" s="40" t="s">
        <v>56</v>
      </c>
      <c r="E23" s="40" t="s">
        <v>35</v>
      </c>
      <c r="F23" s="48">
        <v>3.3</v>
      </c>
      <c r="G23" s="44">
        <v>0.15</v>
      </c>
      <c r="H23" s="44">
        <v>0.2</v>
      </c>
      <c r="I23" s="44">
        <v>1</v>
      </c>
      <c r="J23" s="148"/>
      <c r="K23" s="45">
        <f t="shared" si="0"/>
        <v>3.3</v>
      </c>
    </row>
    <row r="24" spans="1:11" ht="24.95" customHeight="1" x14ac:dyDescent="0.2">
      <c r="A24" s="46"/>
      <c r="B24" s="47"/>
      <c r="C24" s="40">
        <v>7</v>
      </c>
      <c r="D24" s="40" t="s">
        <v>31</v>
      </c>
      <c r="E24" s="40" t="s">
        <v>35</v>
      </c>
      <c r="F24" s="48">
        <v>3.85</v>
      </c>
      <c r="G24" s="44">
        <v>0.15</v>
      </c>
      <c r="H24" s="44">
        <v>0.2</v>
      </c>
      <c r="I24" s="44">
        <v>1</v>
      </c>
      <c r="J24" s="148"/>
      <c r="K24" s="45">
        <f t="shared" si="0"/>
        <v>3.85</v>
      </c>
    </row>
    <row r="25" spans="1:11" ht="24.95" customHeight="1" x14ac:dyDescent="0.2">
      <c r="A25" s="46"/>
      <c r="B25" s="47"/>
      <c r="C25" s="40">
        <v>8</v>
      </c>
      <c r="D25" s="40" t="s">
        <v>29</v>
      </c>
      <c r="E25" s="40" t="s">
        <v>31</v>
      </c>
      <c r="F25" s="48">
        <v>3.8</v>
      </c>
      <c r="G25" s="44">
        <v>0.15</v>
      </c>
      <c r="H25" s="44">
        <v>0.2</v>
      </c>
      <c r="I25" s="44">
        <v>1</v>
      </c>
      <c r="J25" s="148"/>
      <c r="K25" s="45">
        <f t="shared" si="0"/>
        <v>3.8</v>
      </c>
    </row>
    <row r="26" spans="1:11" ht="24.95" customHeight="1" x14ac:dyDescent="0.2">
      <c r="A26" s="46"/>
      <c r="B26" s="47"/>
      <c r="C26" s="40" t="s">
        <v>114</v>
      </c>
      <c r="D26" s="40" t="s">
        <v>108</v>
      </c>
      <c r="E26" s="40" t="s">
        <v>130</v>
      </c>
      <c r="F26" s="48">
        <v>1.1000000000000001</v>
      </c>
      <c r="G26" s="48">
        <v>0.15</v>
      </c>
      <c r="H26" s="44">
        <v>0.2</v>
      </c>
      <c r="I26" s="44">
        <v>1</v>
      </c>
      <c r="J26" s="148"/>
      <c r="K26" s="45">
        <f t="shared" si="0"/>
        <v>1.1000000000000001</v>
      </c>
    </row>
    <row r="27" spans="1:11" ht="24.95" customHeight="1" x14ac:dyDescent="0.2">
      <c r="A27" s="46"/>
      <c r="B27" s="47"/>
      <c r="C27" s="40"/>
      <c r="D27" s="40"/>
      <c r="E27" s="40"/>
      <c r="F27" s="48"/>
      <c r="G27" s="48"/>
      <c r="H27" s="44"/>
      <c r="I27" s="44"/>
      <c r="J27" s="148"/>
      <c r="K27" s="45"/>
    </row>
    <row r="28" spans="1:11" ht="24.95" customHeight="1" x14ac:dyDescent="0.2">
      <c r="A28" s="46"/>
      <c r="B28" s="47"/>
      <c r="C28" s="40"/>
      <c r="D28" s="40"/>
      <c r="E28" s="40"/>
      <c r="F28" s="48"/>
      <c r="G28" s="48"/>
      <c r="H28" s="44"/>
      <c r="I28" s="44"/>
      <c r="J28" s="148"/>
      <c r="K28" s="45"/>
    </row>
    <row r="29" spans="1:11" ht="24.95" customHeight="1" x14ac:dyDescent="0.2">
      <c r="A29" s="46"/>
      <c r="B29" s="47"/>
      <c r="C29" s="40"/>
      <c r="D29" s="40"/>
      <c r="E29" s="40"/>
      <c r="F29" s="48"/>
      <c r="G29" s="48"/>
      <c r="H29" s="44"/>
      <c r="I29" s="44"/>
      <c r="J29" s="148"/>
      <c r="K29" s="45"/>
    </row>
    <row r="30" spans="1:11" ht="24.95" customHeight="1" x14ac:dyDescent="0.2">
      <c r="A30" s="46"/>
      <c r="B30" s="47"/>
      <c r="C30" s="40"/>
      <c r="D30" s="40"/>
      <c r="E30" s="40"/>
      <c r="F30" s="48"/>
      <c r="G30" s="48"/>
      <c r="H30" s="44"/>
      <c r="I30" s="44"/>
      <c r="J30" s="148"/>
      <c r="K30" s="45"/>
    </row>
    <row r="31" spans="1:11" ht="24.95" customHeight="1" x14ac:dyDescent="0.2">
      <c r="A31" s="46"/>
      <c r="B31" s="47"/>
      <c r="C31" s="40"/>
      <c r="D31" s="40"/>
      <c r="E31" s="40"/>
      <c r="F31" s="48"/>
      <c r="G31" s="48"/>
      <c r="H31" s="44"/>
      <c r="I31" s="48"/>
      <c r="J31" s="148"/>
      <c r="K31" s="45"/>
    </row>
    <row r="32" spans="1:11" ht="24.95" customHeight="1" x14ac:dyDescent="0.2">
      <c r="A32" s="46"/>
      <c r="B32" s="47"/>
      <c r="C32" s="40"/>
      <c r="D32" s="40"/>
      <c r="E32" s="40"/>
      <c r="F32" s="48"/>
      <c r="G32" s="48"/>
      <c r="H32" s="44"/>
      <c r="I32" s="48"/>
      <c r="J32" s="148"/>
      <c r="K32" s="45"/>
    </row>
    <row r="33" spans="1:28" ht="24.95" customHeight="1" x14ac:dyDescent="0.2">
      <c r="A33" s="46"/>
      <c r="B33" s="47"/>
      <c r="C33" s="40"/>
      <c r="D33" s="40"/>
      <c r="E33" s="40"/>
      <c r="F33" s="48"/>
      <c r="G33" s="48"/>
      <c r="H33" s="44"/>
      <c r="I33" s="48"/>
      <c r="J33" s="148"/>
      <c r="K33" s="45"/>
    </row>
    <row r="34" spans="1:28" ht="24.95" customHeight="1" x14ac:dyDescent="0.2">
      <c r="A34" s="46"/>
      <c r="B34" s="47"/>
      <c r="C34" s="40"/>
      <c r="D34" s="40"/>
      <c r="E34" s="40"/>
      <c r="F34" s="48"/>
      <c r="G34" s="48"/>
      <c r="H34" s="44"/>
      <c r="I34" s="48"/>
      <c r="J34" s="148"/>
      <c r="K34" s="45"/>
    </row>
    <row r="35" spans="1:28" ht="24.95" customHeight="1" x14ac:dyDescent="0.2">
      <c r="A35" s="46"/>
      <c r="B35" s="47"/>
      <c r="C35" s="40"/>
      <c r="D35" s="40"/>
      <c r="E35" s="40"/>
      <c r="F35" s="48"/>
      <c r="G35" s="48"/>
      <c r="H35" s="48"/>
      <c r="I35" s="48"/>
      <c r="J35" s="148"/>
      <c r="K35" s="45"/>
    </row>
    <row r="36" spans="1:28" ht="24.95" customHeight="1" x14ac:dyDescent="0.2">
      <c r="A36" s="46"/>
      <c r="B36" s="47"/>
      <c r="C36" s="40"/>
      <c r="D36" s="40"/>
      <c r="E36" s="40"/>
      <c r="F36" s="48"/>
      <c r="G36" s="48"/>
      <c r="H36" s="48"/>
      <c r="I36" s="48"/>
      <c r="J36" s="148"/>
      <c r="K36" s="45"/>
    </row>
    <row r="37" spans="1:28" ht="24.95" customHeight="1" thickBot="1" x14ac:dyDescent="0.25">
      <c r="A37" s="50"/>
      <c r="B37" s="51"/>
      <c r="C37" s="52"/>
      <c r="D37" s="52"/>
      <c r="E37" s="52"/>
      <c r="F37" s="53"/>
      <c r="G37" s="53"/>
      <c r="H37" s="53"/>
      <c r="I37" s="53"/>
      <c r="J37" s="171"/>
      <c r="K37" s="54"/>
    </row>
    <row r="38" spans="1:28" ht="22.5" customHeight="1" thickBot="1" x14ac:dyDescent="0.25">
      <c r="A38" s="5"/>
      <c r="B38" s="5"/>
      <c r="C38" s="5"/>
      <c r="D38" s="5"/>
      <c r="E38" s="5"/>
      <c r="F38" s="5"/>
      <c r="G38" s="8"/>
      <c r="H38" s="8"/>
      <c r="I38" s="65" t="s">
        <v>41</v>
      </c>
      <c r="J38" s="9" t="str">
        <f>J11</f>
        <v>mL</v>
      </c>
      <c r="K38" s="10">
        <f>SUM(K11:K37)</f>
        <v>58.039999999999985</v>
      </c>
    </row>
    <row r="39" spans="1:28" ht="6" customHeight="1" x14ac:dyDescent="0.2"/>
    <row r="40" spans="1:28" ht="12.75" customHeight="1" x14ac:dyDescent="0.2"/>
    <row r="41" spans="1:28" ht="12.75" customHeight="1" x14ac:dyDescent="0.2">
      <c r="A41" s="77"/>
      <c r="B41" s="12"/>
      <c r="C41" s="12"/>
      <c r="D41" s="12"/>
      <c r="E41" s="12"/>
      <c r="G41" s="12"/>
      <c r="H41" s="12"/>
      <c r="I41" s="12"/>
      <c r="J41" s="12"/>
      <c r="K41" s="12"/>
    </row>
    <row r="42" spans="1:28" ht="27.75" customHeight="1" x14ac:dyDescent="0.2">
      <c r="A42" s="13"/>
      <c r="B42" s="14"/>
      <c r="C42" s="14"/>
      <c r="D42" s="14"/>
      <c r="E42" s="14"/>
      <c r="G42" s="14"/>
      <c r="H42" s="14"/>
      <c r="I42" s="14"/>
      <c r="J42" s="14"/>
      <c r="K42" s="15"/>
    </row>
    <row r="43" spans="1:28" ht="12.75" customHeight="1" x14ac:dyDescent="0.2">
      <c r="A43" s="16"/>
      <c r="B43" s="17"/>
      <c r="C43" s="17"/>
      <c r="D43" s="17"/>
      <c r="E43" s="17"/>
      <c r="G43" s="17"/>
      <c r="H43" s="17"/>
      <c r="I43" s="17"/>
      <c r="J43" s="17"/>
      <c r="K43" s="12"/>
    </row>
    <row r="44" spans="1:28" ht="12.75" customHeight="1" x14ac:dyDescent="0.2">
      <c r="A44" s="104" t="s">
        <v>11</v>
      </c>
      <c r="B44" s="103"/>
      <c r="C44" s="12"/>
      <c r="D44" s="104" t="s">
        <v>12</v>
      </c>
      <c r="E44" s="103"/>
      <c r="F44" s="103"/>
      <c r="G44" s="103"/>
      <c r="H44" s="12"/>
      <c r="I44" s="104" t="s">
        <v>13</v>
      </c>
      <c r="J44" s="103"/>
      <c r="K44" s="103"/>
    </row>
    <row r="45" spans="1:28" ht="12.75" customHeight="1" x14ac:dyDescent="0.2">
      <c r="A45" s="105" t="str">
        <f>'PORTADA Y DATOS'!A11</f>
        <v>Supervisor</v>
      </c>
      <c r="B45" s="106"/>
      <c r="C45" s="18"/>
      <c r="D45" s="105" t="str">
        <f>'PORTADA Y DATOS'!A4</f>
        <v>Dependencia/Contratante/Cliente</v>
      </c>
      <c r="E45" s="106"/>
      <c r="F45" s="106"/>
      <c r="G45" s="106"/>
      <c r="H45" s="18"/>
      <c r="I45" s="105" t="str">
        <f>'PORTADA Y DATOS'!A7</f>
        <v>Contratista</v>
      </c>
      <c r="J45" s="106"/>
      <c r="K45" s="106"/>
      <c r="L45" s="5"/>
    </row>
    <row r="46" spans="1:28" ht="12.75" customHeight="1" x14ac:dyDescent="0.2">
      <c r="A46" s="104" t="str">
        <f>'PORTADA Y DATOS'!B11</f>
        <v>Definido por parte contratante</v>
      </c>
      <c r="B46" s="103"/>
      <c r="C46" s="12"/>
      <c r="D46" s="104" t="str">
        <f>'PORTADA Y DATOS'!C4</f>
        <v>Luis Alberto Gamboa Ruelas</v>
      </c>
      <c r="E46" s="103"/>
      <c r="F46" s="103"/>
      <c r="G46" s="103"/>
      <c r="H46" s="12"/>
      <c r="I46" s="104" t="str">
        <f>'PORTADA Y DATOS'!B7</f>
        <v>Luis Alberto Gamboa Ruelas</v>
      </c>
      <c r="J46" s="103"/>
      <c r="K46" s="103"/>
    </row>
    <row r="47" spans="1:28" ht="12.75" x14ac:dyDescent="0.2">
      <c r="A47" s="74"/>
      <c r="B47" s="107"/>
      <c r="C47" s="74"/>
      <c r="D47" s="74"/>
      <c r="E47" s="79"/>
      <c r="F47" s="20"/>
      <c r="G47" s="20"/>
      <c r="H47" s="20"/>
      <c r="I47" s="20"/>
      <c r="J47" s="74"/>
      <c r="K47" s="20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2.75" x14ac:dyDescent="0.2">
      <c r="A48" s="5"/>
      <c r="B48" s="103"/>
      <c r="C48" s="74"/>
      <c r="D48" s="74"/>
      <c r="E48" s="79"/>
      <c r="F48" s="20"/>
      <c r="G48" s="20"/>
      <c r="H48" s="20"/>
      <c r="I48" s="20"/>
      <c r="J48" s="74"/>
      <c r="K48" s="2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2.75" x14ac:dyDescent="0.2">
      <c r="A49" s="5"/>
      <c r="B49" s="103"/>
      <c r="C49" s="74"/>
      <c r="D49" s="21"/>
      <c r="E49" s="22"/>
      <c r="F49" s="20"/>
      <c r="G49" s="20"/>
      <c r="H49" s="20"/>
      <c r="I49" s="20"/>
      <c r="J49" s="74"/>
      <c r="K49" s="2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2.75" x14ac:dyDescent="0.2">
      <c r="A50" s="5"/>
      <c r="B50" s="103"/>
      <c r="C50" s="74"/>
      <c r="D50" s="21"/>
      <c r="E50" s="5"/>
      <c r="F50" s="5"/>
      <c r="G50" s="5"/>
      <c r="H50" s="5"/>
      <c r="I50" s="20"/>
      <c r="J50" s="74"/>
      <c r="K50" s="2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2.75" x14ac:dyDescent="0.2">
      <c r="A51" s="5"/>
      <c r="B51" s="103"/>
      <c r="C51" s="74"/>
      <c r="D51" s="74"/>
      <c r="E51" s="5"/>
      <c r="F51" s="5"/>
      <c r="G51" s="5"/>
      <c r="H51" s="5"/>
      <c r="I51" s="20"/>
      <c r="J51" s="74"/>
      <c r="K51" s="2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2.75" x14ac:dyDescent="0.2">
      <c r="A52" s="5"/>
      <c r="B52" s="103"/>
      <c r="C52" s="74"/>
      <c r="D52" s="22"/>
      <c r="E52" s="5"/>
      <c r="F52" s="5"/>
      <c r="G52" s="5"/>
      <c r="H52" s="5"/>
      <c r="I52" s="20"/>
      <c r="J52" s="74"/>
      <c r="K52" s="2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 x14ac:dyDescent="0.2">
      <c r="A53" s="5"/>
      <c r="B53" s="103"/>
      <c r="C53" s="74"/>
      <c r="D53" s="74"/>
      <c r="E53" s="5"/>
      <c r="F53" s="5"/>
      <c r="G53" s="5"/>
      <c r="H53" s="5"/>
      <c r="I53" s="20"/>
      <c r="J53" s="74"/>
      <c r="K53" s="2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 x14ac:dyDescent="0.2">
      <c r="A54" s="5"/>
      <c r="B54" s="103"/>
      <c r="C54" s="79"/>
      <c r="D54" s="74"/>
      <c r="E54" s="5"/>
      <c r="F54" s="5"/>
      <c r="G54" s="5"/>
      <c r="H54" s="5"/>
      <c r="I54" s="20"/>
      <c r="J54" s="74"/>
      <c r="K54" s="2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 x14ac:dyDescent="0.2">
      <c r="A55" s="5"/>
      <c r="B55" s="103"/>
      <c r="C55" s="74"/>
      <c r="D55" s="74"/>
      <c r="E55" s="5"/>
      <c r="F55" s="5"/>
      <c r="G55" s="5"/>
      <c r="H55" s="5"/>
      <c r="I55" s="20"/>
      <c r="J55" s="74"/>
      <c r="K55" s="2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 x14ac:dyDescent="0.2">
      <c r="A56" s="5"/>
      <c r="B56" s="103"/>
      <c r="C56" s="74"/>
      <c r="D56" s="74"/>
      <c r="E56" s="5"/>
      <c r="F56" s="5"/>
      <c r="G56" s="5"/>
      <c r="H56" s="5"/>
      <c r="I56" s="20"/>
      <c r="J56" s="74"/>
      <c r="K56" s="2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 x14ac:dyDescent="0.2">
      <c r="A57" s="5"/>
      <c r="B57" s="103"/>
      <c r="C57" s="74"/>
      <c r="D57" s="74"/>
      <c r="E57" s="22"/>
      <c r="F57" s="20"/>
      <c r="G57" s="20"/>
      <c r="H57" s="20"/>
      <c r="I57" s="20"/>
      <c r="J57" s="74"/>
      <c r="K57" s="2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 x14ac:dyDescent="0.2">
      <c r="A58" s="5"/>
      <c r="B58" s="103"/>
      <c r="C58" s="23"/>
      <c r="D58" s="74"/>
      <c r="E58" s="22"/>
      <c r="F58" s="20"/>
      <c r="G58" s="20"/>
      <c r="H58" s="20"/>
      <c r="I58" s="20"/>
      <c r="J58" s="74"/>
      <c r="K58" s="2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 x14ac:dyDescent="0.2">
      <c r="A59" s="5"/>
      <c r="B59" s="103"/>
      <c r="C59" s="74"/>
      <c r="D59" s="74"/>
      <c r="E59" s="74"/>
      <c r="F59" s="20"/>
      <c r="G59" s="20"/>
      <c r="H59" s="20"/>
      <c r="I59" s="20"/>
      <c r="J59" s="74"/>
      <c r="K59" s="2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 x14ac:dyDescent="0.2">
      <c r="A60" s="5"/>
      <c r="B60" s="103"/>
      <c r="C60" s="74"/>
      <c r="D60" s="74"/>
      <c r="E60" s="22"/>
      <c r="F60" s="20"/>
      <c r="G60" s="20"/>
      <c r="H60" s="20"/>
      <c r="I60" s="20"/>
      <c r="J60" s="74"/>
      <c r="K60" s="2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 x14ac:dyDescent="0.2">
      <c r="A61" s="5"/>
      <c r="B61" s="103"/>
      <c r="C61" s="74"/>
      <c r="D61" s="74"/>
      <c r="E61" s="22"/>
      <c r="F61" s="20"/>
      <c r="G61" s="20"/>
      <c r="H61" s="20"/>
      <c r="I61" s="20"/>
      <c r="J61" s="74"/>
      <c r="K61" s="2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 x14ac:dyDescent="0.2">
      <c r="A62" s="5"/>
      <c r="B62" s="103"/>
      <c r="C62" s="23"/>
      <c r="D62" s="74"/>
      <c r="E62" s="22"/>
      <c r="F62" s="20"/>
      <c r="G62" s="20"/>
      <c r="H62" s="20"/>
      <c r="I62" s="20"/>
      <c r="J62" s="74"/>
      <c r="K62" s="2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 x14ac:dyDescent="0.2">
      <c r="A63" s="5"/>
      <c r="B63" s="103"/>
      <c r="C63" s="74"/>
      <c r="D63" s="74"/>
      <c r="E63" s="22"/>
      <c r="F63" s="20"/>
      <c r="G63" s="20"/>
      <c r="H63" s="20"/>
      <c r="I63" s="20"/>
      <c r="J63" s="74"/>
      <c r="K63" s="2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 x14ac:dyDescent="0.2">
      <c r="A64" s="5"/>
      <c r="B64" s="103"/>
      <c r="C64" s="74"/>
      <c r="D64" s="21"/>
      <c r="E64" s="22"/>
      <c r="F64" s="20"/>
      <c r="G64" s="20"/>
      <c r="H64" s="20"/>
      <c r="I64" s="20"/>
      <c r="J64" s="74"/>
      <c r="K64" s="2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 x14ac:dyDescent="0.2">
      <c r="A65" s="5"/>
      <c r="B65" s="103"/>
      <c r="C65" s="74"/>
      <c r="D65" s="74"/>
      <c r="E65" s="22"/>
      <c r="F65" s="20"/>
      <c r="G65" s="20"/>
      <c r="H65" s="20"/>
      <c r="I65" s="20"/>
      <c r="J65" s="74"/>
      <c r="K65" s="2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 x14ac:dyDescent="0.2">
      <c r="A66" s="5"/>
      <c r="B66" s="103"/>
      <c r="C66" s="74"/>
      <c r="D66" s="74"/>
      <c r="E66" s="22"/>
      <c r="F66" s="20"/>
      <c r="G66" s="20"/>
      <c r="H66" s="20"/>
      <c r="I66" s="20"/>
      <c r="J66" s="74"/>
      <c r="K66" s="2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 x14ac:dyDescent="0.2">
      <c r="A67" s="5"/>
      <c r="B67" s="103"/>
      <c r="C67" s="74"/>
      <c r="D67" s="74"/>
      <c r="E67" s="22"/>
      <c r="F67" s="20"/>
      <c r="G67" s="20"/>
      <c r="H67" s="20"/>
      <c r="I67" s="20"/>
      <c r="J67" s="74"/>
      <c r="K67" s="2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 x14ac:dyDescent="0.2">
      <c r="A68" s="5"/>
      <c r="B68" s="103"/>
      <c r="C68" s="74"/>
      <c r="D68" s="74"/>
      <c r="E68" s="22"/>
      <c r="F68" s="20"/>
      <c r="G68" s="20"/>
      <c r="H68" s="20"/>
      <c r="I68" s="20"/>
      <c r="J68" s="74"/>
      <c r="K68" s="2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 x14ac:dyDescent="0.2">
      <c r="A69" s="5"/>
      <c r="B69" s="103"/>
      <c r="C69" s="74"/>
      <c r="D69" s="74"/>
      <c r="E69" s="22"/>
      <c r="F69" s="20"/>
      <c r="G69" s="20"/>
      <c r="H69" s="20"/>
      <c r="I69" s="20"/>
      <c r="J69" s="74"/>
      <c r="K69" s="2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 x14ac:dyDescent="0.2">
      <c r="A70" s="5"/>
      <c r="B70" s="103"/>
      <c r="C70" s="74"/>
      <c r="D70" s="74"/>
      <c r="E70" s="22"/>
      <c r="F70" s="20"/>
      <c r="G70" s="20"/>
      <c r="H70" s="20"/>
      <c r="I70" s="20"/>
      <c r="J70" s="74"/>
      <c r="K70" s="2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 x14ac:dyDescent="0.2">
      <c r="A71" s="5"/>
      <c r="B71" s="103"/>
      <c r="C71" s="74"/>
      <c r="D71" s="74"/>
      <c r="E71" s="22"/>
      <c r="F71" s="20"/>
      <c r="G71" s="20"/>
      <c r="H71" s="20"/>
      <c r="I71" s="20"/>
      <c r="J71" s="74"/>
      <c r="K71" s="2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 x14ac:dyDescent="0.2">
      <c r="A72" s="5"/>
      <c r="B72" s="103"/>
      <c r="C72" s="74"/>
      <c r="D72" s="74"/>
      <c r="E72" s="22"/>
      <c r="F72" s="20"/>
      <c r="G72" s="20"/>
      <c r="H72" s="20"/>
      <c r="I72" s="20"/>
      <c r="J72" s="74"/>
      <c r="K72" s="2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 x14ac:dyDescent="0.2">
      <c r="A73" s="5"/>
      <c r="B73" s="103"/>
      <c r="C73" s="74"/>
      <c r="D73" s="74"/>
      <c r="E73" s="22"/>
      <c r="F73" s="20"/>
      <c r="G73" s="20"/>
      <c r="H73" s="20"/>
      <c r="I73" s="20"/>
      <c r="J73" s="74"/>
      <c r="K73" s="2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 x14ac:dyDescent="0.2">
      <c r="A74" s="5"/>
      <c r="B74" s="103"/>
      <c r="C74" s="74"/>
      <c r="D74" s="74"/>
      <c r="E74" s="74"/>
      <c r="F74" s="20"/>
      <c r="G74" s="20"/>
      <c r="H74" s="20"/>
      <c r="I74" s="20"/>
      <c r="J74" s="74"/>
      <c r="K74" s="2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 x14ac:dyDescent="0.2">
      <c r="A75" s="5"/>
      <c r="B75" s="103"/>
      <c r="C75" s="74"/>
      <c r="D75" s="74"/>
      <c r="E75" s="74"/>
      <c r="F75" s="20"/>
      <c r="G75" s="20"/>
      <c r="H75" s="20"/>
      <c r="I75" s="20"/>
      <c r="J75" s="74"/>
      <c r="K75" s="2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 x14ac:dyDescent="0.2">
      <c r="A76" s="5"/>
      <c r="B76" s="103"/>
      <c r="C76" s="74"/>
      <c r="D76" s="74"/>
      <c r="E76" s="74"/>
      <c r="F76" s="20"/>
      <c r="G76" s="20"/>
      <c r="H76" s="20"/>
      <c r="I76" s="20"/>
      <c r="J76" s="74"/>
      <c r="K76" s="2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 x14ac:dyDescent="0.2">
      <c r="A77" s="5"/>
      <c r="B77" s="103"/>
      <c r="C77" s="74"/>
      <c r="D77" s="74"/>
      <c r="E77" s="74"/>
      <c r="F77" s="20"/>
      <c r="G77" s="20"/>
      <c r="H77" s="20"/>
      <c r="I77" s="20"/>
      <c r="J77" s="74"/>
      <c r="K77" s="20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2.75" x14ac:dyDescent="0.2">
      <c r="A78" s="5"/>
      <c r="B78" s="103"/>
      <c r="C78" s="5"/>
      <c r="D78" s="5"/>
      <c r="E78" s="5"/>
      <c r="F78" s="7"/>
      <c r="G78" s="7"/>
      <c r="H78" s="7"/>
      <c r="I78" s="7"/>
      <c r="J78" s="5"/>
      <c r="K78" s="7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5.25" customHeight="1" x14ac:dyDescent="0.2">
      <c r="A79" s="5"/>
      <c r="B79" s="76"/>
      <c r="C79" s="5"/>
      <c r="D79" s="5"/>
      <c r="E79" s="5"/>
      <c r="F79" s="7"/>
      <c r="G79" s="7"/>
      <c r="H79" s="7"/>
      <c r="I79" s="7"/>
      <c r="J79" s="5"/>
      <c r="K79" s="7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22.5" customHeight="1" x14ac:dyDescent="0.2">
      <c r="A80" s="5"/>
      <c r="B80" s="5"/>
      <c r="C80" s="5"/>
      <c r="D80" s="5"/>
      <c r="E80" s="5"/>
      <c r="F80" s="5"/>
      <c r="G80" s="8"/>
      <c r="H80" s="8"/>
      <c r="I80" s="78"/>
      <c r="J80" s="78"/>
      <c r="K80" s="25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</row>
    <row r="81" spans="1:28" ht="6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2.75" customHeight="1" x14ac:dyDescent="0.2">
      <c r="A82" s="102"/>
      <c r="B82" s="103"/>
      <c r="C82" s="5"/>
      <c r="D82" s="102"/>
      <c r="E82" s="103"/>
      <c r="F82" s="103"/>
      <c r="G82" s="5"/>
      <c r="H82" s="102"/>
      <c r="I82" s="103"/>
      <c r="J82" s="103"/>
      <c r="K82" s="103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75" customHeight="1" x14ac:dyDescent="0.2">
      <c r="A83" s="102"/>
      <c r="B83" s="103"/>
      <c r="C83" s="5"/>
      <c r="D83" s="102"/>
      <c r="E83" s="103"/>
      <c r="F83" s="103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0.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2.75" customHeight="1" x14ac:dyDescent="0.2">
      <c r="A85" s="102"/>
      <c r="B85" s="103"/>
      <c r="C85" s="5"/>
      <c r="D85" s="102"/>
      <c r="E85" s="103"/>
      <c r="F85" s="103"/>
      <c r="G85" s="5"/>
      <c r="H85" s="102"/>
      <c r="I85" s="103"/>
      <c r="J85" s="103"/>
      <c r="K85" s="103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2.75" customHeight="1" x14ac:dyDescent="0.2">
      <c r="A86" s="102"/>
      <c r="B86" s="103"/>
      <c r="C86" s="5"/>
      <c r="D86" s="102"/>
      <c r="E86" s="103"/>
      <c r="F86" s="103"/>
      <c r="G86" s="5"/>
      <c r="H86" s="102"/>
      <c r="I86" s="103"/>
      <c r="J86" s="103"/>
      <c r="K86" s="10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 customHeight="1" x14ac:dyDescent="0.2">
      <c r="A87" s="102"/>
      <c r="B87" s="103"/>
      <c r="C87" s="5"/>
      <c r="D87" s="102"/>
      <c r="E87" s="103"/>
      <c r="F87" s="103"/>
      <c r="G87" s="5"/>
      <c r="H87" s="102"/>
      <c r="I87" s="103"/>
      <c r="J87" s="103"/>
      <c r="K87" s="10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 x14ac:dyDescent="0.2">
      <c r="A88" s="74"/>
      <c r="B88" s="107"/>
      <c r="C88" s="74"/>
      <c r="D88" s="74"/>
      <c r="E88" s="79"/>
      <c r="F88" s="20"/>
      <c r="G88" s="20"/>
      <c r="H88" s="20"/>
      <c r="I88" s="20"/>
      <c r="J88" s="74"/>
      <c r="K88" s="20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75" x14ac:dyDescent="0.2">
      <c r="A89" s="5"/>
      <c r="B89" s="103"/>
      <c r="C89" s="74"/>
      <c r="D89" s="74"/>
      <c r="E89" s="79"/>
      <c r="F89" s="20"/>
      <c r="G89" s="20"/>
      <c r="H89" s="20"/>
      <c r="I89" s="20"/>
      <c r="J89" s="74"/>
      <c r="K89" s="20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 x14ac:dyDescent="0.2">
      <c r="A90" s="5"/>
      <c r="B90" s="103"/>
      <c r="C90" s="74"/>
      <c r="D90" s="21"/>
      <c r="E90" s="22"/>
      <c r="F90" s="20"/>
      <c r="G90" s="20"/>
      <c r="H90" s="20"/>
      <c r="I90" s="20"/>
      <c r="J90" s="74"/>
      <c r="K90" s="2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 x14ac:dyDescent="0.2">
      <c r="A91" s="5"/>
      <c r="B91" s="103"/>
      <c r="C91" s="74"/>
      <c r="D91" s="21"/>
      <c r="E91" s="22"/>
      <c r="F91" s="20"/>
      <c r="G91" s="20"/>
      <c r="H91" s="20"/>
      <c r="I91" s="20"/>
      <c r="J91" s="74"/>
      <c r="K91" s="20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 x14ac:dyDescent="0.2">
      <c r="A92" s="5"/>
      <c r="B92" s="103"/>
      <c r="C92" s="74"/>
      <c r="D92" s="74"/>
      <c r="E92" s="22"/>
      <c r="F92" s="20"/>
      <c r="G92" s="20"/>
      <c r="H92" s="20"/>
      <c r="I92" s="20"/>
      <c r="J92" s="74"/>
      <c r="K92" s="20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 x14ac:dyDescent="0.2">
      <c r="A93" s="5"/>
      <c r="B93" s="103"/>
      <c r="C93" s="74"/>
      <c r="D93" s="22"/>
      <c r="E93" s="22"/>
      <c r="F93" s="20"/>
      <c r="G93" s="20"/>
      <c r="H93" s="20"/>
      <c r="I93" s="20"/>
      <c r="J93" s="74"/>
      <c r="K93" s="2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 x14ac:dyDescent="0.2">
      <c r="A94" s="5"/>
      <c r="B94" s="103"/>
      <c r="C94" s="74"/>
      <c r="D94" s="74"/>
      <c r="E94" s="22"/>
      <c r="F94" s="20"/>
      <c r="G94" s="20"/>
      <c r="H94" s="20"/>
      <c r="I94" s="20"/>
      <c r="J94" s="74"/>
      <c r="K94" s="2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 x14ac:dyDescent="0.2">
      <c r="A95" s="5"/>
      <c r="B95" s="103"/>
      <c r="C95" s="79"/>
      <c r="D95" s="74"/>
      <c r="E95" s="22"/>
      <c r="F95" s="20"/>
      <c r="G95" s="20"/>
      <c r="H95" s="20"/>
      <c r="I95" s="20"/>
      <c r="J95" s="74"/>
      <c r="K95" s="2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 x14ac:dyDescent="0.2">
      <c r="A96" s="5"/>
      <c r="B96" s="103"/>
      <c r="C96" s="74"/>
      <c r="D96" s="74"/>
      <c r="E96" s="22"/>
      <c r="F96" s="20"/>
      <c r="G96" s="20"/>
      <c r="H96" s="20"/>
      <c r="I96" s="20"/>
      <c r="J96" s="74"/>
      <c r="K96" s="2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 x14ac:dyDescent="0.2">
      <c r="A97" s="5"/>
      <c r="B97" s="103"/>
      <c r="C97" s="74"/>
      <c r="D97" s="74"/>
      <c r="E97" s="22"/>
      <c r="F97" s="20"/>
      <c r="G97" s="20"/>
      <c r="H97" s="20"/>
      <c r="I97" s="20"/>
      <c r="J97" s="74"/>
      <c r="K97" s="2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 x14ac:dyDescent="0.2">
      <c r="A98" s="5"/>
      <c r="B98" s="103"/>
      <c r="C98" s="74"/>
      <c r="D98" s="74"/>
      <c r="E98" s="22"/>
      <c r="F98" s="20"/>
      <c r="G98" s="20"/>
      <c r="H98" s="20"/>
      <c r="I98" s="20"/>
      <c r="J98" s="74"/>
      <c r="K98" s="2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 x14ac:dyDescent="0.2">
      <c r="A99" s="5"/>
      <c r="B99" s="103"/>
      <c r="C99" s="23"/>
      <c r="D99" s="74"/>
      <c r="E99" s="22"/>
      <c r="F99" s="20"/>
      <c r="G99" s="20"/>
      <c r="H99" s="20"/>
      <c r="I99" s="20"/>
      <c r="J99" s="74"/>
      <c r="K99" s="2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 x14ac:dyDescent="0.2">
      <c r="A100" s="5"/>
      <c r="B100" s="103"/>
      <c r="C100" s="74"/>
      <c r="D100" s="74"/>
      <c r="E100" s="74"/>
      <c r="F100" s="20"/>
      <c r="G100" s="20"/>
      <c r="H100" s="20"/>
      <c r="I100" s="20"/>
      <c r="J100" s="74"/>
      <c r="K100" s="2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 x14ac:dyDescent="0.2">
      <c r="A101" s="5"/>
      <c r="B101" s="103"/>
      <c r="C101" s="74"/>
      <c r="D101" s="74"/>
      <c r="E101" s="22"/>
      <c r="F101" s="20"/>
      <c r="G101" s="20"/>
      <c r="H101" s="20"/>
      <c r="I101" s="20"/>
      <c r="J101" s="74"/>
      <c r="K101" s="2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 x14ac:dyDescent="0.2">
      <c r="A102" s="5"/>
      <c r="B102" s="103"/>
      <c r="C102" s="74"/>
      <c r="D102" s="74"/>
      <c r="E102" s="22"/>
      <c r="F102" s="20"/>
      <c r="G102" s="20"/>
      <c r="H102" s="20"/>
      <c r="I102" s="20"/>
      <c r="J102" s="74"/>
      <c r="K102" s="2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 x14ac:dyDescent="0.2">
      <c r="A103" s="5"/>
      <c r="B103" s="103"/>
      <c r="C103" s="23"/>
      <c r="D103" s="74"/>
      <c r="E103" s="22"/>
      <c r="F103" s="20"/>
      <c r="G103" s="20"/>
      <c r="H103" s="20"/>
      <c r="I103" s="20"/>
      <c r="J103" s="74"/>
      <c r="K103" s="2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 x14ac:dyDescent="0.2">
      <c r="A104" s="5"/>
      <c r="B104" s="103"/>
      <c r="C104" s="74"/>
      <c r="D104" s="74"/>
      <c r="E104" s="22"/>
      <c r="F104" s="20"/>
      <c r="G104" s="20"/>
      <c r="H104" s="20"/>
      <c r="I104" s="20"/>
      <c r="J104" s="74"/>
      <c r="K104" s="2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 x14ac:dyDescent="0.2">
      <c r="A105" s="5"/>
      <c r="B105" s="103"/>
      <c r="C105" s="74"/>
      <c r="D105" s="21"/>
      <c r="E105" s="22"/>
      <c r="F105" s="20"/>
      <c r="G105" s="20"/>
      <c r="H105" s="20"/>
      <c r="I105" s="20"/>
      <c r="J105" s="74"/>
      <c r="K105" s="2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 x14ac:dyDescent="0.2">
      <c r="A106" s="5"/>
      <c r="B106" s="103"/>
      <c r="C106" s="74"/>
      <c r="D106" s="74"/>
      <c r="E106" s="22"/>
      <c r="F106" s="20"/>
      <c r="G106" s="20"/>
      <c r="H106" s="20"/>
      <c r="I106" s="20"/>
      <c r="J106" s="74"/>
      <c r="K106" s="2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 x14ac:dyDescent="0.2">
      <c r="A107" s="5"/>
      <c r="B107" s="103"/>
      <c r="C107" s="74"/>
      <c r="D107" s="74"/>
      <c r="E107" s="22"/>
      <c r="F107" s="20"/>
      <c r="G107" s="20"/>
      <c r="H107" s="20"/>
      <c r="I107" s="20"/>
      <c r="J107" s="74"/>
      <c r="K107" s="2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 x14ac:dyDescent="0.2">
      <c r="A108" s="5"/>
      <c r="B108" s="103"/>
      <c r="C108" s="74"/>
      <c r="D108" s="74"/>
      <c r="E108" s="22"/>
      <c r="F108" s="20"/>
      <c r="G108" s="20"/>
      <c r="H108" s="20"/>
      <c r="I108" s="20"/>
      <c r="J108" s="74"/>
      <c r="K108" s="2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 x14ac:dyDescent="0.2">
      <c r="A109" s="5"/>
      <c r="B109" s="103"/>
      <c r="C109" s="74"/>
      <c r="D109" s="74"/>
      <c r="E109" s="22"/>
      <c r="F109" s="20"/>
      <c r="G109" s="20"/>
      <c r="H109" s="20"/>
      <c r="I109" s="20"/>
      <c r="J109" s="74"/>
      <c r="K109" s="2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 x14ac:dyDescent="0.2">
      <c r="A110" s="5"/>
      <c r="B110" s="103"/>
      <c r="C110" s="74"/>
      <c r="D110" s="74"/>
      <c r="E110" s="22"/>
      <c r="F110" s="20"/>
      <c r="G110" s="20"/>
      <c r="H110" s="20"/>
      <c r="I110" s="20"/>
      <c r="J110" s="74"/>
      <c r="K110" s="2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 x14ac:dyDescent="0.2">
      <c r="A111" s="5"/>
      <c r="B111" s="103"/>
      <c r="C111" s="74"/>
      <c r="D111" s="74"/>
      <c r="E111" s="22"/>
      <c r="F111" s="20"/>
      <c r="G111" s="20"/>
      <c r="H111" s="20"/>
      <c r="I111" s="20"/>
      <c r="J111" s="74"/>
      <c r="K111" s="2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 x14ac:dyDescent="0.2">
      <c r="A112" s="5"/>
      <c r="B112" s="103"/>
      <c r="C112" s="74"/>
      <c r="D112" s="74"/>
      <c r="E112" s="22"/>
      <c r="F112" s="20"/>
      <c r="G112" s="20"/>
      <c r="H112" s="20"/>
      <c r="I112" s="20"/>
      <c r="J112" s="74"/>
      <c r="K112" s="2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 x14ac:dyDescent="0.2">
      <c r="A113" s="5"/>
      <c r="B113" s="103"/>
      <c r="C113" s="74"/>
      <c r="D113" s="74"/>
      <c r="E113" s="22"/>
      <c r="F113" s="20"/>
      <c r="G113" s="20"/>
      <c r="H113" s="20"/>
      <c r="I113" s="20"/>
      <c r="J113" s="74"/>
      <c r="K113" s="2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 x14ac:dyDescent="0.2">
      <c r="A114" s="5"/>
      <c r="B114" s="103"/>
      <c r="C114" s="74"/>
      <c r="D114" s="74"/>
      <c r="E114" s="22"/>
      <c r="F114" s="20"/>
      <c r="G114" s="20"/>
      <c r="H114" s="20"/>
      <c r="I114" s="20"/>
      <c r="J114" s="74"/>
      <c r="K114" s="2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 x14ac:dyDescent="0.2">
      <c r="A115" s="5"/>
      <c r="B115" s="103"/>
      <c r="C115" s="74"/>
      <c r="D115" s="74"/>
      <c r="E115" s="74"/>
      <c r="F115" s="20"/>
      <c r="G115" s="20"/>
      <c r="H115" s="20"/>
      <c r="I115" s="20"/>
      <c r="J115" s="74"/>
      <c r="K115" s="2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 x14ac:dyDescent="0.2">
      <c r="A116" s="5"/>
      <c r="B116" s="103"/>
      <c r="C116" s="74"/>
      <c r="D116" s="74"/>
      <c r="E116" s="74"/>
      <c r="F116" s="20"/>
      <c r="G116" s="20"/>
      <c r="H116" s="20"/>
      <c r="I116" s="20"/>
      <c r="J116" s="74"/>
      <c r="K116" s="2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 x14ac:dyDescent="0.2">
      <c r="A117" s="5"/>
      <c r="B117" s="103"/>
      <c r="C117" s="74"/>
      <c r="D117" s="74"/>
      <c r="E117" s="74"/>
      <c r="F117" s="20"/>
      <c r="G117" s="20"/>
      <c r="H117" s="20"/>
      <c r="I117" s="20"/>
      <c r="J117" s="74"/>
      <c r="K117" s="2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 x14ac:dyDescent="0.2">
      <c r="A118" s="5"/>
      <c r="B118" s="103"/>
      <c r="C118" s="74"/>
      <c r="D118" s="74"/>
      <c r="E118" s="74"/>
      <c r="F118" s="20"/>
      <c r="G118" s="20"/>
      <c r="H118" s="20"/>
      <c r="I118" s="20"/>
      <c r="J118" s="74"/>
      <c r="K118" s="2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75" x14ac:dyDescent="0.2">
      <c r="A119" s="5"/>
      <c r="B119" s="103"/>
      <c r="C119" s="5"/>
      <c r="D119" s="5"/>
      <c r="E119" s="5"/>
      <c r="F119" s="7"/>
      <c r="G119" s="7"/>
      <c r="H119" s="7"/>
      <c r="I119" s="7"/>
      <c r="J119" s="5"/>
      <c r="K119" s="7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4.5" customHeight="1" x14ac:dyDescent="0.2">
      <c r="A120" s="5"/>
      <c r="B120" s="76"/>
      <c r="C120" s="5"/>
      <c r="D120" s="5"/>
      <c r="E120" s="5"/>
      <c r="F120" s="7"/>
      <c r="G120" s="7"/>
      <c r="H120" s="7"/>
      <c r="I120" s="7"/>
      <c r="J120" s="5"/>
      <c r="K120" s="7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</row>
    <row r="121" spans="1:28" ht="22.5" customHeight="1" x14ac:dyDescent="0.2">
      <c r="A121" s="5"/>
      <c r="B121" s="5"/>
      <c r="C121" s="5"/>
      <c r="D121" s="5"/>
      <c r="E121" s="5"/>
      <c r="F121" s="5"/>
      <c r="G121" s="8"/>
      <c r="H121" s="8"/>
      <c r="I121" s="78"/>
      <c r="J121" s="78"/>
      <c r="K121" s="2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6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2.75" customHeight="1" x14ac:dyDescent="0.2">
      <c r="A123" s="102"/>
      <c r="B123" s="103"/>
      <c r="C123" s="5"/>
      <c r="D123" s="102"/>
      <c r="E123" s="103"/>
      <c r="F123" s="103"/>
      <c r="G123" s="5"/>
      <c r="H123" s="102"/>
      <c r="I123" s="103"/>
      <c r="J123" s="103"/>
      <c r="K123" s="103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 customHeight="1" x14ac:dyDescent="0.2">
      <c r="A124" s="102"/>
      <c r="B124" s="103"/>
      <c r="C124" s="5"/>
      <c r="D124" s="102"/>
      <c r="E124" s="103"/>
      <c r="F124" s="103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2.75" customHeight="1" x14ac:dyDescent="0.2">
      <c r="A126" s="102"/>
      <c r="B126" s="103"/>
      <c r="C126" s="5"/>
      <c r="D126" s="102"/>
      <c r="E126" s="103"/>
      <c r="F126" s="103"/>
      <c r="G126" s="5"/>
      <c r="H126" s="102"/>
      <c r="I126" s="103"/>
      <c r="J126" s="103"/>
      <c r="K126" s="103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75" customHeight="1" x14ac:dyDescent="0.2">
      <c r="A127" s="102"/>
      <c r="B127" s="103"/>
      <c r="C127" s="5"/>
      <c r="D127" s="102"/>
      <c r="E127" s="103"/>
      <c r="F127" s="103"/>
      <c r="G127" s="5"/>
      <c r="H127" s="102"/>
      <c r="I127" s="103"/>
      <c r="J127" s="103"/>
      <c r="K127" s="10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 customHeight="1" x14ac:dyDescent="0.2">
      <c r="A128" s="102"/>
      <c r="B128" s="103"/>
      <c r="C128" s="5"/>
      <c r="D128" s="102"/>
      <c r="E128" s="103"/>
      <c r="F128" s="103"/>
      <c r="G128" s="5"/>
      <c r="H128" s="102"/>
      <c r="I128" s="103"/>
      <c r="J128" s="103"/>
      <c r="K128" s="10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2.75" customHeight="1" x14ac:dyDescent="0.2">
      <c r="B130" s="5"/>
      <c r="H130" s="5"/>
      <c r="I130" s="5"/>
      <c r="J130" s="5"/>
    </row>
    <row r="131" spans="1:28" ht="12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28" ht="12.75" customHeight="1" x14ac:dyDescent="0.2">
      <c r="A132" s="5"/>
      <c r="B132" s="74"/>
      <c r="C132" s="5"/>
      <c r="D132" s="5"/>
      <c r="E132" s="5"/>
      <c r="F132" s="5"/>
      <c r="G132" s="5"/>
      <c r="H132" s="102"/>
      <c r="I132" s="103"/>
      <c r="J132" s="103"/>
      <c r="K132" s="5"/>
      <c r="L132" s="5"/>
    </row>
    <row r="133" spans="1:28" ht="12.75" customHeight="1" x14ac:dyDescent="0.2">
      <c r="A133" s="5"/>
      <c r="B133" s="74"/>
      <c r="C133" s="5"/>
      <c r="D133" s="5"/>
      <c r="E133" s="5"/>
      <c r="F133" s="5"/>
      <c r="G133" s="5"/>
      <c r="H133" s="102"/>
      <c r="I133" s="103"/>
      <c r="J133" s="103"/>
      <c r="K133" s="5"/>
      <c r="L133" s="5"/>
    </row>
    <row r="134" spans="1:28" ht="12.75" customHeight="1" x14ac:dyDescent="0.2">
      <c r="A134" s="5"/>
      <c r="B134" s="74"/>
      <c r="C134" s="5"/>
      <c r="D134" s="5"/>
      <c r="E134" s="5"/>
      <c r="F134" s="5"/>
      <c r="G134" s="5"/>
      <c r="H134" s="102"/>
      <c r="I134" s="103"/>
      <c r="J134" s="103"/>
      <c r="K134" s="5"/>
      <c r="L134" s="5"/>
    </row>
    <row r="135" spans="1:28" ht="12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28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28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28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28" ht="12.75" customHeight="1" x14ac:dyDescent="0.2"/>
    <row r="140" spans="1:28" ht="12.75" customHeight="1" x14ac:dyDescent="0.2"/>
    <row r="141" spans="1:28" ht="12.75" customHeight="1" x14ac:dyDescent="0.2"/>
    <row r="142" spans="1:28" ht="12.75" customHeight="1" x14ac:dyDescent="0.2"/>
    <row r="143" spans="1:28" ht="12.75" customHeight="1" x14ac:dyDescent="0.2"/>
    <row r="144" spans="1:28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</sheetData>
  <mergeCells count="72">
    <mergeCell ref="H134:J134"/>
    <mergeCell ref="A124:B124"/>
    <mergeCell ref="D124:F124"/>
    <mergeCell ref="A126:B126"/>
    <mergeCell ref="D126:F126"/>
    <mergeCell ref="H126:K126"/>
    <mergeCell ref="A127:B127"/>
    <mergeCell ref="D127:F127"/>
    <mergeCell ref="H127:K127"/>
    <mergeCell ref="A128:B128"/>
    <mergeCell ref="D128:F128"/>
    <mergeCell ref="H128:K128"/>
    <mergeCell ref="H132:J132"/>
    <mergeCell ref="H133:J133"/>
    <mergeCell ref="A87:B87"/>
    <mergeCell ref="D87:F87"/>
    <mergeCell ref="H87:K87"/>
    <mergeCell ref="B88:B119"/>
    <mergeCell ref="A123:B123"/>
    <mergeCell ref="D123:F123"/>
    <mergeCell ref="H123:K123"/>
    <mergeCell ref="I44:K44"/>
    <mergeCell ref="A86:B86"/>
    <mergeCell ref="D86:F86"/>
    <mergeCell ref="H86:K86"/>
    <mergeCell ref="A46:B46"/>
    <mergeCell ref="D46:G46"/>
    <mergeCell ref="I46:K46"/>
    <mergeCell ref="B47:B78"/>
    <mergeCell ref="A82:B82"/>
    <mergeCell ref="D82:F82"/>
    <mergeCell ref="H82:K82"/>
    <mergeCell ref="A83:B83"/>
    <mergeCell ref="D83:F83"/>
    <mergeCell ref="A85:B85"/>
    <mergeCell ref="D85:F85"/>
    <mergeCell ref="H85:K85"/>
    <mergeCell ref="I45:K45"/>
    <mergeCell ref="I8:I9"/>
    <mergeCell ref="J8:J9"/>
    <mergeCell ref="K8:K9"/>
    <mergeCell ref="D9:E9"/>
    <mergeCell ref="A10:E10"/>
    <mergeCell ref="F10:K10"/>
    <mergeCell ref="A8:A9"/>
    <mergeCell ref="B8:B9"/>
    <mergeCell ref="C8:E8"/>
    <mergeCell ref="F8:F9"/>
    <mergeCell ref="G8:G9"/>
    <mergeCell ref="H8:H9"/>
    <mergeCell ref="B11:B14"/>
    <mergeCell ref="J11:J37"/>
    <mergeCell ref="A44:B44"/>
    <mergeCell ref="A6:B6"/>
    <mergeCell ref="C6:D7"/>
    <mergeCell ref="E6:H7"/>
    <mergeCell ref="A7:B7"/>
    <mergeCell ref="A45:B45"/>
    <mergeCell ref="D45:G45"/>
    <mergeCell ref="D44:G44"/>
    <mergeCell ref="A1:C2"/>
    <mergeCell ref="B3:D3"/>
    <mergeCell ref="F3:I3"/>
    <mergeCell ref="J3:K3"/>
    <mergeCell ref="A4:A5"/>
    <mergeCell ref="B4:D5"/>
    <mergeCell ref="E4:E5"/>
    <mergeCell ref="F4:G5"/>
    <mergeCell ref="H4:H5"/>
    <mergeCell ref="I4:I5"/>
    <mergeCell ref="J4:K4"/>
    <mergeCell ref="J5:K5"/>
  </mergeCells>
  <printOptions horizontalCentered="1"/>
  <pageMargins left="0.25" right="0.25" top="0.75" bottom="0.75" header="0.3" footer="0.3"/>
  <pageSetup scale="66" orientation="portrait" r:id="rId1"/>
  <rowBreaks count="2" manualBreakCount="2">
    <brk id="46" man="1"/>
    <brk id="87" man="1"/>
  </rowBreaks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9C6EC-81A2-4FCA-8874-68AF735FDC35}">
  <sheetPr>
    <pageSetUpPr fitToPage="1"/>
  </sheetPr>
  <dimension ref="A1:AB994"/>
  <sheetViews>
    <sheetView showGridLines="0" view="pageBreakPreview" zoomScale="130" zoomScaleNormal="140" zoomScaleSheetLayoutView="130" workbookViewId="0">
      <pane ySplit="9" topLeftCell="A10" activePane="bottomLeft" state="frozen"/>
      <selection activeCell="E14" sqref="E14"/>
      <selection pane="bottomLeft" activeCell="E17" sqref="E17"/>
    </sheetView>
  </sheetViews>
  <sheetFormatPr baseColWidth="10" defaultColWidth="14.42578125" defaultRowHeight="15" customHeight="1" x14ac:dyDescent="0.2"/>
  <cols>
    <col min="1" max="1" width="15.7109375" style="75" customWidth="1"/>
    <col min="2" max="2" width="45.7109375" style="75" customWidth="1"/>
    <col min="3" max="28" width="10.7109375" style="75" customWidth="1"/>
    <col min="29" max="16384" width="14.42578125" style="75"/>
  </cols>
  <sheetData>
    <row r="1" spans="1:28" ht="12.75" customHeight="1" x14ac:dyDescent="0.2">
      <c r="A1" s="152" t="s">
        <v>14</v>
      </c>
      <c r="B1" s="152"/>
      <c r="C1" s="152"/>
    </row>
    <row r="2" spans="1:28" ht="12.75" customHeight="1" thickBot="1" x14ac:dyDescent="0.25">
      <c r="A2" s="152"/>
      <c r="B2" s="152"/>
      <c r="C2" s="152"/>
    </row>
    <row r="3" spans="1:28" ht="26.25" customHeight="1" thickBot="1" x14ac:dyDescent="0.25">
      <c r="A3" s="35" t="str">
        <f>'PORTADA Y DATOS'!A7</f>
        <v>Contratista</v>
      </c>
      <c r="B3" s="138" t="str">
        <f>'PORTADA Y DATOS'!B7</f>
        <v>Luis Alberto Gamboa Ruelas</v>
      </c>
      <c r="C3" s="139"/>
      <c r="D3" s="140"/>
      <c r="E3" s="35" t="str">
        <f>'PORTADA Y DATOS'!A6</f>
        <v>Dirección</v>
      </c>
      <c r="F3" s="138" t="str">
        <f>'PORTADA Y DATOS'!B6</f>
        <v>Altata, Navolato, Sinaloa.</v>
      </c>
      <c r="G3" s="139"/>
      <c r="H3" s="139"/>
      <c r="I3" s="140"/>
      <c r="J3" s="141" t="str">
        <f>A1</f>
        <v>NÚMEROS GENERADORES ACERO</v>
      </c>
      <c r="K3" s="129"/>
    </row>
    <row r="4" spans="1:28" ht="26.25" customHeight="1" thickBot="1" x14ac:dyDescent="0.25">
      <c r="A4" s="126" t="str">
        <f>'PORTADA Y DATOS'!A5</f>
        <v>Obra</v>
      </c>
      <c r="B4" s="114" t="str">
        <f>'PORTADA Y DATOS'!B5</f>
        <v>Casa Altata</v>
      </c>
      <c r="C4" s="115"/>
      <c r="D4" s="116"/>
      <c r="E4" s="108" t="str">
        <f>'PORTADA Y DATOS'!A4</f>
        <v>Dependencia/Contratante/Cliente</v>
      </c>
      <c r="F4" s="110"/>
      <c r="G4" s="111"/>
      <c r="H4" s="145" t="s">
        <v>24</v>
      </c>
      <c r="I4" s="122"/>
      <c r="J4" s="124">
        <v>4</v>
      </c>
      <c r="K4" s="125"/>
    </row>
    <row r="5" spans="1:28" ht="18.75" customHeight="1" thickBot="1" x14ac:dyDescent="0.25">
      <c r="A5" s="127"/>
      <c r="B5" s="117"/>
      <c r="C5" s="118"/>
      <c r="D5" s="119"/>
      <c r="E5" s="109"/>
      <c r="F5" s="112"/>
      <c r="G5" s="113"/>
      <c r="H5" s="127"/>
      <c r="I5" s="123"/>
      <c r="J5" s="128" t="s">
        <v>25</v>
      </c>
      <c r="K5" s="153"/>
    </row>
    <row r="6" spans="1:28" ht="18.75" customHeight="1" thickBot="1" x14ac:dyDescent="0.25">
      <c r="A6" s="128" t="str">
        <f>'PORTADA Y DATOS'!A10</f>
        <v>Tipo de contrato</v>
      </c>
      <c r="B6" s="129"/>
      <c r="C6" s="130" t="s">
        <v>40</v>
      </c>
      <c r="D6" s="131"/>
      <c r="E6" s="114" t="s">
        <v>133</v>
      </c>
      <c r="F6" s="115"/>
      <c r="G6" s="115"/>
      <c r="H6" s="116"/>
      <c r="I6" s="36" t="s">
        <v>36</v>
      </c>
      <c r="J6" s="62" t="s">
        <v>38</v>
      </c>
      <c r="K6" s="63" t="s">
        <v>39</v>
      </c>
    </row>
    <row r="7" spans="1:28" ht="18.75" customHeight="1" thickBot="1" x14ac:dyDescent="0.25">
      <c r="A7" s="134" t="str">
        <f>'PORTADA Y DATOS'!B10</f>
        <v>Precio Unitario</v>
      </c>
      <c r="B7" s="135"/>
      <c r="C7" s="132"/>
      <c r="D7" s="133"/>
      <c r="E7" s="112"/>
      <c r="F7" s="146"/>
      <c r="G7" s="146"/>
      <c r="H7" s="113"/>
      <c r="I7" s="37" t="s">
        <v>37</v>
      </c>
      <c r="J7" s="38" t="str">
        <f>'PORTADA Y DATOS'!A9</f>
        <v>Fecha de inicio</v>
      </c>
      <c r="K7" s="64" t="str">
        <f>'PORTADA Y DATOS'!B9</f>
        <v>Sin definir por contratista</v>
      </c>
    </row>
    <row r="8" spans="1:28" ht="12.75" customHeight="1" x14ac:dyDescent="0.2">
      <c r="A8" s="120" t="s">
        <v>0</v>
      </c>
      <c r="B8" s="120" t="s">
        <v>1</v>
      </c>
      <c r="C8" s="142" t="s">
        <v>2</v>
      </c>
      <c r="D8" s="143"/>
      <c r="E8" s="144"/>
      <c r="F8" s="120" t="s">
        <v>3</v>
      </c>
      <c r="G8" s="120" t="s">
        <v>4</v>
      </c>
      <c r="H8" s="120" t="s">
        <v>5</v>
      </c>
      <c r="I8" s="120" t="s">
        <v>6</v>
      </c>
      <c r="J8" s="120" t="s">
        <v>7</v>
      </c>
      <c r="K8" s="136" t="s">
        <v>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thickBot="1" x14ac:dyDescent="0.25">
      <c r="A9" s="121"/>
      <c r="B9" s="121"/>
      <c r="C9" s="39" t="s">
        <v>9</v>
      </c>
      <c r="D9" s="150" t="s">
        <v>10</v>
      </c>
      <c r="E9" s="151"/>
      <c r="F9" s="121"/>
      <c r="G9" s="121"/>
      <c r="H9" s="121"/>
      <c r="I9" s="121"/>
      <c r="J9" s="121"/>
      <c r="K9" s="13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thickBot="1" x14ac:dyDescent="0.25">
      <c r="A10" s="154" t="s">
        <v>27</v>
      </c>
      <c r="B10" s="155"/>
      <c r="C10" s="155"/>
      <c r="D10" s="155"/>
      <c r="E10" s="156"/>
      <c r="F10" s="154" t="str">
        <f>'PORTADA Y DATOS'!B11</f>
        <v>Definido por parte contratante</v>
      </c>
      <c r="G10" s="155"/>
      <c r="H10" s="155"/>
      <c r="I10" s="155"/>
      <c r="J10" s="155"/>
      <c r="K10" s="15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4.95" customHeight="1" x14ac:dyDescent="0.2">
      <c r="A11" s="41" t="s">
        <v>132</v>
      </c>
      <c r="B11" s="157" t="s">
        <v>131</v>
      </c>
      <c r="C11" s="43" t="s">
        <v>29</v>
      </c>
      <c r="D11" s="43">
        <v>3</v>
      </c>
      <c r="E11" s="43">
        <v>8</v>
      </c>
      <c r="F11" s="44">
        <v>8.3800000000000008</v>
      </c>
      <c r="G11" s="44">
        <v>0.15</v>
      </c>
      <c r="H11" s="44">
        <v>0.2</v>
      </c>
      <c r="I11" s="44">
        <v>1</v>
      </c>
      <c r="J11" s="147" t="s">
        <v>42</v>
      </c>
      <c r="K11" s="45">
        <f>F11*I11</f>
        <v>8.3800000000000008</v>
      </c>
    </row>
    <row r="12" spans="1:28" ht="24.95" customHeight="1" x14ac:dyDescent="0.2">
      <c r="A12" s="46"/>
      <c r="B12" s="158"/>
      <c r="C12" s="43" t="s">
        <v>30</v>
      </c>
      <c r="D12" s="43">
        <v>3</v>
      </c>
      <c r="E12" s="43">
        <v>4</v>
      </c>
      <c r="F12" s="44">
        <v>0.95</v>
      </c>
      <c r="G12" s="44">
        <v>0.15</v>
      </c>
      <c r="H12" s="44">
        <v>0.2</v>
      </c>
      <c r="I12" s="44">
        <v>1</v>
      </c>
      <c r="J12" s="148"/>
      <c r="K12" s="45">
        <f t="shared" ref="K12:K26" si="0">F12*I12</f>
        <v>0.95</v>
      </c>
    </row>
    <row r="13" spans="1:28" ht="24.95" customHeight="1" x14ac:dyDescent="0.2">
      <c r="A13" s="46"/>
      <c r="B13" s="158"/>
      <c r="C13" s="43" t="s">
        <v>31</v>
      </c>
      <c r="D13" s="43">
        <v>7</v>
      </c>
      <c r="E13" s="43">
        <v>8</v>
      </c>
      <c r="F13" s="44">
        <v>0.65</v>
      </c>
      <c r="G13" s="44">
        <v>0.15</v>
      </c>
      <c r="H13" s="44">
        <v>0.2</v>
      </c>
      <c r="I13" s="44">
        <v>1</v>
      </c>
      <c r="J13" s="148"/>
      <c r="K13" s="45">
        <f t="shared" si="0"/>
        <v>0.65</v>
      </c>
    </row>
    <row r="14" spans="1:28" ht="24.95" customHeight="1" x14ac:dyDescent="0.2">
      <c r="A14" s="46"/>
      <c r="B14" s="158"/>
      <c r="C14" s="43" t="s">
        <v>56</v>
      </c>
      <c r="D14" s="43">
        <v>2</v>
      </c>
      <c r="E14" s="43">
        <v>7</v>
      </c>
      <c r="F14" s="43">
        <v>8.4</v>
      </c>
      <c r="G14" s="44">
        <v>0.15</v>
      </c>
      <c r="H14" s="44">
        <v>0.2</v>
      </c>
      <c r="I14" s="44">
        <v>1</v>
      </c>
      <c r="J14" s="148"/>
      <c r="K14" s="45">
        <f t="shared" si="0"/>
        <v>8.4</v>
      </c>
    </row>
    <row r="15" spans="1:28" ht="24.95" customHeight="1" x14ac:dyDescent="0.2">
      <c r="A15" s="46"/>
      <c r="B15" s="42"/>
      <c r="C15" s="40" t="s">
        <v>33</v>
      </c>
      <c r="D15" s="40">
        <v>1</v>
      </c>
      <c r="E15" s="40">
        <v>2</v>
      </c>
      <c r="F15" s="44">
        <v>1.88</v>
      </c>
      <c r="G15" s="44">
        <v>0.15</v>
      </c>
      <c r="H15" s="44">
        <v>0.2</v>
      </c>
      <c r="I15" s="44">
        <v>1</v>
      </c>
      <c r="J15" s="148"/>
      <c r="K15" s="45">
        <f>F15*I15</f>
        <v>1.88</v>
      </c>
    </row>
    <row r="16" spans="1:28" ht="24.95" customHeight="1" x14ac:dyDescent="0.2">
      <c r="A16" s="46"/>
      <c r="B16" s="47"/>
      <c r="C16" s="40" t="s">
        <v>34</v>
      </c>
      <c r="D16" s="40">
        <v>6</v>
      </c>
      <c r="E16" s="40">
        <v>7</v>
      </c>
      <c r="F16" s="44">
        <v>1.95</v>
      </c>
      <c r="G16" s="44">
        <v>0.15</v>
      </c>
      <c r="H16" s="44">
        <v>0.2</v>
      </c>
      <c r="I16" s="44">
        <v>1</v>
      </c>
      <c r="J16" s="148"/>
      <c r="K16" s="45">
        <f t="shared" si="0"/>
        <v>1.95</v>
      </c>
    </row>
    <row r="17" spans="1:11" ht="24.95" customHeight="1" x14ac:dyDescent="0.2">
      <c r="A17" s="46"/>
      <c r="B17" s="47"/>
      <c r="C17" s="40" t="s">
        <v>35</v>
      </c>
      <c r="D17" s="40">
        <v>1</v>
      </c>
      <c r="E17" s="40">
        <v>7</v>
      </c>
      <c r="F17" s="44">
        <v>10.199999999999999</v>
      </c>
      <c r="G17" s="44">
        <v>0.15</v>
      </c>
      <c r="H17" s="44">
        <v>0.2</v>
      </c>
      <c r="I17" s="44">
        <v>1</v>
      </c>
      <c r="J17" s="148"/>
      <c r="K17" s="45">
        <f t="shared" si="0"/>
        <v>10.199999999999999</v>
      </c>
    </row>
    <row r="18" spans="1:11" ht="24.95" customHeight="1" x14ac:dyDescent="0.2">
      <c r="A18" s="46"/>
      <c r="B18" s="47"/>
      <c r="C18" s="40">
        <v>1</v>
      </c>
      <c r="D18" s="40" t="s">
        <v>33</v>
      </c>
      <c r="E18" s="40" t="s">
        <v>35</v>
      </c>
      <c r="F18" s="48">
        <v>2.58</v>
      </c>
      <c r="G18" s="44">
        <v>0.15</v>
      </c>
      <c r="H18" s="44">
        <v>0.2</v>
      </c>
      <c r="I18" s="44">
        <v>1</v>
      </c>
      <c r="J18" s="148"/>
      <c r="K18" s="45">
        <f t="shared" si="0"/>
        <v>2.58</v>
      </c>
    </row>
    <row r="19" spans="1:11" ht="24.95" customHeight="1" x14ac:dyDescent="0.2">
      <c r="A19" s="46"/>
      <c r="B19" s="47"/>
      <c r="C19" s="40">
        <v>2</v>
      </c>
      <c r="D19" s="40" t="s">
        <v>56</v>
      </c>
      <c r="E19" s="40" t="s">
        <v>35</v>
      </c>
      <c r="F19" s="48">
        <v>3.3</v>
      </c>
      <c r="G19" s="44">
        <v>0.15</v>
      </c>
      <c r="H19" s="44">
        <v>0.2</v>
      </c>
      <c r="I19" s="44">
        <v>1</v>
      </c>
      <c r="J19" s="148"/>
      <c r="K19" s="45">
        <f t="shared" si="0"/>
        <v>3.3</v>
      </c>
    </row>
    <row r="20" spans="1:11" ht="24.95" customHeight="1" x14ac:dyDescent="0.2">
      <c r="A20" s="46"/>
      <c r="B20" s="47"/>
      <c r="C20" s="40">
        <v>3</v>
      </c>
      <c r="D20" s="40" t="s">
        <v>29</v>
      </c>
      <c r="E20" s="40" t="s">
        <v>30</v>
      </c>
      <c r="F20" s="48">
        <v>2.69</v>
      </c>
      <c r="G20" s="44">
        <v>0.15</v>
      </c>
      <c r="H20" s="44">
        <v>0.2</v>
      </c>
      <c r="I20" s="44">
        <v>1</v>
      </c>
      <c r="J20" s="148"/>
      <c r="K20" s="45">
        <f t="shared" si="0"/>
        <v>2.69</v>
      </c>
    </row>
    <row r="21" spans="1:11" ht="24.95" customHeight="1" x14ac:dyDescent="0.2">
      <c r="A21" s="46"/>
      <c r="B21" s="47"/>
      <c r="C21" s="40">
        <v>4</v>
      </c>
      <c r="D21" s="40" t="s">
        <v>30</v>
      </c>
      <c r="E21" s="40" t="s">
        <v>56</v>
      </c>
      <c r="F21" s="48">
        <v>1.71</v>
      </c>
      <c r="G21" s="44">
        <v>0.15</v>
      </c>
      <c r="H21" s="44">
        <v>0.2</v>
      </c>
      <c r="I21" s="44">
        <v>1</v>
      </c>
      <c r="J21" s="148"/>
      <c r="K21" s="45">
        <f t="shared" si="0"/>
        <v>1.71</v>
      </c>
    </row>
    <row r="22" spans="1:11" ht="24.95" customHeight="1" x14ac:dyDescent="0.2">
      <c r="A22" s="46"/>
      <c r="B22" s="47"/>
      <c r="C22" s="40">
        <v>5</v>
      </c>
      <c r="D22" s="40" t="s">
        <v>56</v>
      </c>
      <c r="E22" s="40" t="s">
        <v>35</v>
      </c>
      <c r="F22" s="48">
        <v>3.3</v>
      </c>
      <c r="G22" s="44">
        <v>0.15</v>
      </c>
      <c r="H22" s="44">
        <v>0.2</v>
      </c>
      <c r="I22" s="44">
        <v>1</v>
      </c>
      <c r="J22" s="148"/>
      <c r="K22" s="45">
        <f t="shared" si="0"/>
        <v>3.3</v>
      </c>
    </row>
    <row r="23" spans="1:11" ht="24.95" customHeight="1" x14ac:dyDescent="0.2">
      <c r="A23" s="46"/>
      <c r="B23" s="47"/>
      <c r="C23" s="40">
        <v>6</v>
      </c>
      <c r="D23" s="40" t="s">
        <v>56</v>
      </c>
      <c r="E23" s="40" t="s">
        <v>35</v>
      </c>
      <c r="F23" s="48">
        <v>3.3</v>
      </c>
      <c r="G23" s="44">
        <v>0.15</v>
      </c>
      <c r="H23" s="44">
        <v>0.2</v>
      </c>
      <c r="I23" s="44">
        <v>1</v>
      </c>
      <c r="J23" s="148"/>
      <c r="K23" s="45">
        <f t="shared" si="0"/>
        <v>3.3</v>
      </c>
    </row>
    <row r="24" spans="1:11" ht="24.95" customHeight="1" x14ac:dyDescent="0.2">
      <c r="A24" s="46"/>
      <c r="B24" s="47"/>
      <c r="C24" s="40">
        <v>7</v>
      </c>
      <c r="D24" s="40" t="s">
        <v>31</v>
      </c>
      <c r="E24" s="40" t="s">
        <v>35</v>
      </c>
      <c r="F24" s="48">
        <v>3.85</v>
      </c>
      <c r="G24" s="44">
        <v>0.15</v>
      </c>
      <c r="H24" s="44">
        <v>0.2</v>
      </c>
      <c r="I24" s="44">
        <v>1</v>
      </c>
      <c r="J24" s="148"/>
      <c r="K24" s="45">
        <f t="shared" si="0"/>
        <v>3.85</v>
      </c>
    </row>
    <row r="25" spans="1:11" ht="24.95" customHeight="1" x14ac:dyDescent="0.2">
      <c r="A25" s="46"/>
      <c r="B25" s="47"/>
      <c r="C25" s="40">
        <v>8</v>
      </c>
      <c r="D25" s="40" t="s">
        <v>29</v>
      </c>
      <c r="E25" s="40" t="s">
        <v>31</v>
      </c>
      <c r="F25" s="48">
        <v>3.8</v>
      </c>
      <c r="G25" s="44">
        <v>0.15</v>
      </c>
      <c r="H25" s="44">
        <v>0.2</v>
      </c>
      <c r="I25" s="44">
        <v>1</v>
      </c>
      <c r="J25" s="148"/>
      <c r="K25" s="45">
        <f t="shared" si="0"/>
        <v>3.8</v>
      </c>
    </row>
    <row r="26" spans="1:11" ht="24.95" customHeight="1" x14ac:dyDescent="0.2">
      <c r="A26" s="46"/>
      <c r="B26" s="47"/>
      <c r="C26" s="40" t="s">
        <v>114</v>
      </c>
      <c r="D26" s="40" t="s">
        <v>108</v>
      </c>
      <c r="E26" s="40" t="s">
        <v>130</v>
      </c>
      <c r="F26" s="48">
        <v>1.1000000000000001</v>
      </c>
      <c r="G26" s="48">
        <v>0.15</v>
      </c>
      <c r="H26" s="44">
        <v>0.2</v>
      </c>
      <c r="I26" s="44">
        <v>1</v>
      </c>
      <c r="J26" s="148"/>
      <c r="K26" s="45">
        <f t="shared" si="0"/>
        <v>1.1000000000000001</v>
      </c>
    </row>
    <row r="27" spans="1:11" ht="24.95" customHeight="1" x14ac:dyDescent="0.2">
      <c r="A27" s="46"/>
      <c r="B27" s="47"/>
      <c r="C27" s="40"/>
      <c r="D27" s="40"/>
      <c r="E27" s="40"/>
      <c r="F27" s="48"/>
      <c r="G27" s="48"/>
      <c r="H27" s="44"/>
      <c r="I27" s="44"/>
      <c r="J27" s="148"/>
      <c r="K27" s="45"/>
    </row>
    <row r="28" spans="1:11" ht="24.95" customHeight="1" x14ac:dyDescent="0.2">
      <c r="A28" s="46"/>
      <c r="B28" s="47"/>
      <c r="C28" s="40"/>
      <c r="D28" s="40"/>
      <c r="E28" s="40"/>
      <c r="F28" s="48"/>
      <c r="G28" s="48"/>
      <c r="H28" s="44"/>
      <c r="I28" s="44"/>
      <c r="J28" s="148"/>
      <c r="K28" s="45"/>
    </row>
    <row r="29" spans="1:11" ht="24.95" customHeight="1" x14ac:dyDescent="0.2">
      <c r="A29" s="46"/>
      <c r="B29" s="47"/>
      <c r="C29" s="40"/>
      <c r="D29" s="40"/>
      <c r="E29" s="40"/>
      <c r="F29" s="48"/>
      <c r="G29" s="48"/>
      <c r="H29" s="44"/>
      <c r="I29" s="44"/>
      <c r="J29" s="148"/>
      <c r="K29" s="45"/>
    </row>
    <row r="30" spans="1:11" ht="24.95" customHeight="1" x14ac:dyDescent="0.2">
      <c r="A30" s="46"/>
      <c r="B30" s="47"/>
      <c r="C30" s="40"/>
      <c r="D30" s="40"/>
      <c r="E30" s="40"/>
      <c r="F30" s="48"/>
      <c r="G30" s="48"/>
      <c r="H30" s="44"/>
      <c r="I30" s="44"/>
      <c r="J30" s="148"/>
      <c r="K30" s="45"/>
    </row>
    <row r="31" spans="1:11" ht="24.95" customHeight="1" x14ac:dyDescent="0.2">
      <c r="A31" s="46"/>
      <c r="B31" s="47"/>
      <c r="C31" s="40"/>
      <c r="D31" s="40"/>
      <c r="E31" s="40"/>
      <c r="F31" s="48"/>
      <c r="G31" s="48"/>
      <c r="H31" s="44"/>
      <c r="I31" s="48"/>
      <c r="J31" s="148"/>
      <c r="K31" s="45"/>
    </row>
    <row r="32" spans="1:11" ht="24.95" customHeight="1" x14ac:dyDescent="0.2">
      <c r="A32" s="46"/>
      <c r="B32" s="47"/>
      <c r="C32" s="40"/>
      <c r="D32" s="40"/>
      <c r="E32" s="40"/>
      <c r="F32" s="48"/>
      <c r="G32" s="48"/>
      <c r="H32" s="44"/>
      <c r="I32" s="48"/>
      <c r="J32" s="148"/>
      <c r="K32" s="45"/>
    </row>
    <row r="33" spans="1:28" ht="24.95" customHeight="1" x14ac:dyDescent="0.2">
      <c r="A33" s="46"/>
      <c r="B33" s="47"/>
      <c r="C33" s="40"/>
      <c r="D33" s="40"/>
      <c r="E33" s="40"/>
      <c r="F33" s="48"/>
      <c r="G33" s="48"/>
      <c r="H33" s="44"/>
      <c r="I33" s="48"/>
      <c r="J33" s="148"/>
      <c r="K33" s="45"/>
    </row>
    <row r="34" spans="1:28" ht="24.95" customHeight="1" x14ac:dyDescent="0.2">
      <c r="A34" s="46"/>
      <c r="B34" s="47"/>
      <c r="C34" s="40"/>
      <c r="D34" s="40"/>
      <c r="E34" s="40"/>
      <c r="F34" s="48"/>
      <c r="G34" s="48"/>
      <c r="H34" s="44"/>
      <c r="I34" s="48"/>
      <c r="J34" s="148"/>
      <c r="K34" s="45"/>
    </row>
    <row r="35" spans="1:28" ht="24.95" customHeight="1" x14ac:dyDescent="0.2">
      <c r="A35" s="46"/>
      <c r="B35" s="47"/>
      <c r="C35" s="40"/>
      <c r="D35" s="40"/>
      <c r="E35" s="40"/>
      <c r="F35" s="48"/>
      <c r="G35" s="48"/>
      <c r="H35" s="48"/>
      <c r="I35" s="48"/>
      <c r="J35" s="148"/>
      <c r="K35" s="45"/>
    </row>
    <row r="36" spans="1:28" ht="24.95" customHeight="1" x14ac:dyDescent="0.2">
      <c r="A36" s="46"/>
      <c r="B36" s="47"/>
      <c r="C36" s="40"/>
      <c r="D36" s="40"/>
      <c r="E36" s="40"/>
      <c r="F36" s="48"/>
      <c r="G36" s="48"/>
      <c r="H36" s="48"/>
      <c r="I36" s="48"/>
      <c r="J36" s="148"/>
      <c r="K36" s="45"/>
    </row>
    <row r="37" spans="1:28" ht="24.95" customHeight="1" thickBot="1" x14ac:dyDescent="0.25">
      <c r="A37" s="50"/>
      <c r="B37" s="51"/>
      <c r="C37" s="52"/>
      <c r="D37" s="52"/>
      <c r="E37" s="52"/>
      <c r="F37" s="53"/>
      <c r="G37" s="53"/>
      <c r="H37" s="53"/>
      <c r="I37" s="53"/>
      <c r="J37" s="171"/>
      <c r="K37" s="54"/>
    </row>
    <row r="38" spans="1:28" ht="22.5" customHeight="1" thickBot="1" x14ac:dyDescent="0.25">
      <c r="A38" s="5"/>
      <c r="B38" s="5"/>
      <c r="C38" s="5"/>
      <c r="D38" s="5"/>
      <c r="E38" s="5"/>
      <c r="F38" s="5"/>
      <c r="G38" s="8"/>
      <c r="H38" s="8"/>
      <c r="I38" s="65" t="s">
        <v>41</v>
      </c>
      <c r="J38" s="9" t="str">
        <f>J11</f>
        <v>mL</v>
      </c>
      <c r="K38" s="10">
        <f>SUM(K11:K37)</f>
        <v>58.039999999999985</v>
      </c>
    </row>
    <row r="39" spans="1:28" ht="6" customHeight="1" x14ac:dyDescent="0.2"/>
    <row r="40" spans="1:28" ht="12.75" customHeight="1" x14ac:dyDescent="0.2"/>
    <row r="41" spans="1:28" ht="12.75" customHeight="1" x14ac:dyDescent="0.2">
      <c r="A41" s="77"/>
      <c r="B41" s="12"/>
      <c r="C41" s="12"/>
      <c r="D41" s="12"/>
      <c r="E41" s="12"/>
      <c r="G41" s="12"/>
      <c r="H41" s="12"/>
      <c r="I41" s="12"/>
      <c r="J41" s="12"/>
      <c r="K41" s="12"/>
    </row>
    <row r="42" spans="1:28" ht="27.75" customHeight="1" x14ac:dyDescent="0.2">
      <c r="A42" s="13"/>
      <c r="B42" s="14"/>
      <c r="C42" s="14"/>
      <c r="D42" s="14"/>
      <c r="E42" s="14"/>
      <c r="G42" s="14"/>
      <c r="H42" s="14"/>
      <c r="I42" s="14"/>
      <c r="J42" s="14"/>
      <c r="K42" s="15"/>
    </row>
    <row r="43" spans="1:28" ht="12.75" customHeight="1" x14ac:dyDescent="0.2">
      <c r="A43" s="16"/>
      <c r="B43" s="17"/>
      <c r="C43" s="17"/>
      <c r="D43" s="17"/>
      <c r="E43" s="17"/>
      <c r="G43" s="17"/>
      <c r="H43" s="17"/>
      <c r="I43" s="17"/>
      <c r="J43" s="17"/>
      <c r="K43" s="12"/>
    </row>
    <row r="44" spans="1:28" ht="12.75" customHeight="1" x14ac:dyDescent="0.2">
      <c r="A44" s="104" t="s">
        <v>11</v>
      </c>
      <c r="B44" s="103"/>
      <c r="C44" s="12"/>
      <c r="D44" s="104" t="s">
        <v>12</v>
      </c>
      <c r="E44" s="103"/>
      <c r="F44" s="103"/>
      <c r="G44" s="103"/>
      <c r="H44" s="12"/>
      <c r="I44" s="104" t="s">
        <v>13</v>
      </c>
      <c r="J44" s="103"/>
      <c r="K44" s="103"/>
    </row>
    <row r="45" spans="1:28" ht="12.75" customHeight="1" x14ac:dyDescent="0.2">
      <c r="A45" s="105" t="str">
        <f>'PORTADA Y DATOS'!A11</f>
        <v>Supervisor</v>
      </c>
      <c r="B45" s="106"/>
      <c r="C45" s="18"/>
      <c r="D45" s="105" t="str">
        <f>'PORTADA Y DATOS'!A4</f>
        <v>Dependencia/Contratante/Cliente</v>
      </c>
      <c r="E45" s="106"/>
      <c r="F45" s="106"/>
      <c r="G45" s="106"/>
      <c r="H45" s="18"/>
      <c r="I45" s="105" t="str">
        <f>'PORTADA Y DATOS'!A7</f>
        <v>Contratista</v>
      </c>
      <c r="J45" s="106"/>
      <c r="K45" s="106"/>
      <c r="L45" s="5"/>
    </row>
    <row r="46" spans="1:28" ht="12.75" customHeight="1" x14ac:dyDescent="0.2">
      <c r="A46" s="104" t="str">
        <f>'PORTADA Y DATOS'!B11</f>
        <v>Definido por parte contratante</v>
      </c>
      <c r="B46" s="103"/>
      <c r="C46" s="12"/>
      <c r="D46" s="104" t="str">
        <f>'PORTADA Y DATOS'!C4</f>
        <v>Luis Alberto Gamboa Ruelas</v>
      </c>
      <c r="E46" s="103"/>
      <c r="F46" s="103"/>
      <c r="G46" s="103"/>
      <c r="H46" s="12"/>
      <c r="I46" s="104" t="str">
        <f>'PORTADA Y DATOS'!B7</f>
        <v>Luis Alberto Gamboa Ruelas</v>
      </c>
      <c r="J46" s="103"/>
      <c r="K46" s="103"/>
    </row>
    <row r="47" spans="1:28" ht="12.75" x14ac:dyDescent="0.2">
      <c r="A47" s="74"/>
      <c r="B47" s="107"/>
      <c r="C47" s="74"/>
      <c r="D47" s="74"/>
      <c r="E47" s="79"/>
      <c r="F47" s="20"/>
      <c r="G47" s="20"/>
      <c r="H47" s="20"/>
      <c r="I47" s="20"/>
      <c r="J47" s="74"/>
      <c r="K47" s="20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2.75" x14ac:dyDescent="0.2">
      <c r="A48" s="5"/>
      <c r="B48" s="103"/>
      <c r="C48" s="74"/>
      <c r="D48" s="74"/>
      <c r="E48" s="79"/>
      <c r="F48" s="20"/>
      <c r="G48" s="20"/>
      <c r="H48" s="20"/>
      <c r="I48" s="20"/>
      <c r="J48" s="74"/>
      <c r="K48" s="2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2.75" x14ac:dyDescent="0.2">
      <c r="A49" s="5"/>
      <c r="B49" s="103"/>
      <c r="C49" s="74"/>
      <c r="D49" s="21"/>
      <c r="E49" s="22"/>
      <c r="F49" s="20"/>
      <c r="G49" s="20"/>
      <c r="H49" s="20"/>
      <c r="I49" s="20"/>
      <c r="J49" s="74"/>
      <c r="K49" s="2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2.75" x14ac:dyDescent="0.2">
      <c r="A50" s="5"/>
      <c r="B50" s="103"/>
      <c r="C50" s="74"/>
      <c r="D50" s="21"/>
      <c r="E50" s="5"/>
      <c r="F50" s="5"/>
      <c r="G50" s="5"/>
      <c r="H50" s="5"/>
      <c r="I50" s="20"/>
      <c r="J50" s="74"/>
      <c r="K50" s="2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2.75" x14ac:dyDescent="0.2">
      <c r="A51" s="5"/>
      <c r="B51" s="103"/>
      <c r="C51" s="74"/>
      <c r="D51" s="74"/>
      <c r="E51" s="5"/>
      <c r="F51" s="5"/>
      <c r="G51" s="5"/>
      <c r="H51" s="5"/>
      <c r="I51" s="20"/>
      <c r="J51" s="74"/>
      <c r="K51" s="2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2.75" x14ac:dyDescent="0.2">
      <c r="A52" s="5"/>
      <c r="B52" s="103"/>
      <c r="C52" s="74"/>
      <c r="D52" s="22"/>
      <c r="E52" s="5"/>
      <c r="F52" s="5"/>
      <c r="G52" s="5"/>
      <c r="H52" s="5"/>
      <c r="I52" s="20"/>
      <c r="J52" s="74"/>
      <c r="K52" s="2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 x14ac:dyDescent="0.2">
      <c r="A53" s="5"/>
      <c r="B53" s="103"/>
      <c r="C53" s="74"/>
      <c r="D53" s="74"/>
      <c r="E53" s="5"/>
      <c r="F53" s="5"/>
      <c r="G53" s="5"/>
      <c r="H53" s="5"/>
      <c r="I53" s="20"/>
      <c r="J53" s="74"/>
      <c r="K53" s="2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 x14ac:dyDescent="0.2">
      <c r="A54" s="5"/>
      <c r="B54" s="103"/>
      <c r="C54" s="79"/>
      <c r="D54" s="74"/>
      <c r="E54" s="5"/>
      <c r="F54" s="5"/>
      <c r="G54" s="5"/>
      <c r="H54" s="5"/>
      <c r="I54" s="20"/>
      <c r="J54" s="74"/>
      <c r="K54" s="2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 x14ac:dyDescent="0.2">
      <c r="A55" s="5"/>
      <c r="B55" s="103"/>
      <c r="C55" s="74"/>
      <c r="D55" s="74"/>
      <c r="E55" s="5"/>
      <c r="F55" s="5"/>
      <c r="G55" s="5"/>
      <c r="H55" s="5"/>
      <c r="I55" s="20"/>
      <c r="J55" s="74"/>
      <c r="K55" s="2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 x14ac:dyDescent="0.2">
      <c r="A56" s="5"/>
      <c r="B56" s="103"/>
      <c r="C56" s="74"/>
      <c r="D56" s="74"/>
      <c r="E56" s="5"/>
      <c r="F56" s="5"/>
      <c r="G56" s="5"/>
      <c r="H56" s="5"/>
      <c r="I56" s="20"/>
      <c r="J56" s="74"/>
      <c r="K56" s="2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 x14ac:dyDescent="0.2">
      <c r="A57" s="5"/>
      <c r="B57" s="103"/>
      <c r="C57" s="74"/>
      <c r="D57" s="74"/>
      <c r="E57" s="22"/>
      <c r="F57" s="20"/>
      <c r="G57" s="20"/>
      <c r="H57" s="20"/>
      <c r="I57" s="20"/>
      <c r="J57" s="74"/>
      <c r="K57" s="2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 x14ac:dyDescent="0.2">
      <c r="A58" s="5"/>
      <c r="B58" s="103"/>
      <c r="C58" s="23"/>
      <c r="D58" s="74"/>
      <c r="E58" s="22"/>
      <c r="F58" s="20"/>
      <c r="G58" s="20"/>
      <c r="H58" s="20"/>
      <c r="I58" s="20"/>
      <c r="J58" s="74"/>
      <c r="K58" s="2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 x14ac:dyDescent="0.2">
      <c r="A59" s="5"/>
      <c r="B59" s="103"/>
      <c r="C59" s="74"/>
      <c r="D59" s="74"/>
      <c r="E59" s="74"/>
      <c r="F59" s="20"/>
      <c r="G59" s="20"/>
      <c r="H59" s="20"/>
      <c r="I59" s="20"/>
      <c r="J59" s="74"/>
      <c r="K59" s="2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 x14ac:dyDescent="0.2">
      <c r="A60" s="5"/>
      <c r="B60" s="103"/>
      <c r="C60" s="74"/>
      <c r="D60" s="74"/>
      <c r="E60" s="22"/>
      <c r="F60" s="20"/>
      <c r="G60" s="20"/>
      <c r="H60" s="20"/>
      <c r="I60" s="20"/>
      <c r="J60" s="74"/>
      <c r="K60" s="2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 x14ac:dyDescent="0.2">
      <c r="A61" s="5"/>
      <c r="B61" s="103"/>
      <c r="C61" s="74"/>
      <c r="D61" s="74"/>
      <c r="E61" s="22"/>
      <c r="F61" s="20"/>
      <c r="G61" s="20"/>
      <c r="H61" s="20"/>
      <c r="I61" s="20"/>
      <c r="J61" s="74"/>
      <c r="K61" s="2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 x14ac:dyDescent="0.2">
      <c r="A62" s="5"/>
      <c r="B62" s="103"/>
      <c r="C62" s="23"/>
      <c r="D62" s="74"/>
      <c r="E62" s="22"/>
      <c r="F62" s="20"/>
      <c r="G62" s="20"/>
      <c r="H62" s="20"/>
      <c r="I62" s="20"/>
      <c r="J62" s="74"/>
      <c r="K62" s="2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 x14ac:dyDescent="0.2">
      <c r="A63" s="5"/>
      <c r="B63" s="103"/>
      <c r="C63" s="74"/>
      <c r="D63" s="74"/>
      <c r="E63" s="22"/>
      <c r="F63" s="20"/>
      <c r="G63" s="20"/>
      <c r="H63" s="20"/>
      <c r="I63" s="20"/>
      <c r="J63" s="74"/>
      <c r="K63" s="2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 x14ac:dyDescent="0.2">
      <c r="A64" s="5"/>
      <c r="B64" s="103"/>
      <c r="C64" s="74"/>
      <c r="D64" s="21"/>
      <c r="E64" s="22"/>
      <c r="F64" s="20"/>
      <c r="G64" s="20"/>
      <c r="H64" s="20"/>
      <c r="I64" s="20"/>
      <c r="J64" s="74"/>
      <c r="K64" s="2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 x14ac:dyDescent="0.2">
      <c r="A65" s="5"/>
      <c r="B65" s="103"/>
      <c r="C65" s="74"/>
      <c r="D65" s="74"/>
      <c r="E65" s="22"/>
      <c r="F65" s="20"/>
      <c r="G65" s="20"/>
      <c r="H65" s="20"/>
      <c r="I65" s="20"/>
      <c r="J65" s="74"/>
      <c r="K65" s="2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 x14ac:dyDescent="0.2">
      <c r="A66" s="5"/>
      <c r="B66" s="103"/>
      <c r="C66" s="74"/>
      <c r="D66" s="74"/>
      <c r="E66" s="22"/>
      <c r="F66" s="20"/>
      <c r="G66" s="20"/>
      <c r="H66" s="20"/>
      <c r="I66" s="20"/>
      <c r="J66" s="74"/>
      <c r="K66" s="2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 x14ac:dyDescent="0.2">
      <c r="A67" s="5"/>
      <c r="B67" s="103"/>
      <c r="C67" s="74"/>
      <c r="D67" s="74"/>
      <c r="E67" s="22"/>
      <c r="F67" s="20"/>
      <c r="G67" s="20"/>
      <c r="H67" s="20"/>
      <c r="I67" s="20"/>
      <c r="J67" s="74"/>
      <c r="K67" s="2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 x14ac:dyDescent="0.2">
      <c r="A68" s="5"/>
      <c r="B68" s="103"/>
      <c r="C68" s="74"/>
      <c r="D68" s="74"/>
      <c r="E68" s="22"/>
      <c r="F68" s="20"/>
      <c r="G68" s="20"/>
      <c r="H68" s="20"/>
      <c r="I68" s="20"/>
      <c r="J68" s="74"/>
      <c r="K68" s="2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 x14ac:dyDescent="0.2">
      <c r="A69" s="5"/>
      <c r="B69" s="103"/>
      <c r="C69" s="74"/>
      <c r="D69" s="74"/>
      <c r="E69" s="22"/>
      <c r="F69" s="20"/>
      <c r="G69" s="20"/>
      <c r="H69" s="20"/>
      <c r="I69" s="20"/>
      <c r="J69" s="74"/>
      <c r="K69" s="2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 x14ac:dyDescent="0.2">
      <c r="A70" s="5"/>
      <c r="B70" s="103"/>
      <c r="C70" s="74"/>
      <c r="D70" s="74"/>
      <c r="E70" s="22"/>
      <c r="F70" s="20"/>
      <c r="G70" s="20"/>
      <c r="H70" s="20"/>
      <c r="I70" s="20"/>
      <c r="J70" s="74"/>
      <c r="K70" s="2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 x14ac:dyDescent="0.2">
      <c r="A71" s="5"/>
      <c r="B71" s="103"/>
      <c r="C71" s="74"/>
      <c r="D71" s="74"/>
      <c r="E71" s="22"/>
      <c r="F71" s="20"/>
      <c r="G71" s="20"/>
      <c r="H71" s="20"/>
      <c r="I71" s="20"/>
      <c r="J71" s="74"/>
      <c r="K71" s="2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 x14ac:dyDescent="0.2">
      <c r="A72" s="5"/>
      <c r="B72" s="103"/>
      <c r="C72" s="74"/>
      <c r="D72" s="74"/>
      <c r="E72" s="22"/>
      <c r="F72" s="20"/>
      <c r="G72" s="20"/>
      <c r="H72" s="20"/>
      <c r="I72" s="20"/>
      <c r="J72" s="74"/>
      <c r="K72" s="2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 x14ac:dyDescent="0.2">
      <c r="A73" s="5"/>
      <c r="B73" s="103"/>
      <c r="C73" s="74"/>
      <c r="D73" s="74"/>
      <c r="E73" s="22"/>
      <c r="F73" s="20"/>
      <c r="G73" s="20"/>
      <c r="H73" s="20"/>
      <c r="I73" s="20"/>
      <c r="J73" s="74"/>
      <c r="K73" s="2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 x14ac:dyDescent="0.2">
      <c r="A74" s="5"/>
      <c r="B74" s="103"/>
      <c r="C74" s="74"/>
      <c r="D74" s="74"/>
      <c r="E74" s="74"/>
      <c r="F74" s="20"/>
      <c r="G74" s="20"/>
      <c r="H74" s="20"/>
      <c r="I74" s="20"/>
      <c r="J74" s="74"/>
      <c r="K74" s="2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 x14ac:dyDescent="0.2">
      <c r="A75" s="5"/>
      <c r="B75" s="103"/>
      <c r="C75" s="74"/>
      <c r="D75" s="74"/>
      <c r="E75" s="74"/>
      <c r="F75" s="20"/>
      <c r="G75" s="20"/>
      <c r="H75" s="20"/>
      <c r="I75" s="20"/>
      <c r="J75" s="74"/>
      <c r="K75" s="2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 x14ac:dyDescent="0.2">
      <c r="A76" s="5"/>
      <c r="B76" s="103"/>
      <c r="C76" s="74"/>
      <c r="D76" s="74"/>
      <c r="E76" s="74"/>
      <c r="F76" s="20"/>
      <c r="G76" s="20"/>
      <c r="H76" s="20"/>
      <c r="I76" s="20"/>
      <c r="J76" s="74"/>
      <c r="K76" s="2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 x14ac:dyDescent="0.2">
      <c r="A77" s="5"/>
      <c r="B77" s="103"/>
      <c r="C77" s="74"/>
      <c r="D77" s="74"/>
      <c r="E77" s="74"/>
      <c r="F77" s="20"/>
      <c r="G77" s="20"/>
      <c r="H77" s="20"/>
      <c r="I77" s="20"/>
      <c r="J77" s="74"/>
      <c r="K77" s="20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2.75" x14ac:dyDescent="0.2">
      <c r="A78" s="5"/>
      <c r="B78" s="103"/>
      <c r="C78" s="5"/>
      <c r="D78" s="5"/>
      <c r="E78" s="5"/>
      <c r="F78" s="7"/>
      <c r="G78" s="7"/>
      <c r="H78" s="7"/>
      <c r="I78" s="7"/>
      <c r="J78" s="5"/>
      <c r="K78" s="7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5.25" customHeight="1" x14ac:dyDescent="0.2">
      <c r="A79" s="5"/>
      <c r="B79" s="76"/>
      <c r="C79" s="5"/>
      <c r="D79" s="5"/>
      <c r="E79" s="5"/>
      <c r="F79" s="7"/>
      <c r="G79" s="7"/>
      <c r="H79" s="7"/>
      <c r="I79" s="7"/>
      <c r="J79" s="5"/>
      <c r="K79" s="7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22.5" customHeight="1" x14ac:dyDescent="0.2">
      <c r="A80" s="5"/>
      <c r="B80" s="5"/>
      <c r="C80" s="5"/>
      <c r="D80" s="5"/>
      <c r="E80" s="5"/>
      <c r="F80" s="5"/>
      <c r="G80" s="8"/>
      <c r="H80" s="8"/>
      <c r="I80" s="78"/>
      <c r="J80" s="78"/>
      <c r="K80" s="25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</row>
    <row r="81" spans="1:28" ht="6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2.75" customHeight="1" x14ac:dyDescent="0.2">
      <c r="A82" s="102"/>
      <c r="B82" s="103"/>
      <c r="C82" s="5"/>
      <c r="D82" s="102"/>
      <c r="E82" s="103"/>
      <c r="F82" s="103"/>
      <c r="G82" s="5"/>
      <c r="H82" s="102"/>
      <c r="I82" s="103"/>
      <c r="J82" s="103"/>
      <c r="K82" s="103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75" customHeight="1" x14ac:dyDescent="0.2">
      <c r="A83" s="102"/>
      <c r="B83" s="103"/>
      <c r="C83" s="5"/>
      <c r="D83" s="102"/>
      <c r="E83" s="103"/>
      <c r="F83" s="103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0.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2.75" customHeight="1" x14ac:dyDescent="0.2">
      <c r="A85" s="102"/>
      <c r="B85" s="103"/>
      <c r="C85" s="5"/>
      <c r="D85" s="102"/>
      <c r="E85" s="103"/>
      <c r="F85" s="103"/>
      <c r="G85" s="5"/>
      <c r="H85" s="102"/>
      <c r="I85" s="103"/>
      <c r="J85" s="103"/>
      <c r="K85" s="103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2.75" customHeight="1" x14ac:dyDescent="0.2">
      <c r="A86" s="102"/>
      <c r="B86" s="103"/>
      <c r="C86" s="5"/>
      <c r="D86" s="102"/>
      <c r="E86" s="103"/>
      <c r="F86" s="103"/>
      <c r="G86" s="5"/>
      <c r="H86" s="102"/>
      <c r="I86" s="103"/>
      <c r="J86" s="103"/>
      <c r="K86" s="10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 customHeight="1" x14ac:dyDescent="0.2">
      <c r="A87" s="102"/>
      <c r="B87" s="103"/>
      <c r="C87" s="5"/>
      <c r="D87" s="102"/>
      <c r="E87" s="103"/>
      <c r="F87" s="103"/>
      <c r="G87" s="5"/>
      <c r="H87" s="102"/>
      <c r="I87" s="103"/>
      <c r="J87" s="103"/>
      <c r="K87" s="10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 x14ac:dyDescent="0.2">
      <c r="A88" s="74"/>
      <c r="B88" s="107"/>
      <c r="C88" s="74"/>
      <c r="D88" s="74"/>
      <c r="E88" s="79"/>
      <c r="F88" s="20"/>
      <c r="G88" s="20"/>
      <c r="H88" s="20"/>
      <c r="I88" s="20"/>
      <c r="J88" s="74"/>
      <c r="K88" s="20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75" x14ac:dyDescent="0.2">
      <c r="A89" s="5"/>
      <c r="B89" s="103"/>
      <c r="C89" s="74"/>
      <c r="D89" s="74"/>
      <c r="E89" s="79"/>
      <c r="F89" s="20"/>
      <c r="G89" s="20"/>
      <c r="H89" s="20"/>
      <c r="I89" s="20"/>
      <c r="J89" s="74"/>
      <c r="K89" s="20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 x14ac:dyDescent="0.2">
      <c r="A90" s="5"/>
      <c r="B90" s="103"/>
      <c r="C90" s="74"/>
      <c r="D90" s="21"/>
      <c r="E90" s="22"/>
      <c r="F90" s="20"/>
      <c r="G90" s="20"/>
      <c r="H90" s="20"/>
      <c r="I90" s="20"/>
      <c r="J90" s="74"/>
      <c r="K90" s="2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 x14ac:dyDescent="0.2">
      <c r="A91" s="5"/>
      <c r="B91" s="103"/>
      <c r="C91" s="74"/>
      <c r="D91" s="21"/>
      <c r="E91" s="22"/>
      <c r="F91" s="20"/>
      <c r="G91" s="20"/>
      <c r="H91" s="20"/>
      <c r="I91" s="20"/>
      <c r="J91" s="74"/>
      <c r="K91" s="20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 x14ac:dyDescent="0.2">
      <c r="A92" s="5"/>
      <c r="B92" s="103"/>
      <c r="C92" s="74"/>
      <c r="D92" s="74"/>
      <c r="E92" s="22"/>
      <c r="F92" s="20"/>
      <c r="G92" s="20"/>
      <c r="H92" s="20"/>
      <c r="I92" s="20"/>
      <c r="J92" s="74"/>
      <c r="K92" s="20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 x14ac:dyDescent="0.2">
      <c r="A93" s="5"/>
      <c r="B93" s="103"/>
      <c r="C93" s="74"/>
      <c r="D93" s="22"/>
      <c r="E93" s="22"/>
      <c r="F93" s="20"/>
      <c r="G93" s="20"/>
      <c r="H93" s="20"/>
      <c r="I93" s="20"/>
      <c r="J93" s="74"/>
      <c r="K93" s="2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 x14ac:dyDescent="0.2">
      <c r="A94" s="5"/>
      <c r="B94" s="103"/>
      <c r="C94" s="74"/>
      <c r="D94" s="74"/>
      <c r="E94" s="22"/>
      <c r="F94" s="20"/>
      <c r="G94" s="20"/>
      <c r="H94" s="20"/>
      <c r="I94" s="20"/>
      <c r="J94" s="74"/>
      <c r="K94" s="2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 x14ac:dyDescent="0.2">
      <c r="A95" s="5"/>
      <c r="B95" s="103"/>
      <c r="C95" s="79"/>
      <c r="D95" s="74"/>
      <c r="E95" s="22"/>
      <c r="F95" s="20"/>
      <c r="G95" s="20"/>
      <c r="H95" s="20"/>
      <c r="I95" s="20"/>
      <c r="J95" s="74"/>
      <c r="K95" s="2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 x14ac:dyDescent="0.2">
      <c r="A96" s="5"/>
      <c r="B96" s="103"/>
      <c r="C96" s="74"/>
      <c r="D96" s="74"/>
      <c r="E96" s="22"/>
      <c r="F96" s="20"/>
      <c r="G96" s="20"/>
      <c r="H96" s="20"/>
      <c r="I96" s="20"/>
      <c r="J96" s="74"/>
      <c r="K96" s="2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 x14ac:dyDescent="0.2">
      <c r="A97" s="5"/>
      <c r="B97" s="103"/>
      <c r="C97" s="74"/>
      <c r="D97" s="74"/>
      <c r="E97" s="22"/>
      <c r="F97" s="20"/>
      <c r="G97" s="20"/>
      <c r="H97" s="20"/>
      <c r="I97" s="20"/>
      <c r="J97" s="74"/>
      <c r="K97" s="2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 x14ac:dyDescent="0.2">
      <c r="A98" s="5"/>
      <c r="B98" s="103"/>
      <c r="C98" s="74"/>
      <c r="D98" s="74"/>
      <c r="E98" s="22"/>
      <c r="F98" s="20"/>
      <c r="G98" s="20"/>
      <c r="H98" s="20"/>
      <c r="I98" s="20"/>
      <c r="J98" s="74"/>
      <c r="K98" s="2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 x14ac:dyDescent="0.2">
      <c r="A99" s="5"/>
      <c r="B99" s="103"/>
      <c r="C99" s="23"/>
      <c r="D99" s="74"/>
      <c r="E99" s="22"/>
      <c r="F99" s="20"/>
      <c r="G99" s="20"/>
      <c r="H99" s="20"/>
      <c r="I99" s="20"/>
      <c r="J99" s="74"/>
      <c r="K99" s="2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 x14ac:dyDescent="0.2">
      <c r="A100" s="5"/>
      <c r="B100" s="103"/>
      <c r="C100" s="74"/>
      <c r="D100" s="74"/>
      <c r="E100" s="74"/>
      <c r="F100" s="20"/>
      <c r="G100" s="20"/>
      <c r="H100" s="20"/>
      <c r="I100" s="20"/>
      <c r="J100" s="74"/>
      <c r="K100" s="2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 x14ac:dyDescent="0.2">
      <c r="A101" s="5"/>
      <c r="B101" s="103"/>
      <c r="C101" s="74"/>
      <c r="D101" s="74"/>
      <c r="E101" s="22"/>
      <c r="F101" s="20"/>
      <c r="G101" s="20"/>
      <c r="H101" s="20"/>
      <c r="I101" s="20"/>
      <c r="J101" s="74"/>
      <c r="K101" s="2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 x14ac:dyDescent="0.2">
      <c r="A102" s="5"/>
      <c r="B102" s="103"/>
      <c r="C102" s="74"/>
      <c r="D102" s="74"/>
      <c r="E102" s="22"/>
      <c r="F102" s="20"/>
      <c r="G102" s="20"/>
      <c r="H102" s="20"/>
      <c r="I102" s="20"/>
      <c r="J102" s="74"/>
      <c r="K102" s="2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 x14ac:dyDescent="0.2">
      <c r="A103" s="5"/>
      <c r="B103" s="103"/>
      <c r="C103" s="23"/>
      <c r="D103" s="74"/>
      <c r="E103" s="22"/>
      <c r="F103" s="20"/>
      <c r="G103" s="20"/>
      <c r="H103" s="20"/>
      <c r="I103" s="20"/>
      <c r="J103" s="74"/>
      <c r="K103" s="2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 x14ac:dyDescent="0.2">
      <c r="A104" s="5"/>
      <c r="B104" s="103"/>
      <c r="C104" s="74"/>
      <c r="D104" s="74"/>
      <c r="E104" s="22"/>
      <c r="F104" s="20"/>
      <c r="G104" s="20"/>
      <c r="H104" s="20"/>
      <c r="I104" s="20"/>
      <c r="J104" s="74"/>
      <c r="K104" s="2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 x14ac:dyDescent="0.2">
      <c r="A105" s="5"/>
      <c r="B105" s="103"/>
      <c r="C105" s="74"/>
      <c r="D105" s="21"/>
      <c r="E105" s="22"/>
      <c r="F105" s="20"/>
      <c r="G105" s="20"/>
      <c r="H105" s="20"/>
      <c r="I105" s="20"/>
      <c r="J105" s="74"/>
      <c r="K105" s="2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 x14ac:dyDescent="0.2">
      <c r="A106" s="5"/>
      <c r="B106" s="103"/>
      <c r="C106" s="74"/>
      <c r="D106" s="74"/>
      <c r="E106" s="22"/>
      <c r="F106" s="20"/>
      <c r="G106" s="20"/>
      <c r="H106" s="20"/>
      <c r="I106" s="20"/>
      <c r="J106" s="74"/>
      <c r="K106" s="2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 x14ac:dyDescent="0.2">
      <c r="A107" s="5"/>
      <c r="B107" s="103"/>
      <c r="C107" s="74"/>
      <c r="D107" s="74"/>
      <c r="E107" s="22"/>
      <c r="F107" s="20"/>
      <c r="G107" s="20"/>
      <c r="H107" s="20"/>
      <c r="I107" s="20"/>
      <c r="J107" s="74"/>
      <c r="K107" s="2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 x14ac:dyDescent="0.2">
      <c r="A108" s="5"/>
      <c r="B108" s="103"/>
      <c r="C108" s="74"/>
      <c r="D108" s="74"/>
      <c r="E108" s="22"/>
      <c r="F108" s="20"/>
      <c r="G108" s="20"/>
      <c r="H108" s="20"/>
      <c r="I108" s="20"/>
      <c r="J108" s="74"/>
      <c r="K108" s="2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 x14ac:dyDescent="0.2">
      <c r="A109" s="5"/>
      <c r="B109" s="103"/>
      <c r="C109" s="74"/>
      <c r="D109" s="74"/>
      <c r="E109" s="22"/>
      <c r="F109" s="20"/>
      <c r="G109" s="20"/>
      <c r="H109" s="20"/>
      <c r="I109" s="20"/>
      <c r="J109" s="74"/>
      <c r="K109" s="2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 x14ac:dyDescent="0.2">
      <c r="A110" s="5"/>
      <c r="B110" s="103"/>
      <c r="C110" s="74"/>
      <c r="D110" s="74"/>
      <c r="E110" s="22"/>
      <c r="F110" s="20"/>
      <c r="G110" s="20"/>
      <c r="H110" s="20"/>
      <c r="I110" s="20"/>
      <c r="J110" s="74"/>
      <c r="K110" s="2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 x14ac:dyDescent="0.2">
      <c r="A111" s="5"/>
      <c r="B111" s="103"/>
      <c r="C111" s="74"/>
      <c r="D111" s="74"/>
      <c r="E111" s="22"/>
      <c r="F111" s="20"/>
      <c r="G111" s="20"/>
      <c r="H111" s="20"/>
      <c r="I111" s="20"/>
      <c r="J111" s="74"/>
      <c r="K111" s="2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 x14ac:dyDescent="0.2">
      <c r="A112" s="5"/>
      <c r="B112" s="103"/>
      <c r="C112" s="74"/>
      <c r="D112" s="74"/>
      <c r="E112" s="22"/>
      <c r="F112" s="20"/>
      <c r="G112" s="20"/>
      <c r="H112" s="20"/>
      <c r="I112" s="20"/>
      <c r="J112" s="74"/>
      <c r="K112" s="2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 x14ac:dyDescent="0.2">
      <c r="A113" s="5"/>
      <c r="B113" s="103"/>
      <c r="C113" s="74"/>
      <c r="D113" s="74"/>
      <c r="E113" s="22"/>
      <c r="F113" s="20"/>
      <c r="G113" s="20"/>
      <c r="H113" s="20"/>
      <c r="I113" s="20"/>
      <c r="J113" s="74"/>
      <c r="K113" s="2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 x14ac:dyDescent="0.2">
      <c r="A114" s="5"/>
      <c r="B114" s="103"/>
      <c r="C114" s="74"/>
      <c r="D114" s="74"/>
      <c r="E114" s="22"/>
      <c r="F114" s="20"/>
      <c r="G114" s="20"/>
      <c r="H114" s="20"/>
      <c r="I114" s="20"/>
      <c r="J114" s="74"/>
      <c r="K114" s="2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 x14ac:dyDescent="0.2">
      <c r="A115" s="5"/>
      <c r="B115" s="103"/>
      <c r="C115" s="74"/>
      <c r="D115" s="74"/>
      <c r="E115" s="74"/>
      <c r="F115" s="20"/>
      <c r="G115" s="20"/>
      <c r="H115" s="20"/>
      <c r="I115" s="20"/>
      <c r="J115" s="74"/>
      <c r="K115" s="2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 x14ac:dyDescent="0.2">
      <c r="A116" s="5"/>
      <c r="B116" s="103"/>
      <c r="C116" s="74"/>
      <c r="D116" s="74"/>
      <c r="E116" s="74"/>
      <c r="F116" s="20"/>
      <c r="G116" s="20"/>
      <c r="H116" s="20"/>
      <c r="I116" s="20"/>
      <c r="J116" s="74"/>
      <c r="K116" s="2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 x14ac:dyDescent="0.2">
      <c r="A117" s="5"/>
      <c r="B117" s="103"/>
      <c r="C117" s="74"/>
      <c r="D117" s="74"/>
      <c r="E117" s="74"/>
      <c r="F117" s="20"/>
      <c r="G117" s="20"/>
      <c r="H117" s="20"/>
      <c r="I117" s="20"/>
      <c r="J117" s="74"/>
      <c r="K117" s="2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 x14ac:dyDescent="0.2">
      <c r="A118" s="5"/>
      <c r="B118" s="103"/>
      <c r="C118" s="74"/>
      <c r="D118" s="74"/>
      <c r="E118" s="74"/>
      <c r="F118" s="20"/>
      <c r="G118" s="20"/>
      <c r="H118" s="20"/>
      <c r="I118" s="20"/>
      <c r="J118" s="74"/>
      <c r="K118" s="2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75" x14ac:dyDescent="0.2">
      <c r="A119" s="5"/>
      <c r="B119" s="103"/>
      <c r="C119" s="5"/>
      <c r="D119" s="5"/>
      <c r="E119" s="5"/>
      <c r="F119" s="7"/>
      <c r="G119" s="7"/>
      <c r="H119" s="7"/>
      <c r="I119" s="7"/>
      <c r="J119" s="5"/>
      <c r="K119" s="7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4.5" customHeight="1" x14ac:dyDescent="0.2">
      <c r="A120" s="5"/>
      <c r="B120" s="76"/>
      <c r="C120" s="5"/>
      <c r="D120" s="5"/>
      <c r="E120" s="5"/>
      <c r="F120" s="7"/>
      <c r="G120" s="7"/>
      <c r="H120" s="7"/>
      <c r="I120" s="7"/>
      <c r="J120" s="5"/>
      <c r="K120" s="7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</row>
    <row r="121" spans="1:28" ht="22.5" customHeight="1" x14ac:dyDescent="0.2">
      <c r="A121" s="5"/>
      <c r="B121" s="5"/>
      <c r="C121" s="5"/>
      <c r="D121" s="5"/>
      <c r="E121" s="5"/>
      <c r="F121" s="5"/>
      <c r="G121" s="8"/>
      <c r="H121" s="8"/>
      <c r="I121" s="78"/>
      <c r="J121" s="78"/>
      <c r="K121" s="2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6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2.75" customHeight="1" x14ac:dyDescent="0.2">
      <c r="A123" s="102"/>
      <c r="B123" s="103"/>
      <c r="C123" s="5"/>
      <c r="D123" s="102"/>
      <c r="E123" s="103"/>
      <c r="F123" s="103"/>
      <c r="G123" s="5"/>
      <c r="H123" s="102"/>
      <c r="I123" s="103"/>
      <c r="J123" s="103"/>
      <c r="K123" s="103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 customHeight="1" x14ac:dyDescent="0.2">
      <c r="A124" s="102"/>
      <c r="B124" s="103"/>
      <c r="C124" s="5"/>
      <c r="D124" s="102"/>
      <c r="E124" s="103"/>
      <c r="F124" s="103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2.75" customHeight="1" x14ac:dyDescent="0.2">
      <c r="A126" s="102"/>
      <c r="B126" s="103"/>
      <c r="C126" s="5"/>
      <c r="D126" s="102"/>
      <c r="E126" s="103"/>
      <c r="F126" s="103"/>
      <c r="G126" s="5"/>
      <c r="H126" s="102"/>
      <c r="I126" s="103"/>
      <c r="J126" s="103"/>
      <c r="K126" s="103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75" customHeight="1" x14ac:dyDescent="0.2">
      <c r="A127" s="102"/>
      <c r="B127" s="103"/>
      <c r="C127" s="5"/>
      <c r="D127" s="102"/>
      <c r="E127" s="103"/>
      <c r="F127" s="103"/>
      <c r="G127" s="5"/>
      <c r="H127" s="102"/>
      <c r="I127" s="103"/>
      <c r="J127" s="103"/>
      <c r="K127" s="10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 customHeight="1" x14ac:dyDescent="0.2">
      <c r="A128" s="102"/>
      <c r="B128" s="103"/>
      <c r="C128" s="5"/>
      <c r="D128" s="102"/>
      <c r="E128" s="103"/>
      <c r="F128" s="103"/>
      <c r="G128" s="5"/>
      <c r="H128" s="102"/>
      <c r="I128" s="103"/>
      <c r="J128" s="103"/>
      <c r="K128" s="10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2.75" customHeight="1" x14ac:dyDescent="0.2">
      <c r="B130" s="5"/>
      <c r="H130" s="5"/>
      <c r="I130" s="5"/>
      <c r="J130" s="5"/>
    </row>
    <row r="131" spans="1:28" ht="12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28" ht="12.75" customHeight="1" x14ac:dyDescent="0.2">
      <c r="A132" s="5"/>
      <c r="B132" s="74"/>
      <c r="C132" s="5"/>
      <c r="D132" s="5"/>
      <c r="E132" s="5"/>
      <c r="F132" s="5"/>
      <c r="G132" s="5"/>
      <c r="H132" s="102"/>
      <c r="I132" s="103"/>
      <c r="J132" s="103"/>
      <c r="K132" s="5"/>
      <c r="L132" s="5"/>
    </row>
    <row r="133" spans="1:28" ht="12.75" customHeight="1" x14ac:dyDescent="0.2">
      <c r="A133" s="5"/>
      <c r="B133" s="74"/>
      <c r="C133" s="5"/>
      <c r="D133" s="5"/>
      <c r="E133" s="5"/>
      <c r="F133" s="5"/>
      <c r="G133" s="5"/>
      <c r="H133" s="102"/>
      <c r="I133" s="103"/>
      <c r="J133" s="103"/>
      <c r="K133" s="5"/>
      <c r="L133" s="5"/>
    </row>
    <row r="134" spans="1:28" ht="12.75" customHeight="1" x14ac:dyDescent="0.2">
      <c r="A134" s="5"/>
      <c r="B134" s="74"/>
      <c r="C134" s="5"/>
      <c r="D134" s="5"/>
      <c r="E134" s="5"/>
      <c r="F134" s="5"/>
      <c r="G134" s="5"/>
      <c r="H134" s="102"/>
      <c r="I134" s="103"/>
      <c r="J134" s="103"/>
      <c r="K134" s="5"/>
      <c r="L134" s="5"/>
    </row>
    <row r="135" spans="1:28" ht="12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28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28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28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28" ht="12.75" customHeight="1" x14ac:dyDescent="0.2"/>
    <row r="140" spans="1:28" ht="12.75" customHeight="1" x14ac:dyDescent="0.2"/>
    <row r="141" spans="1:28" ht="12.75" customHeight="1" x14ac:dyDescent="0.2"/>
    <row r="142" spans="1:28" ht="12.75" customHeight="1" x14ac:dyDescent="0.2"/>
    <row r="143" spans="1:28" ht="12.75" customHeight="1" x14ac:dyDescent="0.2"/>
    <row r="144" spans="1:28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</sheetData>
  <mergeCells count="72">
    <mergeCell ref="H134:J134"/>
    <mergeCell ref="A124:B124"/>
    <mergeCell ref="D124:F124"/>
    <mergeCell ref="A126:B126"/>
    <mergeCell ref="D126:F126"/>
    <mergeCell ref="H126:K126"/>
    <mergeCell ref="A127:B127"/>
    <mergeCell ref="D127:F127"/>
    <mergeCell ref="H127:K127"/>
    <mergeCell ref="A128:B128"/>
    <mergeCell ref="D128:F128"/>
    <mergeCell ref="H128:K128"/>
    <mergeCell ref="H132:J132"/>
    <mergeCell ref="H133:J133"/>
    <mergeCell ref="A87:B87"/>
    <mergeCell ref="D87:F87"/>
    <mergeCell ref="H87:K87"/>
    <mergeCell ref="B88:B119"/>
    <mergeCell ref="A123:B123"/>
    <mergeCell ref="D123:F123"/>
    <mergeCell ref="H123:K123"/>
    <mergeCell ref="I44:K44"/>
    <mergeCell ref="A86:B86"/>
    <mergeCell ref="D86:F86"/>
    <mergeCell ref="H86:K86"/>
    <mergeCell ref="A46:B46"/>
    <mergeCell ref="D46:G46"/>
    <mergeCell ref="I46:K46"/>
    <mergeCell ref="B47:B78"/>
    <mergeCell ref="A82:B82"/>
    <mergeCell ref="D82:F82"/>
    <mergeCell ref="H82:K82"/>
    <mergeCell ref="A83:B83"/>
    <mergeCell ref="D83:F83"/>
    <mergeCell ref="A85:B85"/>
    <mergeCell ref="D85:F85"/>
    <mergeCell ref="H85:K85"/>
    <mergeCell ref="I45:K45"/>
    <mergeCell ref="I8:I9"/>
    <mergeCell ref="J8:J9"/>
    <mergeCell ref="K8:K9"/>
    <mergeCell ref="D9:E9"/>
    <mergeCell ref="A10:E10"/>
    <mergeCell ref="F10:K10"/>
    <mergeCell ref="A8:A9"/>
    <mergeCell ref="B8:B9"/>
    <mergeCell ref="C8:E8"/>
    <mergeCell ref="F8:F9"/>
    <mergeCell ref="G8:G9"/>
    <mergeCell ref="H8:H9"/>
    <mergeCell ref="B11:B14"/>
    <mergeCell ref="J11:J37"/>
    <mergeCell ref="A44:B44"/>
    <mergeCell ref="A6:B6"/>
    <mergeCell ref="C6:D7"/>
    <mergeCell ref="E6:H7"/>
    <mergeCell ref="A7:B7"/>
    <mergeCell ref="A45:B45"/>
    <mergeCell ref="D45:G45"/>
    <mergeCell ref="D44:G44"/>
    <mergeCell ref="A1:C2"/>
    <mergeCell ref="B3:D3"/>
    <mergeCell ref="F3:I3"/>
    <mergeCell ref="J3:K3"/>
    <mergeCell ref="A4:A5"/>
    <mergeCell ref="B4:D5"/>
    <mergeCell ref="E4:E5"/>
    <mergeCell ref="F4:G5"/>
    <mergeCell ref="H4:H5"/>
    <mergeCell ref="I4:I5"/>
    <mergeCell ref="J4:K4"/>
    <mergeCell ref="J5:K5"/>
  </mergeCells>
  <printOptions horizontalCentered="1"/>
  <pageMargins left="0.25" right="0.25" top="0.75" bottom="0.75" header="0.3" footer="0.3"/>
  <pageSetup scale="66" orientation="portrait" r:id="rId1"/>
  <rowBreaks count="2" manualBreakCount="2">
    <brk id="46" man="1"/>
    <brk id="87" man="1"/>
  </rowBreaks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C7436-D908-49D3-8081-B6E6076C327E}">
  <sheetPr>
    <pageSetUpPr fitToPage="1"/>
  </sheetPr>
  <dimension ref="A1:AB994"/>
  <sheetViews>
    <sheetView showGridLines="0" view="pageBreakPreview" zoomScale="130" zoomScaleNormal="140" zoomScaleSheetLayoutView="130" workbookViewId="0">
      <pane ySplit="9" topLeftCell="A10" activePane="bottomLeft" state="frozen"/>
      <selection activeCell="E14" sqref="E14"/>
      <selection pane="bottomLeft" activeCell="E6" sqref="E6:H7"/>
    </sheetView>
  </sheetViews>
  <sheetFormatPr baseColWidth="10" defaultColWidth="14.42578125" defaultRowHeight="15" customHeight="1" x14ac:dyDescent="0.2"/>
  <cols>
    <col min="1" max="1" width="15.7109375" style="75" customWidth="1"/>
    <col min="2" max="2" width="45.7109375" style="75" customWidth="1"/>
    <col min="3" max="28" width="10.7109375" style="75" customWidth="1"/>
    <col min="29" max="16384" width="14.42578125" style="75"/>
  </cols>
  <sheetData>
    <row r="1" spans="1:28" ht="12.75" customHeight="1" x14ac:dyDescent="0.2">
      <c r="A1" s="152" t="s">
        <v>14</v>
      </c>
      <c r="B1" s="152"/>
      <c r="C1" s="152"/>
    </row>
    <row r="2" spans="1:28" ht="12.75" customHeight="1" thickBot="1" x14ac:dyDescent="0.25">
      <c r="A2" s="152"/>
      <c r="B2" s="152"/>
      <c r="C2" s="152"/>
    </row>
    <row r="3" spans="1:28" ht="26.25" customHeight="1" thickBot="1" x14ac:dyDescent="0.25">
      <c r="A3" s="35" t="str">
        <f>'PORTADA Y DATOS'!A7</f>
        <v>Contratista</v>
      </c>
      <c r="B3" s="138" t="str">
        <f>'PORTADA Y DATOS'!B7</f>
        <v>Luis Alberto Gamboa Ruelas</v>
      </c>
      <c r="C3" s="139"/>
      <c r="D3" s="140"/>
      <c r="E3" s="35" t="str">
        <f>'PORTADA Y DATOS'!A6</f>
        <v>Dirección</v>
      </c>
      <c r="F3" s="138" t="str">
        <f>'PORTADA Y DATOS'!B6</f>
        <v>Altata, Navolato, Sinaloa.</v>
      </c>
      <c r="G3" s="139"/>
      <c r="H3" s="139"/>
      <c r="I3" s="140"/>
      <c r="J3" s="141" t="str">
        <f>A1</f>
        <v>NÚMEROS GENERADORES ACERO</v>
      </c>
      <c r="K3" s="129"/>
    </row>
    <row r="4" spans="1:28" ht="26.25" customHeight="1" thickBot="1" x14ac:dyDescent="0.25">
      <c r="A4" s="126" t="str">
        <f>'PORTADA Y DATOS'!A5</f>
        <v>Obra</v>
      </c>
      <c r="B4" s="114" t="str">
        <f>'PORTADA Y DATOS'!B5</f>
        <v>Casa Altata</v>
      </c>
      <c r="C4" s="115"/>
      <c r="D4" s="116"/>
      <c r="E4" s="108" t="str">
        <f>'PORTADA Y DATOS'!A4</f>
        <v>Dependencia/Contratante/Cliente</v>
      </c>
      <c r="F4" s="110"/>
      <c r="G4" s="111"/>
      <c r="H4" s="145" t="s">
        <v>24</v>
      </c>
      <c r="I4" s="122"/>
      <c r="J4" s="124">
        <v>4</v>
      </c>
      <c r="K4" s="125"/>
    </row>
    <row r="5" spans="1:28" ht="18.75" customHeight="1" thickBot="1" x14ac:dyDescent="0.25">
      <c r="A5" s="127"/>
      <c r="B5" s="117"/>
      <c r="C5" s="118"/>
      <c r="D5" s="119"/>
      <c r="E5" s="109"/>
      <c r="F5" s="112"/>
      <c r="G5" s="113"/>
      <c r="H5" s="127"/>
      <c r="I5" s="123"/>
      <c r="J5" s="128" t="s">
        <v>25</v>
      </c>
      <c r="K5" s="153"/>
    </row>
    <row r="6" spans="1:28" ht="18.75" customHeight="1" thickBot="1" x14ac:dyDescent="0.25">
      <c r="A6" s="128" t="str">
        <f>'PORTADA Y DATOS'!A10</f>
        <v>Tipo de contrato</v>
      </c>
      <c r="B6" s="129"/>
      <c r="C6" s="130" t="s">
        <v>40</v>
      </c>
      <c r="D6" s="131"/>
      <c r="E6" s="114" t="s">
        <v>136</v>
      </c>
      <c r="F6" s="115"/>
      <c r="G6" s="115"/>
      <c r="H6" s="116"/>
      <c r="I6" s="36" t="s">
        <v>36</v>
      </c>
      <c r="J6" s="62" t="s">
        <v>38</v>
      </c>
      <c r="K6" s="63" t="s">
        <v>39</v>
      </c>
    </row>
    <row r="7" spans="1:28" ht="18.75" customHeight="1" thickBot="1" x14ac:dyDescent="0.25">
      <c r="A7" s="134" t="str">
        <f>'PORTADA Y DATOS'!B10</f>
        <v>Precio Unitario</v>
      </c>
      <c r="B7" s="135"/>
      <c r="C7" s="132"/>
      <c r="D7" s="133"/>
      <c r="E7" s="112"/>
      <c r="F7" s="146"/>
      <c r="G7" s="146"/>
      <c r="H7" s="113"/>
      <c r="I7" s="37" t="s">
        <v>37</v>
      </c>
      <c r="J7" s="38" t="str">
        <f>'PORTADA Y DATOS'!A9</f>
        <v>Fecha de inicio</v>
      </c>
      <c r="K7" s="64" t="str">
        <f>'PORTADA Y DATOS'!B9</f>
        <v>Sin definir por contratista</v>
      </c>
    </row>
    <row r="8" spans="1:28" ht="12.75" customHeight="1" x14ac:dyDescent="0.2">
      <c r="A8" s="120" t="s">
        <v>0</v>
      </c>
      <c r="B8" s="120" t="s">
        <v>1</v>
      </c>
      <c r="C8" s="142" t="s">
        <v>2</v>
      </c>
      <c r="D8" s="143"/>
      <c r="E8" s="144"/>
      <c r="F8" s="120" t="s">
        <v>3</v>
      </c>
      <c r="G8" s="120" t="s">
        <v>4</v>
      </c>
      <c r="H8" s="120" t="s">
        <v>5</v>
      </c>
      <c r="I8" s="120" t="s">
        <v>6</v>
      </c>
      <c r="J8" s="120" t="s">
        <v>7</v>
      </c>
      <c r="K8" s="136" t="s">
        <v>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thickBot="1" x14ac:dyDescent="0.25">
      <c r="A9" s="121"/>
      <c r="B9" s="121"/>
      <c r="C9" s="39" t="s">
        <v>9</v>
      </c>
      <c r="D9" s="150" t="s">
        <v>10</v>
      </c>
      <c r="E9" s="151"/>
      <c r="F9" s="121"/>
      <c r="G9" s="121"/>
      <c r="H9" s="121"/>
      <c r="I9" s="121"/>
      <c r="J9" s="121"/>
      <c r="K9" s="13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thickBot="1" x14ac:dyDescent="0.25">
      <c r="A10" s="154" t="s">
        <v>27</v>
      </c>
      <c r="B10" s="155"/>
      <c r="C10" s="155"/>
      <c r="D10" s="155"/>
      <c r="E10" s="156"/>
      <c r="F10" s="154" t="str">
        <f>'PORTADA Y DATOS'!B11</f>
        <v>Definido por parte contratante</v>
      </c>
      <c r="G10" s="155"/>
      <c r="H10" s="155"/>
      <c r="I10" s="155"/>
      <c r="J10" s="155"/>
      <c r="K10" s="15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4.95" customHeight="1" x14ac:dyDescent="0.2">
      <c r="A11" s="41" t="s">
        <v>134</v>
      </c>
      <c r="B11" s="157" t="s">
        <v>135</v>
      </c>
      <c r="C11" s="43" t="s">
        <v>29</v>
      </c>
      <c r="D11" s="43">
        <v>3</v>
      </c>
      <c r="E11" s="43">
        <v>8</v>
      </c>
      <c r="F11" s="44">
        <v>8.3800000000000008</v>
      </c>
      <c r="G11" s="44">
        <v>0.15</v>
      </c>
      <c r="H11" s="44">
        <v>0.2</v>
      </c>
      <c r="I11" s="44">
        <v>1</v>
      </c>
      <c r="J11" s="147" t="s">
        <v>93</v>
      </c>
      <c r="K11" s="45">
        <f>F11*(G11*H11)</f>
        <v>0.25140000000000001</v>
      </c>
    </row>
    <row r="12" spans="1:28" ht="24.95" customHeight="1" x14ac:dyDescent="0.2">
      <c r="A12" s="46"/>
      <c r="B12" s="158"/>
      <c r="C12" s="43" t="s">
        <v>30</v>
      </c>
      <c r="D12" s="43">
        <v>3</v>
      </c>
      <c r="E12" s="43">
        <v>4</v>
      </c>
      <c r="F12" s="44">
        <v>0.95</v>
      </c>
      <c r="G12" s="44">
        <v>0.15</v>
      </c>
      <c r="H12" s="44">
        <v>0.2</v>
      </c>
      <c r="I12" s="44">
        <v>1</v>
      </c>
      <c r="J12" s="148"/>
      <c r="K12" s="45">
        <f t="shared" ref="K12:K26" si="0">F12*(G12*H12)</f>
        <v>2.8499999999999998E-2</v>
      </c>
    </row>
    <row r="13" spans="1:28" ht="24.95" customHeight="1" x14ac:dyDescent="0.2">
      <c r="A13" s="46"/>
      <c r="B13" s="158"/>
      <c r="C13" s="43" t="s">
        <v>31</v>
      </c>
      <c r="D13" s="43">
        <v>7</v>
      </c>
      <c r="E13" s="43">
        <v>8</v>
      </c>
      <c r="F13" s="44">
        <v>0.65</v>
      </c>
      <c r="G13" s="44">
        <v>0.15</v>
      </c>
      <c r="H13" s="44">
        <v>0.2</v>
      </c>
      <c r="I13" s="44">
        <v>1</v>
      </c>
      <c r="J13" s="148"/>
      <c r="K13" s="45">
        <f t="shared" si="0"/>
        <v>1.95E-2</v>
      </c>
    </row>
    <row r="14" spans="1:28" ht="24.95" customHeight="1" x14ac:dyDescent="0.2">
      <c r="A14" s="46"/>
      <c r="B14" s="158"/>
      <c r="C14" s="43" t="s">
        <v>56</v>
      </c>
      <c r="D14" s="43">
        <v>2</v>
      </c>
      <c r="E14" s="43">
        <v>7</v>
      </c>
      <c r="F14" s="43">
        <v>8.4</v>
      </c>
      <c r="G14" s="44">
        <v>0.15</v>
      </c>
      <c r="H14" s="44">
        <v>0.2</v>
      </c>
      <c r="I14" s="44">
        <v>1</v>
      </c>
      <c r="J14" s="148"/>
      <c r="K14" s="45">
        <f t="shared" si="0"/>
        <v>0.252</v>
      </c>
    </row>
    <row r="15" spans="1:28" ht="24.95" customHeight="1" x14ac:dyDescent="0.2">
      <c r="A15" s="46"/>
      <c r="B15" s="42"/>
      <c r="C15" s="40" t="s">
        <v>33</v>
      </c>
      <c r="D15" s="40">
        <v>1</v>
      </c>
      <c r="E15" s="40">
        <v>2</v>
      </c>
      <c r="F15" s="44">
        <v>1.88</v>
      </c>
      <c r="G15" s="44">
        <v>0.15</v>
      </c>
      <c r="H15" s="44">
        <v>0.2</v>
      </c>
      <c r="I15" s="44">
        <v>1</v>
      </c>
      <c r="J15" s="148"/>
      <c r="K15" s="45">
        <f t="shared" si="0"/>
        <v>5.6399999999999992E-2</v>
      </c>
    </row>
    <row r="16" spans="1:28" ht="24.95" customHeight="1" x14ac:dyDescent="0.2">
      <c r="A16" s="46"/>
      <c r="B16" s="47"/>
      <c r="C16" s="40" t="s">
        <v>34</v>
      </c>
      <c r="D16" s="40">
        <v>6</v>
      </c>
      <c r="E16" s="40">
        <v>7</v>
      </c>
      <c r="F16" s="44">
        <v>1.95</v>
      </c>
      <c r="G16" s="44">
        <v>0.15</v>
      </c>
      <c r="H16" s="44">
        <v>0.2</v>
      </c>
      <c r="I16" s="44">
        <v>1</v>
      </c>
      <c r="J16" s="148"/>
      <c r="K16" s="45">
        <f t="shared" si="0"/>
        <v>5.8499999999999996E-2</v>
      </c>
    </row>
    <row r="17" spans="1:11" ht="24.95" customHeight="1" x14ac:dyDescent="0.2">
      <c r="A17" s="46"/>
      <c r="B17" s="47"/>
      <c r="C17" s="40" t="s">
        <v>35</v>
      </c>
      <c r="D17" s="40">
        <v>1</v>
      </c>
      <c r="E17" s="40">
        <v>7</v>
      </c>
      <c r="F17" s="44">
        <v>10.199999999999999</v>
      </c>
      <c r="G17" s="44">
        <v>0.15</v>
      </c>
      <c r="H17" s="44">
        <v>0.2</v>
      </c>
      <c r="I17" s="44">
        <v>1</v>
      </c>
      <c r="J17" s="148"/>
      <c r="K17" s="45">
        <f t="shared" si="0"/>
        <v>0.30599999999999999</v>
      </c>
    </row>
    <row r="18" spans="1:11" ht="24.95" customHeight="1" x14ac:dyDescent="0.2">
      <c r="A18" s="46"/>
      <c r="B18" s="47"/>
      <c r="C18" s="40">
        <v>1</v>
      </c>
      <c r="D18" s="40" t="s">
        <v>33</v>
      </c>
      <c r="E18" s="40" t="s">
        <v>35</v>
      </c>
      <c r="F18" s="48">
        <v>2.58</v>
      </c>
      <c r="G18" s="44">
        <v>0.15</v>
      </c>
      <c r="H18" s="44">
        <v>0.2</v>
      </c>
      <c r="I18" s="44">
        <v>1</v>
      </c>
      <c r="J18" s="148"/>
      <c r="K18" s="45">
        <f t="shared" si="0"/>
        <v>7.7399999999999997E-2</v>
      </c>
    </row>
    <row r="19" spans="1:11" ht="24.95" customHeight="1" x14ac:dyDescent="0.2">
      <c r="A19" s="46"/>
      <c r="B19" s="47"/>
      <c r="C19" s="40">
        <v>2</v>
      </c>
      <c r="D19" s="40" t="s">
        <v>56</v>
      </c>
      <c r="E19" s="40" t="s">
        <v>35</v>
      </c>
      <c r="F19" s="48">
        <v>3.3</v>
      </c>
      <c r="G19" s="44">
        <v>0.15</v>
      </c>
      <c r="H19" s="44">
        <v>0.2</v>
      </c>
      <c r="I19" s="44">
        <v>1</v>
      </c>
      <c r="J19" s="148"/>
      <c r="K19" s="45">
        <f t="shared" si="0"/>
        <v>9.8999999999999991E-2</v>
      </c>
    </row>
    <row r="20" spans="1:11" ht="24.95" customHeight="1" x14ac:dyDescent="0.2">
      <c r="A20" s="46"/>
      <c r="B20" s="47"/>
      <c r="C20" s="40">
        <v>3</v>
      </c>
      <c r="D20" s="40" t="s">
        <v>29</v>
      </c>
      <c r="E20" s="40" t="s">
        <v>30</v>
      </c>
      <c r="F20" s="48">
        <v>2.69</v>
      </c>
      <c r="G20" s="44">
        <v>0.15</v>
      </c>
      <c r="H20" s="44">
        <v>0.2</v>
      </c>
      <c r="I20" s="44">
        <v>1</v>
      </c>
      <c r="J20" s="148"/>
      <c r="K20" s="45">
        <f t="shared" si="0"/>
        <v>8.0699999999999994E-2</v>
      </c>
    </row>
    <row r="21" spans="1:11" ht="24.95" customHeight="1" x14ac:dyDescent="0.2">
      <c r="A21" s="46"/>
      <c r="B21" s="47"/>
      <c r="C21" s="40">
        <v>4</v>
      </c>
      <c r="D21" s="40" t="s">
        <v>30</v>
      </c>
      <c r="E21" s="40" t="s">
        <v>56</v>
      </c>
      <c r="F21" s="48">
        <v>1.71</v>
      </c>
      <c r="G21" s="44">
        <v>0.15</v>
      </c>
      <c r="H21" s="44">
        <v>0.2</v>
      </c>
      <c r="I21" s="44">
        <v>1</v>
      </c>
      <c r="J21" s="148"/>
      <c r="K21" s="45">
        <f t="shared" si="0"/>
        <v>5.1299999999999998E-2</v>
      </c>
    </row>
    <row r="22" spans="1:11" ht="24.95" customHeight="1" x14ac:dyDescent="0.2">
      <c r="A22" s="46"/>
      <c r="B22" s="47"/>
      <c r="C22" s="40">
        <v>5</v>
      </c>
      <c r="D22" s="40" t="s">
        <v>56</v>
      </c>
      <c r="E22" s="40" t="s">
        <v>35</v>
      </c>
      <c r="F22" s="48">
        <v>3.3</v>
      </c>
      <c r="G22" s="44">
        <v>0.15</v>
      </c>
      <c r="H22" s="44">
        <v>0.2</v>
      </c>
      <c r="I22" s="44">
        <v>1</v>
      </c>
      <c r="J22" s="148"/>
      <c r="K22" s="45">
        <f t="shared" si="0"/>
        <v>9.8999999999999991E-2</v>
      </c>
    </row>
    <row r="23" spans="1:11" ht="24.95" customHeight="1" x14ac:dyDescent="0.2">
      <c r="A23" s="46"/>
      <c r="B23" s="47"/>
      <c r="C23" s="40">
        <v>6</v>
      </c>
      <c r="D23" s="40" t="s">
        <v>56</v>
      </c>
      <c r="E23" s="40" t="s">
        <v>35</v>
      </c>
      <c r="F23" s="48">
        <v>3.3</v>
      </c>
      <c r="G23" s="44">
        <v>0.15</v>
      </c>
      <c r="H23" s="44">
        <v>0.2</v>
      </c>
      <c r="I23" s="44">
        <v>1</v>
      </c>
      <c r="J23" s="148"/>
      <c r="K23" s="45">
        <f t="shared" si="0"/>
        <v>9.8999999999999991E-2</v>
      </c>
    </row>
    <row r="24" spans="1:11" ht="24.95" customHeight="1" x14ac:dyDescent="0.2">
      <c r="A24" s="46"/>
      <c r="B24" s="47"/>
      <c r="C24" s="40">
        <v>7</v>
      </c>
      <c r="D24" s="40" t="s">
        <v>31</v>
      </c>
      <c r="E24" s="40" t="s">
        <v>35</v>
      </c>
      <c r="F24" s="48">
        <v>3.85</v>
      </c>
      <c r="G24" s="44">
        <v>0.15</v>
      </c>
      <c r="H24" s="44">
        <v>0.2</v>
      </c>
      <c r="I24" s="44">
        <v>1</v>
      </c>
      <c r="J24" s="148"/>
      <c r="K24" s="45">
        <f t="shared" si="0"/>
        <v>0.11549999999999999</v>
      </c>
    </row>
    <row r="25" spans="1:11" ht="24.95" customHeight="1" x14ac:dyDescent="0.2">
      <c r="A25" s="46"/>
      <c r="B25" s="47"/>
      <c r="C25" s="40">
        <v>8</v>
      </c>
      <c r="D25" s="40" t="s">
        <v>29</v>
      </c>
      <c r="E25" s="40" t="s">
        <v>31</v>
      </c>
      <c r="F25" s="48">
        <v>3.8</v>
      </c>
      <c r="G25" s="44">
        <v>0.15</v>
      </c>
      <c r="H25" s="44">
        <v>0.2</v>
      </c>
      <c r="I25" s="44">
        <v>1</v>
      </c>
      <c r="J25" s="148"/>
      <c r="K25" s="45">
        <f t="shared" si="0"/>
        <v>0.11399999999999999</v>
      </c>
    </row>
    <row r="26" spans="1:11" ht="24.95" customHeight="1" x14ac:dyDescent="0.2">
      <c r="A26" s="46"/>
      <c r="B26" s="47"/>
      <c r="C26" s="40" t="s">
        <v>114</v>
      </c>
      <c r="D26" s="40" t="s">
        <v>108</v>
      </c>
      <c r="E26" s="40" t="s">
        <v>130</v>
      </c>
      <c r="F26" s="48">
        <v>1.1000000000000001</v>
      </c>
      <c r="G26" s="48">
        <v>0.15</v>
      </c>
      <c r="H26" s="44">
        <v>0.2</v>
      </c>
      <c r="I26" s="44">
        <v>1</v>
      </c>
      <c r="J26" s="148"/>
      <c r="K26" s="45">
        <f t="shared" si="0"/>
        <v>3.3000000000000002E-2</v>
      </c>
    </row>
    <row r="27" spans="1:11" ht="24.95" customHeight="1" x14ac:dyDescent="0.2">
      <c r="A27" s="46"/>
      <c r="B27" s="47"/>
      <c r="C27" s="40"/>
      <c r="D27" s="40"/>
      <c r="E27" s="40"/>
      <c r="F27" s="48"/>
      <c r="G27" s="48"/>
      <c r="H27" s="44"/>
      <c r="I27" s="44"/>
      <c r="J27" s="148"/>
      <c r="K27" s="45"/>
    </row>
    <row r="28" spans="1:11" ht="24.95" customHeight="1" x14ac:dyDescent="0.2">
      <c r="A28" s="46"/>
      <c r="B28" s="47"/>
      <c r="C28" s="40"/>
      <c r="D28" s="40"/>
      <c r="E28" s="40"/>
      <c r="F28" s="48"/>
      <c r="G28" s="48"/>
      <c r="H28" s="44"/>
      <c r="I28" s="44"/>
      <c r="J28" s="148"/>
      <c r="K28" s="45"/>
    </row>
    <row r="29" spans="1:11" ht="24.95" customHeight="1" x14ac:dyDescent="0.2">
      <c r="A29" s="46"/>
      <c r="B29" s="47"/>
      <c r="C29" s="40"/>
      <c r="D29" s="40"/>
      <c r="E29" s="40"/>
      <c r="F29" s="48"/>
      <c r="G29" s="48"/>
      <c r="H29" s="44"/>
      <c r="I29" s="44"/>
      <c r="J29" s="148"/>
      <c r="K29" s="45"/>
    </row>
    <row r="30" spans="1:11" ht="24.95" customHeight="1" x14ac:dyDescent="0.2">
      <c r="A30" s="46"/>
      <c r="B30" s="47"/>
      <c r="C30" s="40"/>
      <c r="D30" s="40"/>
      <c r="E30" s="40"/>
      <c r="F30" s="48"/>
      <c r="G30" s="48"/>
      <c r="H30" s="44"/>
      <c r="I30" s="44"/>
      <c r="J30" s="148"/>
      <c r="K30" s="45"/>
    </row>
    <row r="31" spans="1:11" ht="24.95" customHeight="1" x14ac:dyDescent="0.2">
      <c r="A31" s="46"/>
      <c r="B31" s="47"/>
      <c r="C31" s="40"/>
      <c r="D31" s="40"/>
      <c r="E31" s="40"/>
      <c r="F31" s="48"/>
      <c r="G31" s="48"/>
      <c r="H31" s="44"/>
      <c r="I31" s="48"/>
      <c r="J31" s="148"/>
      <c r="K31" s="45"/>
    </row>
    <row r="32" spans="1:11" ht="24.95" customHeight="1" x14ac:dyDescent="0.2">
      <c r="A32" s="46"/>
      <c r="B32" s="47"/>
      <c r="C32" s="40"/>
      <c r="D32" s="40"/>
      <c r="E32" s="40"/>
      <c r="F32" s="48"/>
      <c r="G32" s="48"/>
      <c r="H32" s="44"/>
      <c r="I32" s="48"/>
      <c r="J32" s="148"/>
      <c r="K32" s="45"/>
    </row>
    <row r="33" spans="1:28" ht="24.95" customHeight="1" x14ac:dyDescent="0.2">
      <c r="A33" s="46"/>
      <c r="B33" s="47"/>
      <c r="C33" s="40"/>
      <c r="D33" s="40"/>
      <c r="E33" s="40"/>
      <c r="F33" s="48"/>
      <c r="G33" s="48"/>
      <c r="H33" s="44"/>
      <c r="I33" s="48"/>
      <c r="J33" s="148"/>
      <c r="K33" s="45"/>
    </row>
    <row r="34" spans="1:28" ht="24.95" customHeight="1" x14ac:dyDescent="0.2">
      <c r="A34" s="46"/>
      <c r="B34" s="47"/>
      <c r="C34" s="40"/>
      <c r="D34" s="40"/>
      <c r="E34" s="40"/>
      <c r="F34" s="48"/>
      <c r="G34" s="48"/>
      <c r="H34" s="44"/>
      <c r="I34" s="48"/>
      <c r="J34" s="148"/>
      <c r="K34" s="45"/>
    </row>
    <row r="35" spans="1:28" ht="24.95" customHeight="1" x14ac:dyDescent="0.2">
      <c r="A35" s="46"/>
      <c r="B35" s="47"/>
      <c r="C35" s="40"/>
      <c r="D35" s="40"/>
      <c r="E35" s="40"/>
      <c r="F35" s="48"/>
      <c r="G35" s="48"/>
      <c r="H35" s="48"/>
      <c r="I35" s="48"/>
      <c r="J35" s="148"/>
      <c r="K35" s="45"/>
    </row>
    <row r="36" spans="1:28" ht="24.95" customHeight="1" x14ac:dyDescent="0.2">
      <c r="A36" s="46"/>
      <c r="B36" s="47"/>
      <c r="C36" s="40"/>
      <c r="D36" s="40"/>
      <c r="E36" s="40"/>
      <c r="F36" s="48"/>
      <c r="G36" s="48"/>
      <c r="H36" s="48"/>
      <c r="I36" s="48"/>
      <c r="J36" s="148"/>
      <c r="K36" s="45"/>
    </row>
    <row r="37" spans="1:28" ht="24.95" customHeight="1" thickBot="1" x14ac:dyDescent="0.25">
      <c r="A37" s="50"/>
      <c r="B37" s="51"/>
      <c r="C37" s="52"/>
      <c r="D37" s="52"/>
      <c r="E37" s="52"/>
      <c r="F37" s="53"/>
      <c r="G37" s="53"/>
      <c r="H37" s="53"/>
      <c r="I37" s="53"/>
      <c r="J37" s="171"/>
      <c r="K37" s="54"/>
    </row>
    <row r="38" spans="1:28" ht="22.5" customHeight="1" thickBot="1" x14ac:dyDescent="0.25">
      <c r="A38" s="5"/>
      <c r="B38" s="5"/>
      <c r="C38" s="5"/>
      <c r="D38" s="5"/>
      <c r="E38" s="5"/>
      <c r="F38" s="5"/>
      <c r="G38" s="8"/>
      <c r="H38" s="8"/>
      <c r="I38" s="65" t="s">
        <v>41</v>
      </c>
      <c r="J38" s="9" t="str">
        <f>J11</f>
        <v>m3</v>
      </c>
      <c r="K38" s="10">
        <f>SUM(K11:K37)</f>
        <v>1.7411999999999996</v>
      </c>
    </row>
    <row r="39" spans="1:28" ht="6" customHeight="1" x14ac:dyDescent="0.2"/>
    <row r="40" spans="1:28" ht="12.75" customHeight="1" x14ac:dyDescent="0.2"/>
    <row r="41" spans="1:28" ht="12.75" customHeight="1" x14ac:dyDescent="0.2">
      <c r="A41" s="77"/>
      <c r="B41" s="12"/>
      <c r="C41" s="12"/>
      <c r="D41" s="12"/>
      <c r="E41" s="12"/>
      <c r="G41" s="12"/>
      <c r="H41" s="12"/>
      <c r="I41" s="12"/>
      <c r="J41" s="12"/>
      <c r="K41" s="12"/>
    </row>
    <row r="42" spans="1:28" ht="27.75" customHeight="1" x14ac:dyDescent="0.2">
      <c r="A42" s="13"/>
      <c r="B42" s="14"/>
      <c r="C42" s="14"/>
      <c r="D42" s="14"/>
      <c r="E42" s="14"/>
      <c r="G42" s="14"/>
      <c r="H42" s="14"/>
      <c r="I42" s="14"/>
      <c r="J42" s="14"/>
      <c r="K42" s="15"/>
    </row>
    <row r="43" spans="1:28" ht="12.75" customHeight="1" x14ac:dyDescent="0.2">
      <c r="A43" s="16"/>
      <c r="B43" s="17"/>
      <c r="C43" s="17"/>
      <c r="D43" s="17"/>
      <c r="E43" s="17"/>
      <c r="G43" s="17"/>
      <c r="H43" s="17"/>
      <c r="I43" s="17"/>
      <c r="J43" s="17"/>
      <c r="K43" s="12"/>
    </row>
    <row r="44" spans="1:28" ht="12.75" customHeight="1" x14ac:dyDescent="0.2">
      <c r="A44" s="104" t="s">
        <v>11</v>
      </c>
      <c r="B44" s="103"/>
      <c r="C44" s="12"/>
      <c r="D44" s="104" t="s">
        <v>12</v>
      </c>
      <c r="E44" s="103"/>
      <c r="F44" s="103"/>
      <c r="G44" s="103"/>
      <c r="H44" s="12"/>
      <c r="I44" s="104" t="s">
        <v>13</v>
      </c>
      <c r="J44" s="103"/>
      <c r="K44" s="103"/>
    </row>
    <row r="45" spans="1:28" ht="12.75" customHeight="1" x14ac:dyDescent="0.2">
      <c r="A45" s="105" t="str">
        <f>'PORTADA Y DATOS'!A11</f>
        <v>Supervisor</v>
      </c>
      <c r="B45" s="106"/>
      <c r="C45" s="18"/>
      <c r="D45" s="105" t="str">
        <f>'PORTADA Y DATOS'!A4</f>
        <v>Dependencia/Contratante/Cliente</v>
      </c>
      <c r="E45" s="106"/>
      <c r="F45" s="106"/>
      <c r="G45" s="106"/>
      <c r="H45" s="18"/>
      <c r="I45" s="105" t="str">
        <f>'PORTADA Y DATOS'!A7</f>
        <v>Contratista</v>
      </c>
      <c r="J45" s="106"/>
      <c r="K45" s="106"/>
      <c r="L45" s="5"/>
    </row>
    <row r="46" spans="1:28" ht="12.75" customHeight="1" x14ac:dyDescent="0.2">
      <c r="A46" s="104" t="str">
        <f>'PORTADA Y DATOS'!B11</f>
        <v>Definido por parte contratante</v>
      </c>
      <c r="B46" s="103"/>
      <c r="C46" s="12"/>
      <c r="D46" s="104" t="str">
        <f>'PORTADA Y DATOS'!C4</f>
        <v>Luis Alberto Gamboa Ruelas</v>
      </c>
      <c r="E46" s="103"/>
      <c r="F46" s="103"/>
      <c r="G46" s="103"/>
      <c r="H46" s="12"/>
      <c r="I46" s="104" t="str">
        <f>'PORTADA Y DATOS'!B7</f>
        <v>Luis Alberto Gamboa Ruelas</v>
      </c>
      <c r="J46" s="103"/>
      <c r="K46" s="103"/>
    </row>
    <row r="47" spans="1:28" ht="12.75" x14ac:dyDescent="0.2">
      <c r="A47" s="74"/>
      <c r="B47" s="107"/>
      <c r="C47" s="74"/>
      <c r="D47" s="74"/>
      <c r="E47" s="79"/>
      <c r="F47" s="20"/>
      <c r="G47" s="20"/>
      <c r="H47" s="20"/>
      <c r="I47" s="20"/>
      <c r="J47" s="74"/>
      <c r="K47" s="20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2.75" x14ac:dyDescent="0.2">
      <c r="A48" s="5"/>
      <c r="B48" s="103"/>
      <c r="C48" s="74"/>
      <c r="D48" s="74"/>
      <c r="E48" s="79"/>
      <c r="F48" s="20"/>
      <c r="G48" s="20"/>
      <c r="H48" s="20"/>
      <c r="I48" s="20"/>
      <c r="J48" s="74"/>
      <c r="K48" s="2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2.75" x14ac:dyDescent="0.2">
      <c r="A49" s="5"/>
      <c r="B49" s="103"/>
      <c r="C49" s="74"/>
      <c r="D49" s="21"/>
      <c r="E49" s="22"/>
      <c r="F49" s="20"/>
      <c r="G49" s="20"/>
      <c r="H49" s="20"/>
      <c r="I49" s="20"/>
      <c r="J49" s="74"/>
      <c r="K49" s="2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2.75" x14ac:dyDescent="0.2">
      <c r="A50" s="5"/>
      <c r="B50" s="103"/>
      <c r="C50" s="74"/>
      <c r="D50" s="21"/>
      <c r="E50" s="5"/>
      <c r="F50" s="5"/>
      <c r="G50" s="5"/>
      <c r="H50" s="5"/>
      <c r="I50" s="20"/>
      <c r="J50" s="74"/>
      <c r="K50" s="2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2.75" x14ac:dyDescent="0.2">
      <c r="A51" s="5"/>
      <c r="B51" s="103"/>
      <c r="C51" s="74"/>
      <c r="D51" s="74"/>
      <c r="E51" s="5"/>
      <c r="F51" s="5"/>
      <c r="G51" s="5"/>
      <c r="H51" s="5"/>
      <c r="I51" s="20"/>
      <c r="J51" s="74"/>
      <c r="K51" s="2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2.75" x14ac:dyDescent="0.2">
      <c r="A52" s="5"/>
      <c r="B52" s="103"/>
      <c r="C52" s="74"/>
      <c r="D52" s="22"/>
      <c r="E52" s="5"/>
      <c r="F52" s="5"/>
      <c r="G52" s="5"/>
      <c r="H52" s="5"/>
      <c r="I52" s="20"/>
      <c r="J52" s="74"/>
      <c r="K52" s="2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 x14ac:dyDescent="0.2">
      <c r="A53" s="5"/>
      <c r="B53" s="103"/>
      <c r="C53" s="74"/>
      <c r="D53" s="74"/>
      <c r="E53" s="5"/>
      <c r="F53" s="5"/>
      <c r="G53" s="5"/>
      <c r="H53" s="5"/>
      <c r="I53" s="20"/>
      <c r="J53" s="74"/>
      <c r="K53" s="2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 x14ac:dyDescent="0.2">
      <c r="A54" s="5"/>
      <c r="B54" s="103"/>
      <c r="C54" s="79"/>
      <c r="D54" s="74"/>
      <c r="E54" s="5"/>
      <c r="F54" s="5"/>
      <c r="G54" s="5"/>
      <c r="H54" s="5"/>
      <c r="I54" s="20"/>
      <c r="J54" s="74"/>
      <c r="K54" s="2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 x14ac:dyDescent="0.2">
      <c r="A55" s="5"/>
      <c r="B55" s="103"/>
      <c r="C55" s="74"/>
      <c r="D55" s="74"/>
      <c r="E55" s="5"/>
      <c r="F55" s="5"/>
      <c r="G55" s="5"/>
      <c r="H55" s="5"/>
      <c r="I55" s="20"/>
      <c r="J55" s="74"/>
      <c r="K55" s="2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 x14ac:dyDescent="0.2">
      <c r="A56" s="5"/>
      <c r="B56" s="103"/>
      <c r="C56" s="74"/>
      <c r="D56" s="74"/>
      <c r="E56" s="5"/>
      <c r="F56" s="5"/>
      <c r="G56" s="5"/>
      <c r="H56" s="5"/>
      <c r="I56" s="20"/>
      <c r="J56" s="74"/>
      <c r="K56" s="2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 x14ac:dyDescent="0.2">
      <c r="A57" s="5"/>
      <c r="B57" s="103"/>
      <c r="C57" s="74"/>
      <c r="D57" s="74"/>
      <c r="E57" s="22"/>
      <c r="F57" s="20"/>
      <c r="G57" s="20"/>
      <c r="H57" s="20"/>
      <c r="I57" s="20"/>
      <c r="J57" s="74"/>
      <c r="K57" s="2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 x14ac:dyDescent="0.2">
      <c r="A58" s="5"/>
      <c r="B58" s="103"/>
      <c r="C58" s="23"/>
      <c r="D58" s="74"/>
      <c r="E58" s="22"/>
      <c r="F58" s="20"/>
      <c r="G58" s="20"/>
      <c r="H58" s="20"/>
      <c r="I58" s="20"/>
      <c r="J58" s="74"/>
      <c r="K58" s="2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 x14ac:dyDescent="0.2">
      <c r="A59" s="5"/>
      <c r="B59" s="103"/>
      <c r="C59" s="74"/>
      <c r="D59" s="74"/>
      <c r="E59" s="74"/>
      <c r="F59" s="20"/>
      <c r="G59" s="20"/>
      <c r="H59" s="20"/>
      <c r="I59" s="20"/>
      <c r="J59" s="74"/>
      <c r="K59" s="2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 x14ac:dyDescent="0.2">
      <c r="A60" s="5"/>
      <c r="B60" s="103"/>
      <c r="C60" s="74"/>
      <c r="D60" s="74"/>
      <c r="E60" s="22"/>
      <c r="F60" s="20"/>
      <c r="G60" s="20"/>
      <c r="H60" s="20"/>
      <c r="I60" s="20"/>
      <c r="J60" s="74"/>
      <c r="K60" s="2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 x14ac:dyDescent="0.2">
      <c r="A61" s="5"/>
      <c r="B61" s="103"/>
      <c r="C61" s="74"/>
      <c r="D61" s="74"/>
      <c r="E61" s="22"/>
      <c r="F61" s="20"/>
      <c r="G61" s="20"/>
      <c r="H61" s="20"/>
      <c r="I61" s="20"/>
      <c r="J61" s="74"/>
      <c r="K61" s="2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 x14ac:dyDescent="0.2">
      <c r="A62" s="5"/>
      <c r="B62" s="103"/>
      <c r="C62" s="23"/>
      <c r="D62" s="74"/>
      <c r="E62" s="22"/>
      <c r="F62" s="20"/>
      <c r="G62" s="20"/>
      <c r="H62" s="20"/>
      <c r="I62" s="20"/>
      <c r="J62" s="74"/>
      <c r="K62" s="2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 x14ac:dyDescent="0.2">
      <c r="A63" s="5"/>
      <c r="B63" s="103"/>
      <c r="C63" s="74"/>
      <c r="D63" s="74"/>
      <c r="E63" s="22"/>
      <c r="F63" s="20"/>
      <c r="G63" s="20"/>
      <c r="H63" s="20"/>
      <c r="I63" s="20"/>
      <c r="J63" s="74"/>
      <c r="K63" s="2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 x14ac:dyDescent="0.2">
      <c r="A64" s="5"/>
      <c r="B64" s="103"/>
      <c r="C64" s="74"/>
      <c r="D64" s="21"/>
      <c r="E64" s="22"/>
      <c r="F64" s="20"/>
      <c r="G64" s="20"/>
      <c r="H64" s="20"/>
      <c r="I64" s="20"/>
      <c r="J64" s="74"/>
      <c r="K64" s="2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 x14ac:dyDescent="0.2">
      <c r="A65" s="5"/>
      <c r="B65" s="103"/>
      <c r="C65" s="74"/>
      <c r="D65" s="74"/>
      <c r="E65" s="22"/>
      <c r="F65" s="20"/>
      <c r="G65" s="20"/>
      <c r="H65" s="20"/>
      <c r="I65" s="20"/>
      <c r="J65" s="74"/>
      <c r="K65" s="2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 x14ac:dyDescent="0.2">
      <c r="A66" s="5"/>
      <c r="B66" s="103"/>
      <c r="C66" s="74"/>
      <c r="D66" s="74"/>
      <c r="E66" s="22"/>
      <c r="F66" s="20"/>
      <c r="G66" s="20"/>
      <c r="H66" s="20"/>
      <c r="I66" s="20"/>
      <c r="J66" s="74"/>
      <c r="K66" s="2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 x14ac:dyDescent="0.2">
      <c r="A67" s="5"/>
      <c r="B67" s="103"/>
      <c r="C67" s="74"/>
      <c r="D67" s="74"/>
      <c r="E67" s="22"/>
      <c r="F67" s="20"/>
      <c r="G67" s="20"/>
      <c r="H67" s="20"/>
      <c r="I67" s="20"/>
      <c r="J67" s="74"/>
      <c r="K67" s="2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 x14ac:dyDescent="0.2">
      <c r="A68" s="5"/>
      <c r="B68" s="103"/>
      <c r="C68" s="74"/>
      <c r="D68" s="74"/>
      <c r="E68" s="22"/>
      <c r="F68" s="20"/>
      <c r="G68" s="20"/>
      <c r="H68" s="20"/>
      <c r="I68" s="20"/>
      <c r="J68" s="74"/>
      <c r="K68" s="2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 x14ac:dyDescent="0.2">
      <c r="A69" s="5"/>
      <c r="B69" s="103"/>
      <c r="C69" s="74"/>
      <c r="D69" s="74"/>
      <c r="E69" s="22"/>
      <c r="F69" s="20"/>
      <c r="G69" s="20"/>
      <c r="H69" s="20"/>
      <c r="I69" s="20"/>
      <c r="J69" s="74"/>
      <c r="K69" s="2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 x14ac:dyDescent="0.2">
      <c r="A70" s="5"/>
      <c r="B70" s="103"/>
      <c r="C70" s="74"/>
      <c r="D70" s="74"/>
      <c r="E70" s="22"/>
      <c r="F70" s="20"/>
      <c r="G70" s="20"/>
      <c r="H70" s="20"/>
      <c r="I70" s="20"/>
      <c r="J70" s="74"/>
      <c r="K70" s="2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 x14ac:dyDescent="0.2">
      <c r="A71" s="5"/>
      <c r="B71" s="103"/>
      <c r="C71" s="74"/>
      <c r="D71" s="74"/>
      <c r="E71" s="22"/>
      <c r="F71" s="20"/>
      <c r="G71" s="20"/>
      <c r="H71" s="20"/>
      <c r="I71" s="20"/>
      <c r="J71" s="74"/>
      <c r="K71" s="2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 x14ac:dyDescent="0.2">
      <c r="A72" s="5"/>
      <c r="B72" s="103"/>
      <c r="C72" s="74"/>
      <c r="D72" s="74"/>
      <c r="E72" s="22"/>
      <c r="F72" s="20"/>
      <c r="G72" s="20"/>
      <c r="H72" s="20"/>
      <c r="I72" s="20"/>
      <c r="J72" s="74"/>
      <c r="K72" s="2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 x14ac:dyDescent="0.2">
      <c r="A73" s="5"/>
      <c r="B73" s="103"/>
      <c r="C73" s="74"/>
      <c r="D73" s="74"/>
      <c r="E73" s="22"/>
      <c r="F73" s="20"/>
      <c r="G73" s="20"/>
      <c r="H73" s="20"/>
      <c r="I73" s="20"/>
      <c r="J73" s="74"/>
      <c r="K73" s="2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 x14ac:dyDescent="0.2">
      <c r="A74" s="5"/>
      <c r="B74" s="103"/>
      <c r="C74" s="74"/>
      <c r="D74" s="74"/>
      <c r="E74" s="74"/>
      <c r="F74" s="20"/>
      <c r="G74" s="20"/>
      <c r="H74" s="20"/>
      <c r="I74" s="20"/>
      <c r="J74" s="74"/>
      <c r="K74" s="2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 x14ac:dyDescent="0.2">
      <c r="A75" s="5"/>
      <c r="B75" s="103"/>
      <c r="C75" s="74"/>
      <c r="D75" s="74"/>
      <c r="E75" s="74"/>
      <c r="F75" s="20"/>
      <c r="G75" s="20"/>
      <c r="H75" s="20"/>
      <c r="I75" s="20"/>
      <c r="J75" s="74"/>
      <c r="K75" s="2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 x14ac:dyDescent="0.2">
      <c r="A76" s="5"/>
      <c r="B76" s="103"/>
      <c r="C76" s="74"/>
      <c r="D76" s="74"/>
      <c r="E76" s="74"/>
      <c r="F76" s="20"/>
      <c r="G76" s="20"/>
      <c r="H76" s="20"/>
      <c r="I76" s="20"/>
      <c r="J76" s="74"/>
      <c r="K76" s="2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 x14ac:dyDescent="0.2">
      <c r="A77" s="5"/>
      <c r="B77" s="103"/>
      <c r="C77" s="74"/>
      <c r="D77" s="74"/>
      <c r="E77" s="74"/>
      <c r="F77" s="20"/>
      <c r="G77" s="20"/>
      <c r="H77" s="20"/>
      <c r="I77" s="20"/>
      <c r="J77" s="74"/>
      <c r="K77" s="20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2.75" x14ac:dyDescent="0.2">
      <c r="A78" s="5"/>
      <c r="B78" s="103"/>
      <c r="C78" s="5"/>
      <c r="D78" s="5"/>
      <c r="E78" s="5"/>
      <c r="F78" s="7"/>
      <c r="G78" s="7"/>
      <c r="H78" s="7"/>
      <c r="I78" s="7"/>
      <c r="J78" s="5"/>
      <c r="K78" s="7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5.25" customHeight="1" x14ac:dyDescent="0.2">
      <c r="A79" s="5"/>
      <c r="B79" s="76"/>
      <c r="C79" s="5"/>
      <c r="D79" s="5"/>
      <c r="E79" s="5"/>
      <c r="F79" s="7"/>
      <c r="G79" s="7"/>
      <c r="H79" s="7"/>
      <c r="I79" s="7"/>
      <c r="J79" s="5"/>
      <c r="K79" s="7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22.5" customHeight="1" x14ac:dyDescent="0.2">
      <c r="A80" s="5"/>
      <c r="B80" s="5"/>
      <c r="C80" s="5"/>
      <c r="D80" s="5"/>
      <c r="E80" s="5"/>
      <c r="F80" s="5"/>
      <c r="G80" s="8"/>
      <c r="H80" s="8"/>
      <c r="I80" s="78"/>
      <c r="J80" s="78"/>
      <c r="K80" s="25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</row>
    <row r="81" spans="1:28" ht="6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2.75" customHeight="1" x14ac:dyDescent="0.2">
      <c r="A82" s="102"/>
      <c r="B82" s="103"/>
      <c r="C82" s="5"/>
      <c r="D82" s="102"/>
      <c r="E82" s="103"/>
      <c r="F82" s="103"/>
      <c r="G82" s="5"/>
      <c r="H82" s="102"/>
      <c r="I82" s="103"/>
      <c r="J82" s="103"/>
      <c r="K82" s="103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75" customHeight="1" x14ac:dyDescent="0.2">
      <c r="A83" s="102"/>
      <c r="B83" s="103"/>
      <c r="C83" s="5"/>
      <c r="D83" s="102"/>
      <c r="E83" s="103"/>
      <c r="F83" s="103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0.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2.75" customHeight="1" x14ac:dyDescent="0.2">
      <c r="A85" s="102"/>
      <c r="B85" s="103"/>
      <c r="C85" s="5"/>
      <c r="D85" s="102"/>
      <c r="E85" s="103"/>
      <c r="F85" s="103"/>
      <c r="G85" s="5"/>
      <c r="H85" s="102"/>
      <c r="I85" s="103"/>
      <c r="J85" s="103"/>
      <c r="K85" s="103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2.75" customHeight="1" x14ac:dyDescent="0.2">
      <c r="A86" s="102"/>
      <c r="B86" s="103"/>
      <c r="C86" s="5"/>
      <c r="D86" s="102"/>
      <c r="E86" s="103"/>
      <c r="F86" s="103"/>
      <c r="G86" s="5"/>
      <c r="H86" s="102"/>
      <c r="I86" s="103"/>
      <c r="J86" s="103"/>
      <c r="K86" s="10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 customHeight="1" x14ac:dyDescent="0.2">
      <c r="A87" s="102"/>
      <c r="B87" s="103"/>
      <c r="C87" s="5"/>
      <c r="D87" s="102"/>
      <c r="E87" s="103"/>
      <c r="F87" s="103"/>
      <c r="G87" s="5"/>
      <c r="H87" s="102"/>
      <c r="I87" s="103"/>
      <c r="J87" s="103"/>
      <c r="K87" s="10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 x14ac:dyDescent="0.2">
      <c r="A88" s="74"/>
      <c r="B88" s="107"/>
      <c r="C88" s="74"/>
      <c r="D88" s="74"/>
      <c r="E88" s="79"/>
      <c r="F88" s="20"/>
      <c r="G88" s="20"/>
      <c r="H88" s="20"/>
      <c r="I88" s="20"/>
      <c r="J88" s="74"/>
      <c r="K88" s="20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75" x14ac:dyDescent="0.2">
      <c r="A89" s="5"/>
      <c r="B89" s="103"/>
      <c r="C89" s="74"/>
      <c r="D89" s="74"/>
      <c r="E89" s="79"/>
      <c r="F89" s="20"/>
      <c r="G89" s="20"/>
      <c r="H89" s="20"/>
      <c r="I89" s="20"/>
      <c r="J89" s="74"/>
      <c r="K89" s="20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 x14ac:dyDescent="0.2">
      <c r="A90" s="5"/>
      <c r="B90" s="103"/>
      <c r="C90" s="74"/>
      <c r="D90" s="21"/>
      <c r="E90" s="22"/>
      <c r="F90" s="20"/>
      <c r="G90" s="20"/>
      <c r="H90" s="20"/>
      <c r="I90" s="20"/>
      <c r="J90" s="74"/>
      <c r="K90" s="2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 x14ac:dyDescent="0.2">
      <c r="A91" s="5"/>
      <c r="B91" s="103"/>
      <c r="C91" s="74"/>
      <c r="D91" s="21"/>
      <c r="E91" s="22"/>
      <c r="F91" s="20"/>
      <c r="G91" s="20"/>
      <c r="H91" s="20"/>
      <c r="I91" s="20"/>
      <c r="J91" s="74"/>
      <c r="K91" s="20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 x14ac:dyDescent="0.2">
      <c r="A92" s="5"/>
      <c r="B92" s="103"/>
      <c r="C92" s="74"/>
      <c r="D92" s="74"/>
      <c r="E92" s="22"/>
      <c r="F92" s="20"/>
      <c r="G92" s="20"/>
      <c r="H92" s="20"/>
      <c r="I92" s="20"/>
      <c r="J92" s="74"/>
      <c r="K92" s="20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 x14ac:dyDescent="0.2">
      <c r="A93" s="5"/>
      <c r="B93" s="103"/>
      <c r="C93" s="74"/>
      <c r="D93" s="22"/>
      <c r="E93" s="22"/>
      <c r="F93" s="20"/>
      <c r="G93" s="20"/>
      <c r="H93" s="20"/>
      <c r="I93" s="20"/>
      <c r="J93" s="74"/>
      <c r="K93" s="2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 x14ac:dyDescent="0.2">
      <c r="A94" s="5"/>
      <c r="B94" s="103"/>
      <c r="C94" s="74"/>
      <c r="D94" s="74"/>
      <c r="E94" s="22"/>
      <c r="F94" s="20"/>
      <c r="G94" s="20"/>
      <c r="H94" s="20"/>
      <c r="I94" s="20"/>
      <c r="J94" s="74"/>
      <c r="K94" s="2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 x14ac:dyDescent="0.2">
      <c r="A95" s="5"/>
      <c r="B95" s="103"/>
      <c r="C95" s="79"/>
      <c r="D95" s="74"/>
      <c r="E95" s="22"/>
      <c r="F95" s="20"/>
      <c r="G95" s="20"/>
      <c r="H95" s="20"/>
      <c r="I95" s="20"/>
      <c r="J95" s="74"/>
      <c r="K95" s="2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 x14ac:dyDescent="0.2">
      <c r="A96" s="5"/>
      <c r="B96" s="103"/>
      <c r="C96" s="74"/>
      <c r="D96" s="74"/>
      <c r="E96" s="22"/>
      <c r="F96" s="20"/>
      <c r="G96" s="20"/>
      <c r="H96" s="20"/>
      <c r="I96" s="20"/>
      <c r="J96" s="74"/>
      <c r="K96" s="2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 x14ac:dyDescent="0.2">
      <c r="A97" s="5"/>
      <c r="B97" s="103"/>
      <c r="C97" s="74"/>
      <c r="D97" s="74"/>
      <c r="E97" s="22"/>
      <c r="F97" s="20"/>
      <c r="G97" s="20"/>
      <c r="H97" s="20"/>
      <c r="I97" s="20"/>
      <c r="J97" s="74"/>
      <c r="K97" s="2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 x14ac:dyDescent="0.2">
      <c r="A98" s="5"/>
      <c r="B98" s="103"/>
      <c r="C98" s="74"/>
      <c r="D98" s="74"/>
      <c r="E98" s="22"/>
      <c r="F98" s="20"/>
      <c r="G98" s="20"/>
      <c r="H98" s="20"/>
      <c r="I98" s="20"/>
      <c r="J98" s="74"/>
      <c r="K98" s="2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 x14ac:dyDescent="0.2">
      <c r="A99" s="5"/>
      <c r="B99" s="103"/>
      <c r="C99" s="23"/>
      <c r="D99" s="74"/>
      <c r="E99" s="22"/>
      <c r="F99" s="20"/>
      <c r="G99" s="20"/>
      <c r="H99" s="20"/>
      <c r="I99" s="20"/>
      <c r="J99" s="74"/>
      <c r="K99" s="2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 x14ac:dyDescent="0.2">
      <c r="A100" s="5"/>
      <c r="B100" s="103"/>
      <c r="C100" s="74"/>
      <c r="D100" s="74"/>
      <c r="E100" s="74"/>
      <c r="F100" s="20"/>
      <c r="G100" s="20"/>
      <c r="H100" s="20"/>
      <c r="I100" s="20"/>
      <c r="J100" s="74"/>
      <c r="K100" s="2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 x14ac:dyDescent="0.2">
      <c r="A101" s="5"/>
      <c r="B101" s="103"/>
      <c r="C101" s="74"/>
      <c r="D101" s="74"/>
      <c r="E101" s="22"/>
      <c r="F101" s="20"/>
      <c r="G101" s="20"/>
      <c r="H101" s="20"/>
      <c r="I101" s="20"/>
      <c r="J101" s="74"/>
      <c r="K101" s="2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 x14ac:dyDescent="0.2">
      <c r="A102" s="5"/>
      <c r="B102" s="103"/>
      <c r="C102" s="74"/>
      <c r="D102" s="74"/>
      <c r="E102" s="22"/>
      <c r="F102" s="20"/>
      <c r="G102" s="20"/>
      <c r="H102" s="20"/>
      <c r="I102" s="20"/>
      <c r="J102" s="74"/>
      <c r="K102" s="2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 x14ac:dyDescent="0.2">
      <c r="A103" s="5"/>
      <c r="B103" s="103"/>
      <c r="C103" s="23"/>
      <c r="D103" s="74"/>
      <c r="E103" s="22"/>
      <c r="F103" s="20"/>
      <c r="G103" s="20"/>
      <c r="H103" s="20"/>
      <c r="I103" s="20"/>
      <c r="J103" s="74"/>
      <c r="K103" s="2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 x14ac:dyDescent="0.2">
      <c r="A104" s="5"/>
      <c r="B104" s="103"/>
      <c r="C104" s="74"/>
      <c r="D104" s="74"/>
      <c r="E104" s="22"/>
      <c r="F104" s="20"/>
      <c r="G104" s="20"/>
      <c r="H104" s="20"/>
      <c r="I104" s="20"/>
      <c r="J104" s="74"/>
      <c r="K104" s="2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 x14ac:dyDescent="0.2">
      <c r="A105" s="5"/>
      <c r="B105" s="103"/>
      <c r="C105" s="74"/>
      <c r="D105" s="21"/>
      <c r="E105" s="22"/>
      <c r="F105" s="20"/>
      <c r="G105" s="20"/>
      <c r="H105" s="20"/>
      <c r="I105" s="20"/>
      <c r="J105" s="74"/>
      <c r="K105" s="2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 x14ac:dyDescent="0.2">
      <c r="A106" s="5"/>
      <c r="B106" s="103"/>
      <c r="C106" s="74"/>
      <c r="D106" s="74"/>
      <c r="E106" s="22"/>
      <c r="F106" s="20"/>
      <c r="G106" s="20"/>
      <c r="H106" s="20"/>
      <c r="I106" s="20"/>
      <c r="J106" s="74"/>
      <c r="K106" s="2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 x14ac:dyDescent="0.2">
      <c r="A107" s="5"/>
      <c r="B107" s="103"/>
      <c r="C107" s="74"/>
      <c r="D107" s="74"/>
      <c r="E107" s="22"/>
      <c r="F107" s="20"/>
      <c r="G107" s="20"/>
      <c r="H107" s="20"/>
      <c r="I107" s="20"/>
      <c r="J107" s="74"/>
      <c r="K107" s="2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 x14ac:dyDescent="0.2">
      <c r="A108" s="5"/>
      <c r="B108" s="103"/>
      <c r="C108" s="74"/>
      <c r="D108" s="74"/>
      <c r="E108" s="22"/>
      <c r="F108" s="20"/>
      <c r="G108" s="20"/>
      <c r="H108" s="20"/>
      <c r="I108" s="20"/>
      <c r="J108" s="74"/>
      <c r="K108" s="2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 x14ac:dyDescent="0.2">
      <c r="A109" s="5"/>
      <c r="B109" s="103"/>
      <c r="C109" s="74"/>
      <c r="D109" s="74"/>
      <c r="E109" s="22"/>
      <c r="F109" s="20"/>
      <c r="G109" s="20"/>
      <c r="H109" s="20"/>
      <c r="I109" s="20"/>
      <c r="J109" s="74"/>
      <c r="K109" s="2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 x14ac:dyDescent="0.2">
      <c r="A110" s="5"/>
      <c r="B110" s="103"/>
      <c r="C110" s="74"/>
      <c r="D110" s="74"/>
      <c r="E110" s="22"/>
      <c r="F110" s="20"/>
      <c r="G110" s="20"/>
      <c r="H110" s="20"/>
      <c r="I110" s="20"/>
      <c r="J110" s="74"/>
      <c r="K110" s="2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 x14ac:dyDescent="0.2">
      <c r="A111" s="5"/>
      <c r="B111" s="103"/>
      <c r="C111" s="74"/>
      <c r="D111" s="74"/>
      <c r="E111" s="22"/>
      <c r="F111" s="20"/>
      <c r="G111" s="20"/>
      <c r="H111" s="20"/>
      <c r="I111" s="20"/>
      <c r="J111" s="74"/>
      <c r="K111" s="2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 x14ac:dyDescent="0.2">
      <c r="A112" s="5"/>
      <c r="B112" s="103"/>
      <c r="C112" s="74"/>
      <c r="D112" s="74"/>
      <c r="E112" s="22"/>
      <c r="F112" s="20"/>
      <c r="G112" s="20"/>
      <c r="H112" s="20"/>
      <c r="I112" s="20"/>
      <c r="J112" s="74"/>
      <c r="K112" s="2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 x14ac:dyDescent="0.2">
      <c r="A113" s="5"/>
      <c r="B113" s="103"/>
      <c r="C113" s="74"/>
      <c r="D113" s="74"/>
      <c r="E113" s="22"/>
      <c r="F113" s="20"/>
      <c r="G113" s="20"/>
      <c r="H113" s="20"/>
      <c r="I113" s="20"/>
      <c r="J113" s="74"/>
      <c r="K113" s="2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 x14ac:dyDescent="0.2">
      <c r="A114" s="5"/>
      <c r="B114" s="103"/>
      <c r="C114" s="74"/>
      <c r="D114" s="74"/>
      <c r="E114" s="22"/>
      <c r="F114" s="20"/>
      <c r="G114" s="20"/>
      <c r="H114" s="20"/>
      <c r="I114" s="20"/>
      <c r="J114" s="74"/>
      <c r="K114" s="2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 x14ac:dyDescent="0.2">
      <c r="A115" s="5"/>
      <c r="B115" s="103"/>
      <c r="C115" s="74"/>
      <c r="D115" s="74"/>
      <c r="E115" s="74"/>
      <c r="F115" s="20"/>
      <c r="G115" s="20"/>
      <c r="H115" s="20"/>
      <c r="I115" s="20"/>
      <c r="J115" s="74"/>
      <c r="K115" s="2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 x14ac:dyDescent="0.2">
      <c r="A116" s="5"/>
      <c r="B116" s="103"/>
      <c r="C116" s="74"/>
      <c r="D116" s="74"/>
      <c r="E116" s="74"/>
      <c r="F116" s="20"/>
      <c r="G116" s="20"/>
      <c r="H116" s="20"/>
      <c r="I116" s="20"/>
      <c r="J116" s="74"/>
      <c r="K116" s="2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 x14ac:dyDescent="0.2">
      <c r="A117" s="5"/>
      <c r="B117" s="103"/>
      <c r="C117" s="74"/>
      <c r="D117" s="74"/>
      <c r="E117" s="74"/>
      <c r="F117" s="20"/>
      <c r="G117" s="20"/>
      <c r="H117" s="20"/>
      <c r="I117" s="20"/>
      <c r="J117" s="74"/>
      <c r="K117" s="2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 x14ac:dyDescent="0.2">
      <c r="A118" s="5"/>
      <c r="B118" s="103"/>
      <c r="C118" s="74"/>
      <c r="D118" s="74"/>
      <c r="E118" s="74"/>
      <c r="F118" s="20"/>
      <c r="G118" s="20"/>
      <c r="H118" s="20"/>
      <c r="I118" s="20"/>
      <c r="J118" s="74"/>
      <c r="K118" s="2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75" x14ac:dyDescent="0.2">
      <c r="A119" s="5"/>
      <c r="B119" s="103"/>
      <c r="C119" s="5"/>
      <c r="D119" s="5"/>
      <c r="E119" s="5"/>
      <c r="F119" s="7"/>
      <c r="G119" s="7"/>
      <c r="H119" s="7"/>
      <c r="I119" s="7"/>
      <c r="J119" s="5"/>
      <c r="K119" s="7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4.5" customHeight="1" x14ac:dyDescent="0.2">
      <c r="A120" s="5"/>
      <c r="B120" s="76"/>
      <c r="C120" s="5"/>
      <c r="D120" s="5"/>
      <c r="E120" s="5"/>
      <c r="F120" s="7"/>
      <c r="G120" s="7"/>
      <c r="H120" s="7"/>
      <c r="I120" s="7"/>
      <c r="J120" s="5"/>
      <c r="K120" s="7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</row>
    <row r="121" spans="1:28" ht="22.5" customHeight="1" x14ac:dyDescent="0.2">
      <c r="A121" s="5"/>
      <c r="B121" s="5"/>
      <c r="C121" s="5"/>
      <c r="D121" s="5"/>
      <c r="E121" s="5"/>
      <c r="F121" s="5"/>
      <c r="G121" s="8"/>
      <c r="H121" s="8"/>
      <c r="I121" s="78"/>
      <c r="J121" s="78"/>
      <c r="K121" s="2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6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2.75" customHeight="1" x14ac:dyDescent="0.2">
      <c r="A123" s="102"/>
      <c r="B123" s="103"/>
      <c r="C123" s="5"/>
      <c r="D123" s="102"/>
      <c r="E123" s="103"/>
      <c r="F123" s="103"/>
      <c r="G123" s="5"/>
      <c r="H123" s="102"/>
      <c r="I123" s="103"/>
      <c r="J123" s="103"/>
      <c r="K123" s="103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 customHeight="1" x14ac:dyDescent="0.2">
      <c r="A124" s="102"/>
      <c r="B124" s="103"/>
      <c r="C124" s="5"/>
      <c r="D124" s="102"/>
      <c r="E124" s="103"/>
      <c r="F124" s="103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2.75" customHeight="1" x14ac:dyDescent="0.2">
      <c r="A126" s="102"/>
      <c r="B126" s="103"/>
      <c r="C126" s="5"/>
      <c r="D126" s="102"/>
      <c r="E126" s="103"/>
      <c r="F126" s="103"/>
      <c r="G126" s="5"/>
      <c r="H126" s="102"/>
      <c r="I126" s="103"/>
      <c r="J126" s="103"/>
      <c r="K126" s="103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75" customHeight="1" x14ac:dyDescent="0.2">
      <c r="A127" s="102"/>
      <c r="B127" s="103"/>
      <c r="C127" s="5"/>
      <c r="D127" s="102"/>
      <c r="E127" s="103"/>
      <c r="F127" s="103"/>
      <c r="G127" s="5"/>
      <c r="H127" s="102"/>
      <c r="I127" s="103"/>
      <c r="J127" s="103"/>
      <c r="K127" s="10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 customHeight="1" x14ac:dyDescent="0.2">
      <c r="A128" s="102"/>
      <c r="B128" s="103"/>
      <c r="C128" s="5"/>
      <c r="D128" s="102"/>
      <c r="E128" s="103"/>
      <c r="F128" s="103"/>
      <c r="G128" s="5"/>
      <c r="H128" s="102"/>
      <c r="I128" s="103"/>
      <c r="J128" s="103"/>
      <c r="K128" s="10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2.75" customHeight="1" x14ac:dyDescent="0.2">
      <c r="B130" s="5"/>
      <c r="H130" s="5"/>
      <c r="I130" s="5"/>
      <c r="J130" s="5"/>
    </row>
    <row r="131" spans="1:28" ht="12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28" ht="12.75" customHeight="1" x14ac:dyDescent="0.2">
      <c r="A132" s="5"/>
      <c r="B132" s="74"/>
      <c r="C132" s="5"/>
      <c r="D132" s="5"/>
      <c r="E132" s="5"/>
      <c r="F132" s="5"/>
      <c r="G132" s="5"/>
      <c r="H132" s="102"/>
      <c r="I132" s="103"/>
      <c r="J132" s="103"/>
      <c r="K132" s="5"/>
      <c r="L132" s="5"/>
    </row>
    <row r="133" spans="1:28" ht="12.75" customHeight="1" x14ac:dyDescent="0.2">
      <c r="A133" s="5"/>
      <c r="B133" s="74"/>
      <c r="C133" s="5"/>
      <c r="D133" s="5"/>
      <c r="E133" s="5"/>
      <c r="F133" s="5"/>
      <c r="G133" s="5"/>
      <c r="H133" s="102"/>
      <c r="I133" s="103"/>
      <c r="J133" s="103"/>
      <c r="K133" s="5"/>
      <c r="L133" s="5"/>
    </row>
    <row r="134" spans="1:28" ht="12.75" customHeight="1" x14ac:dyDescent="0.2">
      <c r="A134" s="5"/>
      <c r="B134" s="74"/>
      <c r="C134" s="5"/>
      <c r="D134" s="5"/>
      <c r="E134" s="5"/>
      <c r="F134" s="5"/>
      <c r="G134" s="5"/>
      <c r="H134" s="102"/>
      <c r="I134" s="103"/>
      <c r="J134" s="103"/>
      <c r="K134" s="5"/>
      <c r="L134" s="5"/>
    </row>
    <row r="135" spans="1:28" ht="12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28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28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28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28" ht="12.75" customHeight="1" x14ac:dyDescent="0.2"/>
    <row r="140" spans="1:28" ht="12.75" customHeight="1" x14ac:dyDescent="0.2"/>
    <row r="141" spans="1:28" ht="12.75" customHeight="1" x14ac:dyDescent="0.2"/>
    <row r="142" spans="1:28" ht="12.75" customHeight="1" x14ac:dyDescent="0.2"/>
    <row r="143" spans="1:28" ht="12.75" customHeight="1" x14ac:dyDescent="0.2"/>
    <row r="144" spans="1:28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</sheetData>
  <mergeCells count="72">
    <mergeCell ref="H134:J134"/>
    <mergeCell ref="A124:B124"/>
    <mergeCell ref="D124:F124"/>
    <mergeCell ref="A126:B126"/>
    <mergeCell ref="D126:F126"/>
    <mergeCell ref="H126:K126"/>
    <mergeCell ref="A127:B127"/>
    <mergeCell ref="D127:F127"/>
    <mergeCell ref="H127:K127"/>
    <mergeCell ref="A128:B128"/>
    <mergeCell ref="D128:F128"/>
    <mergeCell ref="H128:K128"/>
    <mergeCell ref="H132:J132"/>
    <mergeCell ref="H133:J133"/>
    <mergeCell ref="A87:B87"/>
    <mergeCell ref="D87:F87"/>
    <mergeCell ref="H87:K87"/>
    <mergeCell ref="B88:B119"/>
    <mergeCell ref="A123:B123"/>
    <mergeCell ref="D123:F123"/>
    <mergeCell ref="H123:K123"/>
    <mergeCell ref="I44:K44"/>
    <mergeCell ref="A86:B86"/>
    <mergeCell ref="D86:F86"/>
    <mergeCell ref="H86:K86"/>
    <mergeCell ref="A46:B46"/>
    <mergeCell ref="D46:G46"/>
    <mergeCell ref="I46:K46"/>
    <mergeCell ref="B47:B78"/>
    <mergeCell ref="A82:B82"/>
    <mergeCell ref="D82:F82"/>
    <mergeCell ref="H82:K82"/>
    <mergeCell ref="A83:B83"/>
    <mergeCell ref="D83:F83"/>
    <mergeCell ref="A85:B85"/>
    <mergeCell ref="D85:F85"/>
    <mergeCell ref="H85:K85"/>
    <mergeCell ref="I45:K45"/>
    <mergeCell ref="I8:I9"/>
    <mergeCell ref="J8:J9"/>
    <mergeCell ref="K8:K9"/>
    <mergeCell ref="D9:E9"/>
    <mergeCell ref="A10:E10"/>
    <mergeCell ref="F10:K10"/>
    <mergeCell ref="A8:A9"/>
    <mergeCell ref="B8:B9"/>
    <mergeCell ref="C8:E8"/>
    <mergeCell ref="F8:F9"/>
    <mergeCell ref="G8:G9"/>
    <mergeCell ref="H8:H9"/>
    <mergeCell ref="B11:B14"/>
    <mergeCell ref="J11:J37"/>
    <mergeCell ref="A44:B44"/>
    <mergeCell ref="A6:B6"/>
    <mergeCell ref="C6:D7"/>
    <mergeCell ref="E6:H7"/>
    <mergeCell ref="A7:B7"/>
    <mergeCell ref="A45:B45"/>
    <mergeCell ref="D45:G45"/>
    <mergeCell ref="D44:G44"/>
    <mergeCell ref="A1:C2"/>
    <mergeCell ref="B3:D3"/>
    <mergeCell ref="F3:I3"/>
    <mergeCell ref="J3:K3"/>
    <mergeCell ref="A4:A5"/>
    <mergeCell ref="B4:D5"/>
    <mergeCell ref="E4:E5"/>
    <mergeCell ref="F4:G5"/>
    <mergeCell ref="H4:H5"/>
    <mergeCell ref="I4:I5"/>
    <mergeCell ref="J4:K4"/>
    <mergeCell ref="J5:K5"/>
  </mergeCells>
  <printOptions horizontalCentered="1"/>
  <pageMargins left="0.25" right="0.25" top="0.75" bottom="0.75" header="0.3" footer="0.3"/>
  <pageSetup scale="66" orientation="portrait" r:id="rId1"/>
  <rowBreaks count="2" manualBreakCount="2">
    <brk id="46" man="1"/>
    <brk id="87" man="1"/>
  </rowBreaks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679DE-58B8-498D-8C38-5F0C6A965359}">
  <sheetPr>
    <pageSetUpPr fitToPage="1"/>
  </sheetPr>
  <dimension ref="A1:AB994"/>
  <sheetViews>
    <sheetView showGridLines="0" view="pageBreakPreview" zoomScale="130" zoomScaleNormal="140" zoomScaleSheetLayoutView="130" workbookViewId="0">
      <pane ySplit="9" topLeftCell="A10" activePane="bottomLeft" state="frozen"/>
      <selection activeCell="E14" sqref="E14"/>
      <selection pane="bottomLeft" activeCell="C11" sqref="C11:K37"/>
    </sheetView>
  </sheetViews>
  <sheetFormatPr baseColWidth="10" defaultColWidth="14.42578125" defaultRowHeight="15" customHeight="1" x14ac:dyDescent="0.2"/>
  <cols>
    <col min="1" max="1" width="15.7109375" style="75" customWidth="1"/>
    <col min="2" max="2" width="45.7109375" style="75" customWidth="1"/>
    <col min="3" max="28" width="10.7109375" style="75" customWidth="1"/>
    <col min="29" max="16384" width="14.42578125" style="75"/>
  </cols>
  <sheetData>
    <row r="1" spans="1:28" ht="12.75" customHeight="1" x14ac:dyDescent="0.2">
      <c r="A1" s="152" t="s">
        <v>14</v>
      </c>
      <c r="B1" s="152"/>
      <c r="C1" s="152"/>
    </row>
    <row r="2" spans="1:28" ht="12.75" customHeight="1" thickBot="1" x14ac:dyDescent="0.25">
      <c r="A2" s="152"/>
      <c r="B2" s="152"/>
      <c r="C2" s="152"/>
    </row>
    <row r="3" spans="1:28" ht="26.25" customHeight="1" thickBot="1" x14ac:dyDescent="0.25">
      <c r="A3" s="35" t="str">
        <f>'PORTADA Y DATOS'!A7</f>
        <v>Contratista</v>
      </c>
      <c r="B3" s="138" t="str">
        <f>'PORTADA Y DATOS'!B7</f>
        <v>Luis Alberto Gamboa Ruelas</v>
      </c>
      <c r="C3" s="139"/>
      <c r="D3" s="140"/>
      <c r="E3" s="35" t="str">
        <f>'PORTADA Y DATOS'!A6</f>
        <v>Dirección</v>
      </c>
      <c r="F3" s="138" t="str">
        <f>'PORTADA Y DATOS'!B6</f>
        <v>Altata, Navolato, Sinaloa.</v>
      </c>
      <c r="G3" s="139"/>
      <c r="H3" s="139"/>
      <c r="I3" s="140"/>
      <c r="J3" s="141" t="str">
        <f>A1</f>
        <v>NÚMEROS GENERADORES ACERO</v>
      </c>
      <c r="K3" s="129"/>
    </row>
    <row r="4" spans="1:28" ht="26.25" customHeight="1" thickBot="1" x14ac:dyDescent="0.25">
      <c r="A4" s="126" t="str">
        <f>'PORTADA Y DATOS'!A5</f>
        <v>Obra</v>
      </c>
      <c r="B4" s="114" t="str">
        <f>'PORTADA Y DATOS'!B5</f>
        <v>Casa Altata</v>
      </c>
      <c r="C4" s="115"/>
      <c r="D4" s="116"/>
      <c r="E4" s="108" t="str">
        <f>'PORTADA Y DATOS'!A4</f>
        <v>Dependencia/Contratante/Cliente</v>
      </c>
      <c r="F4" s="110"/>
      <c r="G4" s="111"/>
      <c r="H4" s="145" t="s">
        <v>24</v>
      </c>
      <c r="I4" s="122"/>
      <c r="J4" s="124">
        <v>4</v>
      </c>
      <c r="K4" s="125"/>
    </row>
    <row r="5" spans="1:28" ht="18.75" customHeight="1" thickBot="1" x14ac:dyDescent="0.25">
      <c r="A5" s="127"/>
      <c r="B5" s="117"/>
      <c r="C5" s="118"/>
      <c r="D5" s="119"/>
      <c r="E5" s="109"/>
      <c r="F5" s="112"/>
      <c r="G5" s="113"/>
      <c r="H5" s="127"/>
      <c r="I5" s="123"/>
      <c r="J5" s="128" t="s">
        <v>25</v>
      </c>
      <c r="K5" s="153"/>
    </row>
    <row r="6" spans="1:28" ht="18.75" customHeight="1" thickBot="1" x14ac:dyDescent="0.25">
      <c r="A6" s="128" t="str">
        <f>'PORTADA Y DATOS'!A10</f>
        <v>Tipo de contrato</v>
      </c>
      <c r="B6" s="129"/>
      <c r="C6" s="130" t="s">
        <v>40</v>
      </c>
      <c r="D6" s="131"/>
      <c r="E6" s="114" t="s">
        <v>156</v>
      </c>
      <c r="F6" s="115"/>
      <c r="G6" s="115"/>
      <c r="H6" s="116"/>
      <c r="I6" s="36" t="s">
        <v>36</v>
      </c>
      <c r="J6" s="62" t="s">
        <v>38</v>
      </c>
      <c r="K6" s="63" t="s">
        <v>39</v>
      </c>
    </row>
    <row r="7" spans="1:28" ht="18.75" customHeight="1" thickBot="1" x14ac:dyDescent="0.25">
      <c r="A7" s="134" t="str">
        <f>'PORTADA Y DATOS'!B10</f>
        <v>Precio Unitario</v>
      </c>
      <c r="B7" s="135"/>
      <c r="C7" s="132"/>
      <c r="D7" s="133"/>
      <c r="E7" s="112"/>
      <c r="F7" s="146"/>
      <c r="G7" s="146"/>
      <c r="H7" s="113"/>
      <c r="I7" s="37" t="s">
        <v>37</v>
      </c>
      <c r="J7" s="38" t="str">
        <f>'PORTADA Y DATOS'!A9</f>
        <v>Fecha de inicio</v>
      </c>
      <c r="K7" s="64" t="str">
        <f>'PORTADA Y DATOS'!B9</f>
        <v>Sin definir por contratista</v>
      </c>
    </row>
    <row r="8" spans="1:28" ht="12.75" customHeight="1" x14ac:dyDescent="0.2">
      <c r="A8" s="120" t="s">
        <v>0</v>
      </c>
      <c r="B8" s="120" t="s">
        <v>1</v>
      </c>
      <c r="C8" s="142" t="s">
        <v>2</v>
      </c>
      <c r="D8" s="143"/>
      <c r="E8" s="144"/>
      <c r="F8" s="120" t="s">
        <v>3</v>
      </c>
      <c r="G8" s="120" t="s">
        <v>4</v>
      </c>
      <c r="H8" s="120" t="s">
        <v>5</v>
      </c>
      <c r="I8" s="120" t="s">
        <v>6</v>
      </c>
      <c r="J8" s="120" t="s">
        <v>7</v>
      </c>
      <c r="K8" s="136" t="s">
        <v>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thickBot="1" x14ac:dyDescent="0.25">
      <c r="A9" s="121"/>
      <c r="B9" s="121"/>
      <c r="C9" s="39" t="s">
        <v>9</v>
      </c>
      <c r="D9" s="150" t="s">
        <v>10</v>
      </c>
      <c r="E9" s="151"/>
      <c r="F9" s="121"/>
      <c r="G9" s="121"/>
      <c r="H9" s="121"/>
      <c r="I9" s="121"/>
      <c r="J9" s="121"/>
      <c r="K9" s="13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thickBot="1" x14ac:dyDescent="0.25">
      <c r="A10" s="154" t="s">
        <v>27</v>
      </c>
      <c r="B10" s="155"/>
      <c r="C10" s="155"/>
      <c r="D10" s="155"/>
      <c r="E10" s="156"/>
      <c r="F10" s="154" t="str">
        <f>'PORTADA Y DATOS'!B11</f>
        <v>Definido por parte contratante</v>
      </c>
      <c r="G10" s="155"/>
      <c r="H10" s="155"/>
      <c r="I10" s="155"/>
      <c r="J10" s="155"/>
      <c r="K10" s="15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4.95" customHeight="1" x14ac:dyDescent="0.2">
      <c r="A11" s="41" t="s">
        <v>155</v>
      </c>
      <c r="B11" s="157" t="s">
        <v>157</v>
      </c>
      <c r="C11" s="43" t="s">
        <v>158</v>
      </c>
      <c r="D11" s="43">
        <v>3</v>
      </c>
      <c r="E11" s="43">
        <v>8</v>
      </c>
      <c r="F11" s="44">
        <v>8.3800000000000008</v>
      </c>
      <c r="G11" s="44">
        <v>0.15</v>
      </c>
      <c r="H11" s="44">
        <v>0.2</v>
      </c>
      <c r="I11" s="44">
        <v>5</v>
      </c>
      <c r="J11" s="147" t="s">
        <v>42</v>
      </c>
      <c r="K11" s="45">
        <f>F11*(I11)</f>
        <v>41.900000000000006</v>
      </c>
    </row>
    <row r="12" spans="1:28" ht="24.95" customHeight="1" x14ac:dyDescent="0.2">
      <c r="A12" s="46"/>
      <c r="B12" s="158"/>
      <c r="C12" s="43" t="s">
        <v>159</v>
      </c>
      <c r="D12" s="43">
        <v>4</v>
      </c>
      <c r="E12" s="43">
        <v>8</v>
      </c>
      <c r="F12" s="44">
        <v>7.43</v>
      </c>
      <c r="G12" s="44">
        <v>0.15</v>
      </c>
      <c r="H12" s="44">
        <v>0.2</v>
      </c>
      <c r="I12" s="44">
        <v>2</v>
      </c>
      <c r="J12" s="148"/>
      <c r="K12" s="45">
        <f t="shared" ref="K12:K21" si="0">F12*(I12)</f>
        <v>14.86</v>
      </c>
    </row>
    <row r="13" spans="1:28" ht="24.95" customHeight="1" x14ac:dyDescent="0.2">
      <c r="A13" s="46"/>
      <c r="B13" s="158"/>
      <c r="C13" s="43" t="s">
        <v>160</v>
      </c>
      <c r="D13" s="43">
        <v>2</v>
      </c>
      <c r="E13" s="43">
        <v>7</v>
      </c>
      <c r="F13" s="44">
        <v>8.41</v>
      </c>
      <c r="G13" s="44">
        <v>0.15</v>
      </c>
      <c r="H13" s="44">
        <v>0.2</v>
      </c>
      <c r="I13" s="44">
        <v>2</v>
      </c>
      <c r="J13" s="148"/>
      <c r="K13" s="45">
        <f t="shared" si="0"/>
        <v>16.82</v>
      </c>
    </row>
    <row r="14" spans="1:28" ht="24.95" customHeight="1" x14ac:dyDescent="0.2">
      <c r="A14" s="46"/>
      <c r="B14" s="158"/>
      <c r="C14" s="43" t="s">
        <v>161</v>
      </c>
      <c r="D14" s="43">
        <v>1</v>
      </c>
      <c r="E14" s="43">
        <v>8</v>
      </c>
      <c r="F14" s="43">
        <v>10.199999999999999</v>
      </c>
      <c r="G14" s="44">
        <v>0.15</v>
      </c>
      <c r="H14" s="44">
        <v>0.2</v>
      </c>
      <c r="I14" s="44">
        <v>5</v>
      </c>
      <c r="J14" s="148"/>
      <c r="K14" s="45">
        <f t="shared" si="0"/>
        <v>51</v>
      </c>
    </row>
    <row r="15" spans="1:28" ht="24.95" customHeight="1" x14ac:dyDescent="0.2">
      <c r="A15" s="46"/>
      <c r="B15" s="42"/>
      <c r="C15" s="94" t="s">
        <v>162</v>
      </c>
      <c r="D15" s="40" t="s">
        <v>33</v>
      </c>
      <c r="E15" s="40" t="s">
        <v>35</v>
      </c>
      <c r="F15" s="44">
        <v>2.58</v>
      </c>
      <c r="G15" s="44">
        <v>0.15</v>
      </c>
      <c r="H15" s="44">
        <v>0.2</v>
      </c>
      <c r="I15" s="44">
        <v>4</v>
      </c>
      <c r="J15" s="148"/>
      <c r="K15" s="45">
        <f t="shared" si="0"/>
        <v>10.32</v>
      </c>
    </row>
    <row r="16" spans="1:28" ht="24.95" customHeight="1" x14ac:dyDescent="0.2">
      <c r="A16" s="46"/>
      <c r="B16" s="47"/>
      <c r="C16" s="40" t="s">
        <v>163</v>
      </c>
      <c r="D16" s="40" t="s">
        <v>56</v>
      </c>
      <c r="E16" s="40" t="s">
        <v>35</v>
      </c>
      <c r="F16" s="44">
        <v>3.3</v>
      </c>
      <c r="G16" s="44">
        <v>0.15</v>
      </c>
      <c r="H16" s="44">
        <v>0.2</v>
      </c>
      <c r="I16" s="44">
        <v>2</v>
      </c>
      <c r="J16" s="148"/>
      <c r="K16" s="45">
        <f t="shared" si="0"/>
        <v>6.6</v>
      </c>
    </row>
    <row r="17" spans="1:11" ht="24.95" customHeight="1" x14ac:dyDescent="0.2">
      <c r="A17" s="46"/>
      <c r="B17" s="47"/>
      <c r="C17" s="40" t="s">
        <v>163</v>
      </c>
      <c r="D17" s="40" t="s">
        <v>29</v>
      </c>
      <c r="E17" s="40" t="s">
        <v>30</v>
      </c>
      <c r="F17" s="44">
        <v>2.68</v>
      </c>
      <c r="G17" s="44">
        <v>0.15</v>
      </c>
      <c r="H17" s="44">
        <v>0.2</v>
      </c>
      <c r="I17" s="44">
        <v>1</v>
      </c>
      <c r="J17" s="148"/>
      <c r="K17" s="45">
        <f t="shared" si="0"/>
        <v>2.68</v>
      </c>
    </row>
    <row r="18" spans="1:11" ht="24.95" customHeight="1" x14ac:dyDescent="0.2">
      <c r="A18" s="46"/>
      <c r="B18" s="47"/>
      <c r="C18" s="40" t="s">
        <v>164</v>
      </c>
      <c r="D18" s="40" t="s">
        <v>29</v>
      </c>
      <c r="E18" s="40" t="s">
        <v>35</v>
      </c>
      <c r="F18" s="48">
        <v>7.5</v>
      </c>
      <c r="G18" s="44">
        <v>0.15</v>
      </c>
      <c r="H18" s="44">
        <v>0.2</v>
      </c>
      <c r="I18" s="44">
        <v>4</v>
      </c>
      <c r="J18" s="148"/>
      <c r="K18" s="45">
        <f t="shared" si="0"/>
        <v>30</v>
      </c>
    </row>
    <row r="19" spans="1:11" ht="24.95" customHeight="1" x14ac:dyDescent="0.2">
      <c r="A19" s="46"/>
      <c r="B19" s="47"/>
      <c r="C19" s="40" t="s">
        <v>165</v>
      </c>
      <c r="D19" s="40" t="s">
        <v>29</v>
      </c>
      <c r="E19" s="40" t="s">
        <v>35</v>
      </c>
      <c r="F19" s="48">
        <v>7.5</v>
      </c>
      <c r="G19" s="44">
        <v>0.15</v>
      </c>
      <c r="H19" s="44">
        <v>0.2</v>
      </c>
      <c r="I19" s="44">
        <v>3</v>
      </c>
      <c r="J19" s="148"/>
      <c r="K19" s="45">
        <f t="shared" si="0"/>
        <v>22.5</v>
      </c>
    </row>
    <row r="20" spans="1:11" ht="24.95" customHeight="1" x14ac:dyDescent="0.2">
      <c r="A20" s="46"/>
      <c r="B20" s="47"/>
      <c r="C20" s="40" t="s">
        <v>166</v>
      </c>
      <c r="D20" s="40" t="s">
        <v>29</v>
      </c>
      <c r="E20" s="40" t="s">
        <v>35</v>
      </c>
      <c r="F20" s="48">
        <v>7.5</v>
      </c>
      <c r="G20" s="44">
        <v>0.15</v>
      </c>
      <c r="H20" s="44">
        <v>0.2</v>
      </c>
      <c r="I20" s="44">
        <v>4</v>
      </c>
      <c r="J20" s="148"/>
      <c r="K20" s="45">
        <f t="shared" si="0"/>
        <v>30</v>
      </c>
    </row>
    <row r="21" spans="1:11" ht="24.95" customHeight="1" x14ac:dyDescent="0.2">
      <c r="A21" s="46"/>
      <c r="B21" s="47"/>
      <c r="C21" s="40" t="s">
        <v>167</v>
      </c>
      <c r="D21" s="40" t="s">
        <v>29</v>
      </c>
      <c r="E21" s="40" t="s">
        <v>30</v>
      </c>
      <c r="F21" s="48">
        <v>3.8</v>
      </c>
      <c r="G21" s="44">
        <v>0.15</v>
      </c>
      <c r="H21" s="44">
        <v>0.2</v>
      </c>
      <c r="I21" s="44">
        <v>1</v>
      </c>
      <c r="J21" s="148"/>
      <c r="K21" s="45">
        <f t="shared" si="0"/>
        <v>3.8</v>
      </c>
    </row>
    <row r="22" spans="1:11" ht="24.95" customHeight="1" x14ac:dyDescent="0.2">
      <c r="A22" s="46"/>
      <c r="B22" s="47"/>
      <c r="C22" s="40"/>
      <c r="D22" s="40"/>
      <c r="E22" s="40"/>
      <c r="F22" s="48"/>
      <c r="G22" s="44"/>
      <c r="H22" s="44"/>
      <c r="I22" s="44"/>
      <c r="J22" s="148"/>
      <c r="K22" s="45"/>
    </row>
    <row r="23" spans="1:11" ht="24.95" customHeight="1" x14ac:dyDescent="0.2">
      <c r="A23" s="46"/>
      <c r="B23" s="47"/>
      <c r="C23" s="40"/>
      <c r="D23" s="40"/>
      <c r="E23" s="40"/>
      <c r="F23" s="48"/>
      <c r="G23" s="44"/>
      <c r="H23" s="44"/>
      <c r="I23" s="44"/>
      <c r="J23" s="148"/>
      <c r="K23" s="45"/>
    </row>
    <row r="24" spans="1:11" ht="24.95" customHeight="1" x14ac:dyDescent="0.2">
      <c r="A24" s="46"/>
      <c r="B24" s="47"/>
      <c r="C24" s="40"/>
      <c r="D24" s="40"/>
      <c r="E24" s="40"/>
      <c r="F24" s="48"/>
      <c r="G24" s="44"/>
      <c r="H24" s="44"/>
      <c r="I24" s="44"/>
      <c r="J24" s="148"/>
      <c r="K24" s="45"/>
    </row>
    <row r="25" spans="1:11" ht="24.95" customHeight="1" x14ac:dyDescent="0.2">
      <c r="A25" s="46"/>
      <c r="B25" s="47"/>
      <c r="C25" s="40"/>
      <c r="D25" s="40"/>
      <c r="E25" s="40"/>
      <c r="F25" s="48"/>
      <c r="G25" s="44"/>
      <c r="H25" s="44"/>
      <c r="I25" s="44"/>
      <c r="J25" s="148"/>
      <c r="K25" s="45"/>
    </row>
    <row r="26" spans="1:11" ht="24.95" customHeight="1" x14ac:dyDescent="0.2">
      <c r="A26" s="46"/>
      <c r="B26" s="47"/>
      <c r="C26" s="40"/>
      <c r="D26" s="40"/>
      <c r="E26" s="40"/>
      <c r="F26" s="48"/>
      <c r="G26" s="48"/>
      <c r="H26" s="44"/>
      <c r="I26" s="44"/>
      <c r="J26" s="148"/>
      <c r="K26" s="45"/>
    </row>
    <row r="27" spans="1:11" ht="24.95" customHeight="1" x14ac:dyDescent="0.2">
      <c r="A27" s="46"/>
      <c r="B27" s="47"/>
      <c r="C27" s="40"/>
      <c r="D27" s="40"/>
      <c r="E27" s="40"/>
      <c r="F27" s="48"/>
      <c r="G27" s="48"/>
      <c r="H27" s="44"/>
      <c r="I27" s="44"/>
      <c r="J27" s="148"/>
      <c r="K27" s="45"/>
    </row>
    <row r="28" spans="1:11" ht="24.95" customHeight="1" x14ac:dyDescent="0.2">
      <c r="A28" s="46"/>
      <c r="B28" s="47"/>
      <c r="C28" s="40"/>
      <c r="D28" s="40"/>
      <c r="E28" s="40"/>
      <c r="F28" s="48"/>
      <c r="G28" s="48"/>
      <c r="H28" s="44"/>
      <c r="I28" s="44"/>
      <c r="J28" s="148"/>
      <c r="K28" s="45"/>
    </row>
    <row r="29" spans="1:11" ht="24.95" customHeight="1" x14ac:dyDescent="0.2">
      <c r="A29" s="46"/>
      <c r="B29" s="47"/>
      <c r="C29" s="40"/>
      <c r="D29" s="40"/>
      <c r="E29" s="40"/>
      <c r="F29" s="48"/>
      <c r="G29" s="48"/>
      <c r="H29" s="44"/>
      <c r="I29" s="44"/>
      <c r="J29" s="148"/>
      <c r="K29" s="45"/>
    </row>
    <row r="30" spans="1:11" ht="24.95" customHeight="1" x14ac:dyDescent="0.2">
      <c r="A30" s="46"/>
      <c r="B30" s="47"/>
      <c r="C30" s="40"/>
      <c r="D30" s="40"/>
      <c r="E30" s="40"/>
      <c r="F30" s="48"/>
      <c r="G30" s="48"/>
      <c r="H30" s="44"/>
      <c r="I30" s="44"/>
      <c r="J30" s="148"/>
      <c r="K30" s="45"/>
    </row>
    <row r="31" spans="1:11" ht="24.95" customHeight="1" x14ac:dyDescent="0.2">
      <c r="A31" s="46"/>
      <c r="B31" s="47"/>
      <c r="C31" s="40"/>
      <c r="D31" s="40"/>
      <c r="E31" s="40"/>
      <c r="F31" s="48"/>
      <c r="G31" s="48"/>
      <c r="H31" s="44"/>
      <c r="I31" s="48"/>
      <c r="J31" s="148"/>
      <c r="K31" s="45"/>
    </row>
    <row r="32" spans="1:11" ht="24.95" customHeight="1" x14ac:dyDescent="0.2">
      <c r="A32" s="46"/>
      <c r="B32" s="47"/>
      <c r="C32" s="40"/>
      <c r="D32" s="40"/>
      <c r="E32" s="40"/>
      <c r="F32" s="48"/>
      <c r="G32" s="48"/>
      <c r="H32" s="44"/>
      <c r="I32" s="48"/>
      <c r="J32" s="148"/>
      <c r="K32" s="45"/>
    </row>
    <row r="33" spans="1:28" ht="24.95" customHeight="1" x14ac:dyDescent="0.2">
      <c r="A33" s="46"/>
      <c r="B33" s="47"/>
      <c r="C33" s="40"/>
      <c r="D33" s="40"/>
      <c r="E33" s="40"/>
      <c r="F33" s="48"/>
      <c r="G33" s="48"/>
      <c r="H33" s="44"/>
      <c r="I33" s="48"/>
      <c r="J33" s="148"/>
      <c r="K33" s="45"/>
    </row>
    <row r="34" spans="1:28" ht="24.95" customHeight="1" x14ac:dyDescent="0.2">
      <c r="A34" s="46"/>
      <c r="B34" s="47"/>
      <c r="C34" s="40"/>
      <c r="D34" s="40"/>
      <c r="E34" s="40"/>
      <c r="F34" s="48"/>
      <c r="G34" s="48"/>
      <c r="H34" s="44"/>
      <c r="I34" s="48"/>
      <c r="J34" s="148"/>
      <c r="K34" s="45"/>
    </row>
    <row r="35" spans="1:28" ht="24.95" customHeight="1" x14ac:dyDescent="0.2">
      <c r="A35" s="46"/>
      <c r="B35" s="47"/>
      <c r="C35" s="40"/>
      <c r="D35" s="40"/>
      <c r="E35" s="40"/>
      <c r="F35" s="48"/>
      <c r="G35" s="48"/>
      <c r="H35" s="48"/>
      <c r="I35" s="48"/>
      <c r="J35" s="148"/>
      <c r="K35" s="45"/>
    </row>
    <row r="36" spans="1:28" ht="24.95" customHeight="1" x14ac:dyDescent="0.2">
      <c r="A36" s="46"/>
      <c r="B36" s="47"/>
      <c r="C36" s="40"/>
      <c r="D36" s="40"/>
      <c r="E36" s="40"/>
      <c r="F36" s="48"/>
      <c r="G36" s="48"/>
      <c r="H36" s="48"/>
      <c r="I36" s="48"/>
      <c r="J36" s="148"/>
      <c r="K36" s="45"/>
    </row>
    <row r="37" spans="1:28" ht="24.95" customHeight="1" thickBot="1" x14ac:dyDescent="0.25">
      <c r="A37" s="50"/>
      <c r="B37" s="51"/>
      <c r="C37" s="52"/>
      <c r="D37" s="52"/>
      <c r="E37" s="52"/>
      <c r="F37" s="53"/>
      <c r="G37" s="53"/>
      <c r="H37" s="53"/>
      <c r="I37" s="53"/>
      <c r="J37" s="171"/>
      <c r="K37" s="54"/>
    </row>
    <row r="38" spans="1:28" ht="22.5" customHeight="1" thickBot="1" x14ac:dyDescent="0.25">
      <c r="A38" s="5"/>
      <c r="B38" s="5"/>
      <c r="C38" s="5"/>
      <c r="D38" s="5"/>
      <c r="E38" s="5"/>
      <c r="F38" s="5"/>
      <c r="G38" s="8"/>
      <c r="H38" s="8"/>
      <c r="I38" s="65" t="s">
        <v>41</v>
      </c>
      <c r="J38" s="9" t="str">
        <f>J11</f>
        <v>mL</v>
      </c>
      <c r="K38" s="10">
        <f>SUM(K11:K37)</f>
        <v>230.48000000000002</v>
      </c>
    </row>
    <row r="39" spans="1:28" ht="6" customHeight="1" x14ac:dyDescent="0.2"/>
    <row r="40" spans="1:28" ht="12.75" customHeight="1" x14ac:dyDescent="0.2"/>
    <row r="41" spans="1:28" ht="12.75" customHeight="1" x14ac:dyDescent="0.2">
      <c r="A41" s="77"/>
      <c r="B41" s="12"/>
      <c r="C41" s="12"/>
      <c r="D41" s="12"/>
      <c r="E41" s="12"/>
      <c r="G41" s="12"/>
      <c r="H41" s="12"/>
      <c r="I41" s="12"/>
      <c r="J41" s="12"/>
      <c r="K41" s="12"/>
    </row>
    <row r="42" spans="1:28" ht="27.75" customHeight="1" x14ac:dyDescent="0.2">
      <c r="A42" s="13"/>
      <c r="B42" s="14"/>
      <c r="C42" s="14"/>
      <c r="D42" s="14"/>
      <c r="E42" s="14"/>
      <c r="G42" s="14"/>
      <c r="H42" s="14"/>
      <c r="I42" s="14"/>
      <c r="J42" s="14"/>
      <c r="K42" s="15"/>
    </row>
    <row r="43" spans="1:28" ht="12.75" customHeight="1" x14ac:dyDescent="0.2">
      <c r="A43" s="16"/>
      <c r="B43" s="17"/>
      <c r="C43" s="17"/>
      <c r="D43" s="17"/>
      <c r="E43" s="17"/>
      <c r="G43" s="17"/>
      <c r="H43" s="17"/>
      <c r="I43" s="17"/>
      <c r="J43" s="17"/>
      <c r="K43" s="12"/>
    </row>
    <row r="44" spans="1:28" ht="12.75" customHeight="1" x14ac:dyDescent="0.2">
      <c r="A44" s="104" t="s">
        <v>11</v>
      </c>
      <c r="B44" s="103"/>
      <c r="C44" s="12"/>
      <c r="D44" s="104" t="s">
        <v>12</v>
      </c>
      <c r="E44" s="103"/>
      <c r="F44" s="103"/>
      <c r="G44" s="103"/>
      <c r="H44" s="12"/>
      <c r="I44" s="104" t="s">
        <v>13</v>
      </c>
      <c r="J44" s="103"/>
      <c r="K44" s="103"/>
    </row>
    <row r="45" spans="1:28" ht="12.75" customHeight="1" x14ac:dyDescent="0.2">
      <c r="A45" s="105" t="str">
        <f>'PORTADA Y DATOS'!A11</f>
        <v>Supervisor</v>
      </c>
      <c r="B45" s="106"/>
      <c r="C45" s="18"/>
      <c r="D45" s="105" t="str">
        <f>'PORTADA Y DATOS'!A4</f>
        <v>Dependencia/Contratante/Cliente</v>
      </c>
      <c r="E45" s="106"/>
      <c r="F45" s="106"/>
      <c r="G45" s="106"/>
      <c r="H45" s="18"/>
      <c r="I45" s="105" t="str">
        <f>'PORTADA Y DATOS'!A7</f>
        <v>Contratista</v>
      </c>
      <c r="J45" s="106"/>
      <c r="K45" s="106"/>
      <c r="L45" s="5"/>
    </row>
    <row r="46" spans="1:28" ht="12.75" customHeight="1" x14ac:dyDescent="0.2">
      <c r="A46" s="104" t="str">
        <f>'PORTADA Y DATOS'!B11</f>
        <v>Definido por parte contratante</v>
      </c>
      <c r="B46" s="103"/>
      <c r="C46" s="12"/>
      <c r="D46" s="104" t="str">
        <f>'PORTADA Y DATOS'!C4</f>
        <v>Luis Alberto Gamboa Ruelas</v>
      </c>
      <c r="E46" s="103"/>
      <c r="F46" s="103"/>
      <c r="G46" s="103"/>
      <c r="H46" s="12"/>
      <c r="I46" s="104" t="str">
        <f>'PORTADA Y DATOS'!B7</f>
        <v>Luis Alberto Gamboa Ruelas</v>
      </c>
      <c r="J46" s="103"/>
      <c r="K46" s="103"/>
    </row>
    <row r="47" spans="1:28" ht="12.75" x14ac:dyDescent="0.2">
      <c r="A47" s="74"/>
      <c r="B47" s="107"/>
      <c r="C47" s="74"/>
      <c r="D47" s="74"/>
      <c r="E47" s="79"/>
      <c r="F47" s="20"/>
      <c r="G47" s="20"/>
      <c r="H47" s="20"/>
      <c r="I47" s="20"/>
      <c r="J47" s="74"/>
      <c r="K47" s="20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2.75" x14ac:dyDescent="0.2">
      <c r="A48" s="5"/>
      <c r="B48" s="103"/>
      <c r="C48" s="74"/>
      <c r="D48" s="74"/>
      <c r="E48" s="79"/>
      <c r="F48" s="20"/>
      <c r="G48" s="20"/>
      <c r="H48" s="20"/>
      <c r="I48" s="20"/>
      <c r="J48" s="74"/>
      <c r="K48" s="2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2.75" x14ac:dyDescent="0.2">
      <c r="A49" s="5"/>
      <c r="B49" s="103"/>
      <c r="C49" s="74"/>
      <c r="D49" s="21"/>
      <c r="E49" s="22"/>
      <c r="F49" s="20"/>
      <c r="G49" s="20"/>
      <c r="H49" s="20"/>
      <c r="I49" s="20"/>
      <c r="J49" s="74"/>
      <c r="K49" s="2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2.75" x14ac:dyDescent="0.2">
      <c r="A50" s="5"/>
      <c r="B50" s="103"/>
      <c r="C50" s="74"/>
      <c r="D50" s="21"/>
      <c r="E50" s="5"/>
      <c r="F50" s="5"/>
      <c r="G50" s="5"/>
      <c r="H50" s="5"/>
      <c r="I50" s="20"/>
      <c r="J50" s="74"/>
      <c r="K50" s="2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2.75" x14ac:dyDescent="0.2">
      <c r="A51" s="5"/>
      <c r="B51" s="103"/>
      <c r="C51" s="74"/>
      <c r="D51" s="74"/>
      <c r="E51" s="5"/>
      <c r="F51" s="5"/>
      <c r="G51" s="5"/>
      <c r="H51" s="5"/>
      <c r="I51" s="20"/>
      <c r="J51" s="74"/>
      <c r="K51" s="2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2.75" x14ac:dyDescent="0.2">
      <c r="A52" s="5"/>
      <c r="B52" s="103"/>
      <c r="C52" s="74"/>
      <c r="D52" s="22"/>
      <c r="E52" s="5"/>
      <c r="F52" s="5"/>
      <c r="G52" s="5"/>
      <c r="H52" s="5"/>
      <c r="I52" s="20"/>
      <c r="J52" s="74"/>
      <c r="K52" s="2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 x14ac:dyDescent="0.2">
      <c r="A53" s="5"/>
      <c r="B53" s="103"/>
      <c r="C53" s="74"/>
      <c r="D53" s="74"/>
      <c r="E53" s="5"/>
      <c r="F53" s="5"/>
      <c r="G53" s="5"/>
      <c r="H53" s="5"/>
      <c r="I53" s="20"/>
      <c r="J53" s="74"/>
      <c r="K53" s="2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 x14ac:dyDescent="0.2">
      <c r="A54" s="5"/>
      <c r="B54" s="103"/>
      <c r="C54" s="79"/>
      <c r="D54" s="74"/>
      <c r="E54" s="5"/>
      <c r="F54" s="5"/>
      <c r="G54" s="5"/>
      <c r="H54" s="5"/>
      <c r="I54" s="20"/>
      <c r="J54" s="74"/>
      <c r="K54" s="2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 x14ac:dyDescent="0.2">
      <c r="A55" s="5"/>
      <c r="B55" s="103"/>
      <c r="C55" s="74"/>
      <c r="D55" s="74"/>
      <c r="E55" s="5"/>
      <c r="F55" s="5"/>
      <c r="G55" s="5"/>
      <c r="H55" s="5"/>
      <c r="I55" s="20"/>
      <c r="J55" s="74"/>
      <c r="K55" s="2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 x14ac:dyDescent="0.2">
      <c r="A56" s="5"/>
      <c r="B56" s="103"/>
      <c r="C56" s="74"/>
      <c r="D56" s="74"/>
      <c r="E56" s="5"/>
      <c r="F56" s="5"/>
      <c r="G56" s="5"/>
      <c r="H56" s="5"/>
      <c r="I56" s="20"/>
      <c r="J56" s="74"/>
      <c r="K56" s="2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 x14ac:dyDescent="0.2">
      <c r="A57" s="5"/>
      <c r="B57" s="103"/>
      <c r="C57" s="74"/>
      <c r="D57" s="74"/>
      <c r="E57" s="22"/>
      <c r="F57" s="20"/>
      <c r="G57" s="20"/>
      <c r="H57" s="20"/>
      <c r="I57" s="20"/>
      <c r="J57" s="74"/>
      <c r="K57" s="2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 x14ac:dyDescent="0.2">
      <c r="A58" s="5"/>
      <c r="B58" s="103"/>
      <c r="C58" s="23"/>
      <c r="D58" s="74"/>
      <c r="E58" s="22"/>
      <c r="F58" s="20"/>
      <c r="G58" s="20"/>
      <c r="H58" s="20"/>
      <c r="I58" s="20"/>
      <c r="J58" s="74"/>
      <c r="K58" s="2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 x14ac:dyDescent="0.2">
      <c r="A59" s="5"/>
      <c r="B59" s="103"/>
      <c r="C59" s="74"/>
      <c r="D59" s="74"/>
      <c r="E59" s="74"/>
      <c r="F59" s="20"/>
      <c r="G59" s="20"/>
      <c r="H59" s="20"/>
      <c r="I59" s="20"/>
      <c r="J59" s="74"/>
      <c r="K59" s="2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 x14ac:dyDescent="0.2">
      <c r="A60" s="5"/>
      <c r="B60" s="103"/>
      <c r="C60" s="74"/>
      <c r="D60" s="74"/>
      <c r="E60" s="22"/>
      <c r="F60" s="20"/>
      <c r="G60" s="20"/>
      <c r="H60" s="20"/>
      <c r="I60" s="20"/>
      <c r="J60" s="74"/>
      <c r="K60" s="2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 x14ac:dyDescent="0.2">
      <c r="A61" s="5"/>
      <c r="B61" s="103"/>
      <c r="C61" s="74"/>
      <c r="D61" s="74"/>
      <c r="E61" s="22"/>
      <c r="F61" s="20"/>
      <c r="G61" s="20"/>
      <c r="H61" s="20"/>
      <c r="I61" s="20"/>
      <c r="J61" s="74"/>
      <c r="K61" s="2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 x14ac:dyDescent="0.2">
      <c r="A62" s="5"/>
      <c r="B62" s="103"/>
      <c r="C62" s="23"/>
      <c r="D62" s="74"/>
      <c r="E62" s="22"/>
      <c r="F62" s="20"/>
      <c r="G62" s="20"/>
      <c r="H62" s="20"/>
      <c r="I62" s="20"/>
      <c r="J62" s="74"/>
      <c r="K62" s="2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 x14ac:dyDescent="0.2">
      <c r="A63" s="5"/>
      <c r="B63" s="103"/>
      <c r="C63" s="74"/>
      <c r="D63" s="74"/>
      <c r="E63" s="22"/>
      <c r="F63" s="20"/>
      <c r="G63" s="20"/>
      <c r="H63" s="20"/>
      <c r="I63" s="20"/>
      <c r="J63" s="74"/>
      <c r="K63" s="2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 x14ac:dyDescent="0.2">
      <c r="A64" s="5"/>
      <c r="B64" s="103"/>
      <c r="C64" s="74"/>
      <c r="D64" s="21"/>
      <c r="E64" s="22"/>
      <c r="F64" s="20"/>
      <c r="G64" s="20"/>
      <c r="H64" s="20"/>
      <c r="I64" s="20"/>
      <c r="J64" s="74"/>
      <c r="K64" s="2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 x14ac:dyDescent="0.2">
      <c r="A65" s="5"/>
      <c r="B65" s="103"/>
      <c r="C65" s="74"/>
      <c r="D65" s="74"/>
      <c r="E65" s="22"/>
      <c r="F65" s="20"/>
      <c r="G65" s="20"/>
      <c r="H65" s="20"/>
      <c r="I65" s="20"/>
      <c r="J65" s="74"/>
      <c r="K65" s="2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 x14ac:dyDescent="0.2">
      <c r="A66" s="5"/>
      <c r="B66" s="103"/>
      <c r="C66" s="74"/>
      <c r="D66" s="74"/>
      <c r="E66" s="22"/>
      <c r="F66" s="20"/>
      <c r="G66" s="20"/>
      <c r="H66" s="20"/>
      <c r="I66" s="20"/>
      <c r="J66" s="74"/>
      <c r="K66" s="2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 x14ac:dyDescent="0.2">
      <c r="A67" s="5"/>
      <c r="B67" s="103"/>
      <c r="C67" s="74"/>
      <c r="D67" s="74"/>
      <c r="E67" s="22"/>
      <c r="F67" s="20"/>
      <c r="G67" s="20"/>
      <c r="H67" s="20"/>
      <c r="I67" s="20"/>
      <c r="J67" s="74"/>
      <c r="K67" s="2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 x14ac:dyDescent="0.2">
      <c r="A68" s="5"/>
      <c r="B68" s="103"/>
      <c r="C68" s="74"/>
      <c r="D68" s="74"/>
      <c r="E68" s="22"/>
      <c r="F68" s="20"/>
      <c r="G68" s="20"/>
      <c r="H68" s="20"/>
      <c r="I68" s="20"/>
      <c r="J68" s="74"/>
      <c r="K68" s="2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 x14ac:dyDescent="0.2">
      <c r="A69" s="5"/>
      <c r="B69" s="103"/>
      <c r="C69" s="74"/>
      <c r="D69" s="74"/>
      <c r="E69" s="22"/>
      <c r="F69" s="20"/>
      <c r="G69" s="20"/>
      <c r="H69" s="20"/>
      <c r="I69" s="20"/>
      <c r="J69" s="74"/>
      <c r="K69" s="2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 x14ac:dyDescent="0.2">
      <c r="A70" s="5"/>
      <c r="B70" s="103"/>
      <c r="C70" s="74"/>
      <c r="D70" s="74"/>
      <c r="E70" s="22"/>
      <c r="F70" s="20"/>
      <c r="G70" s="20"/>
      <c r="H70" s="20"/>
      <c r="I70" s="20"/>
      <c r="J70" s="74"/>
      <c r="K70" s="2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 x14ac:dyDescent="0.2">
      <c r="A71" s="5"/>
      <c r="B71" s="103"/>
      <c r="C71" s="74"/>
      <c r="D71" s="74"/>
      <c r="E71" s="22"/>
      <c r="F71" s="20"/>
      <c r="G71" s="20"/>
      <c r="H71" s="20"/>
      <c r="I71" s="20"/>
      <c r="J71" s="74"/>
      <c r="K71" s="2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 x14ac:dyDescent="0.2">
      <c r="A72" s="5"/>
      <c r="B72" s="103"/>
      <c r="C72" s="74"/>
      <c r="D72" s="74"/>
      <c r="E72" s="22"/>
      <c r="F72" s="20"/>
      <c r="G72" s="20"/>
      <c r="H72" s="20"/>
      <c r="I72" s="20"/>
      <c r="J72" s="74"/>
      <c r="K72" s="2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 x14ac:dyDescent="0.2">
      <c r="A73" s="5"/>
      <c r="B73" s="103"/>
      <c r="C73" s="74"/>
      <c r="D73" s="74"/>
      <c r="E73" s="22"/>
      <c r="F73" s="20"/>
      <c r="G73" s="20"/>
      <c r="H73" s="20"/>
      <c r="I73" s="20"/>
      <c r="J73" s="74"/>
      <c r="K73" s="2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 x14ac:dyDescent="0.2">
      <c r="A74" s="5"/>
      <c r="B74" s="103"/>
      <c r="C74" s="74"/>
      <c r="D74" s="74"/>
      <c r="E74" s="74"/>
      <c r="F74" s="20"/>
      <c r="G74" s="20"/>
      <c r="H74" s="20"/>
      <c r="I74" s="20"/>
      <c r="J74" s="74"/>
      <c r="K74" s="2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 x14ac:dyDescent="0.2">
      <c r="A75" s="5"/>
      <c r="B75" s="103"/>
      <c r="C75" s="74"/>
      <c r="D75" s="74"/>
      <c r="E75" s="74"/>
      <c r="F75" s="20"/>
      <c r="G75" s="20"/>
      <c r="H75" s="20"/>
      <c r="I75" s="20"/>
      <c r="J75" s="74"/>
      <c r="K75" s="2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 x14ac:dyDescent="0.2">
      <c r="A76" s="5"/>
      <c r="B76" s="103"/>
      <c r="C76" s="74"/>
      <c r="D76" s="74"/>
      <c r="E76" s="74"/>
      <c r="F76" s="20"/>
      <c r="G76" s="20"/>
      <c r="H76" s="20"/>
      <c r="I76" s="20"/>
      <c r="J76" s="74"/>
      <c r="K76" s="2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 x14ac:dyDescent="0.2">
      <c r="A77" s="5"/>
      <c r="B77" s="103"/>
      <c r="C77" s="74"/>
      <c r="D77" s="74"/>
      <c r="E77" s="74"/>
      <c r="F77" s="20"/>
      <c r="G77" s="20"/>
      <c r="H77" s="20"/>
      <c r="I77" s="20"/>
      <c r="J77" s="74"/>
      <c r="K77" s="20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2.75" x14ac:dyDescent="0.2">
      <c r="A78" s="5"/>
      <c r="B78" s="103"/>
      <c r="C78" s="5"/>
      <c r="D78" s="5"/>
      <c r="E78" s="5"/>
      <c r="F78" s="7"/>
      <c r="G78" s="7"/>
      <c r="H78" s="7"/>
      <c r="I78" s="7"/>
      <c r="J78" s="5"/>
      <c r="K78" s="7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5.25" customHeight="1" x14ac:dyDescent="0.2">
      <c r="A79" s="5"/>
      <c r="B79" s="76"/>
      <c r="C79" s="5"/>
      <c r="D79" s="5"/>
      <c r="E79" s="5"/>
      <c r="F79" s="7"/>
      <c r="G79" s="7"/>
      <c r="H79" s="7"/>
      <c r="I79" s="7"/>
      <c r="J79" s="5"/>
      <c r="K79" s="7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22.5" customHeight="1" x14ac:dyDescent="0.2">
      <c r="A80" s="5"/>
      <c r="B80" s="5"/>
      <c r="C80" s="5"/>
      <c r="D80" s="5"/>
      <c r="E80" s="5"/>
      <c r="F80" s="5"/>
      <c r="G80" s="8"/>
      <c r="H80" s="8"/>
      <c r="I80" s="78"/>
      <c r="J80" s="78"/>
      <c r="K80" s="25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</row>
    <row r="81" spans="1:28" ht="6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2.75" customHeight="1" x14ac:dyDescent="0.2">
      <c r="A82" s="102"/>
      <c r="B82" s="103"/>
      <c r="C82" s="5"/>
      <c r="D82" s="102"/>
      <c r="E82" s="103"/>
      <c r="F82" s="103"/>
      <c r="G82" s="5"/>
      <c r="H82" s="102"/>
      <c r="I82" s="103"/>
      <c r="J82" s="103"/>
      <c r="K82" s="103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75" customHeight="1" x14ac:dyDescent="0.2">
      <c r="A83" s="102"/>
      <c r="B83" s="103"/>
      <c r="C83" s="5"/>
      <c r="D83" s="102"/>
      <c r="E83" s="103"/>
      <c r="F83" s="103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0.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2.75" customHeight="1" x14ac:dyDescent="0.2">
      <c r="A85" s="102"/>
      <c r="B85" s="103"/>
      <c r="C85" s="5"/>
      <c r="D85" s="102"/>
      <c r="E85" s="103"/>
      <c r="F85" s="103"/>
      <c r="G85" s="5"/>
      <c r="H85" s="102"/>
      <c r="I85" s="103"/>
      <c r="J85" s="103"/>
      <c r="K85" s="103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2.75" customHeight="1" x14ac:dyDescent="0.2">
      <c r="A86" s="102"/>
      <c r="B86" s="103"/>
      <c r="C86" s="5"/>
      <c r="D86" s="102"/>
      <c r="E86" s="103"/>
      <c r="F86" s="103"/>
      <c r="G86" s="5"/>
      <c r="H86" s="102"/>
      <c r="I86" s="103"/>
      <c r="J86" s="103"/>
      <c r="K86" s="10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 customHeight="1" x14ac:dyDescent="0.2">
      <c r="A87" s="102"/>
      <c r="B87" s="103"/>
      <c r="C87" s="5"/>
      <c r="D87" s="102"/>
      <c r="E87" s="103"/>
      <c r="F87" s="103"/>
      <c r="G87" s="5"/>
      <c r="H87" s="102"/>
      <c r="I87" s="103"/>
      <c r="J87" s="103"/>
      <c r="K87" s="10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 x14ac:dyDescent="0.2">
      <c r="A88" s="74"/>
      <c r="B88" s="107"/>
      <c r="C88" s="74"/>
      <c r="D88" s="74"/>
      <c r="E88" s="79"/>
      <c r="F88" s="20"/>
      <c r="G88" s="20"/>
      <c r="H88" s="20"/>
      <c r="I88" s="20"/>
      <c r="J88" s="74"/>
      <c r="K88" s="20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75" x14ac:dyDescent="0.2">
      <c r="A89" s="5"/>
      <c r="B89" s="103"/>
      <c r="C89" s="74"/>
      <c r="D89" s="74"/>
      <c r="E89" s="79"/>
      <c r="F89" s="20"/>
      <c r="G89" s="20"/>
      <c r="H89" s="20"/>
      <c r="I89" s="20"/>
      <c r="J89" s="74"/>
      <c r="K89" s="20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 x14ac:dyDescent="0.2">
      <c r="A90" s="5"/>
      <c r="B90" s="103"/>
      <c r="C90" s="74"/>
      <c r="D90" s="21"/>
      <c r="E90" s="22"/>
      <c r="F90" s="20"/>
      <c r="G90" s="20"/>
      <c r="H90" s="20"/>
      <c r="I90" s="20"/>
      <c r="J90" s="74"/>
      <c r="K90" s="2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 x14ac:dyDescent="0.2">
      <c r="A91" s="5"/>
      <c r="B91" s="103"/>
      <c r="C91" s="74"/>
      <c r="D91" s="21"/>
      <c r="E91" s="22"/>
      <c r="F91" s="20"/>
      <c r="G91" s="20"/>
      <c r="H91" s="20"/>
      <c r="I91" s="20"/>
      <c r="J91" s="74"/>
      <c r="K91" s="20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 x14ac:dyDescent="0.2">
      <c r="A92" s="5"/>
      <c r="B92" s="103"/>
      <c r="C92" s="74"/>
      <c r="D92" s="74"/>
      <c r="E92" s="22"/>
      <c r="F92" s="20"/>
      <c r="G92" s="20"/>
      <c r="H92" s="20"/>
      <c r="I92" s="20"/>
      <c r="J92" s="74"/>
      <c r="K92" s="20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 x14ac:dyDescent="0.2">
      <c r="A93" s="5"/>
      <c r="B93" s="103"/>
      <c r="C93" s="74"/>
      <c r="D93" s="22"/>
      <c r="E93" s="22"/>
      <c r="F93" s="20"/>
      <c r="G93" s="20"/>
      <c r="H93" s="20"/>
      <c r="I93" s="20"/>
      <c r="J93" s="74"/>
      <c r="K93" s="2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 x14ac:dyDescent="0.2">
      <c r="A94" s="5"/>
      <c r="B94" s="103"/>
      <c r="C94" s="74"/>
      <c r="D94" s="74"/>
      <c r="E94" s="22"/>
      <c r="F94" s="20"/>
      <c r="G94" s="20"/>
      <c r="H94" s="20"/>
      <c r="I94" s="20"/>
      <c r="J94" s="74"/>
      <c r="K94" s="2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 x14ac:dyDescent="0.2">
      <c r="A95" s="5"/>
      <c r="B95" s="103"/>
      <c r="C95" s="79"/>
      <c r="D95" s="74"/>
      <c r="E95" s="22"/>
      <c r="F95" s="20"/>
      <c r="G95" s="20"/>
      <c r="H95" s="20"/>
      <c r="I95" s="20"/>
      <c r="J95" s="74"/>
      <c r="K95" s="2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 x14ac:dyDescent="0.2">
      <c r="A96" s="5"/>
      <c r="B96" s="103"/>
      <c r="C96" s="74"/>
      <c r="D96" s="74"/>
      <c r="E96" s="22"/>
      <c r="F96" s="20"/>
      <c r="G96" s="20"/>
      <c r="H96" s="20"/>
      <c r="I96" s="20"/>
      <c r="J96" s="74"/>
      <c r="K96" s="2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 x14ac:dyDescent="0.2">
      <c r="A97" s="5"/>
      <c r="B97" s="103"/>
      <c r="C97" s="74"/>
      <c r="D97" s="74"/>
      <c r="E97" s="22"/>
      <c r="F97" s="20"/>
      <c r="G97" s="20"/>
      <c r="H97" s="20"/>
      <c r="I97" s="20"/>
      <c r="J97" s="74"/>
      <c r="K97" s="2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 x14ac:dyDescent="0.2">
      <c r="A98" s="5"/>
      <c r="B98" s="103"/>
      <c r="C98" s="74"/>
      <c r="D98" s="74"/>
      <c r="E98" s="22"/>
      <c r="F98" s="20"/>
      <c r="G98" s="20"/>
      <c r="H98" s="20"/>
      <c r="I98" s="20"/>
      <c r="J98" s="74"/>
      <c r="K98" s="2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 x14ac:dyDescent="0.2">
      <c r="A99" s="5"/>
      <c r="B99" s="103"/>
      <c r="C99" s="23"/>
      <c r="D99" s="74"/>
      <c r="E99" s="22"/>
      <c r="F99" s="20"/>
      <c r="G99" s="20"/>
      <c r="H99" s="20"/>
      <c r="I99" s="20"/>
      <c r="J99" s="74"/>
      <c r="K99" s="2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 x14ac:dyDescent="0.2">
      <c r="A100" s="5"/>
      <c r="B100" s="103"/>
      <c r="C100" s="74"/>
      <c r="D100" s="74"/>
      <c r="E100" s="74"/>
      <c r="F100" s="20"/>
      <c r="G100" s="20"/>
      <c r="H100" s="20"/>
      <c r="I100" s="20"/>
      <c r="J100" s="74"/>
      <c r="K100" s="2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 x14ac:dyDescent="0.2">
      <c r="A101" s="5"/>
      <c r="B101" s="103"/>
      <c r="C101" s="74"/>
      <c r="D101" s="74"/>
      <c r="E101" s="22"/>
      <c r="F101" s="20"/>
      <c r="G101" s="20"/>
      <c r="H101" s="20"/>
      <c r="I101" s="20"/>
      <c r="J101" s="74"/>
      <c r="K101" s="2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 x14ac:dyDescent="0.2">
      <c r="A102" s="5"/>
      <c r="B102" s="103"/>
      <c r="C102" s="74"/>
      <c r="D102" s="74"/>
      <c r="E102" s="22"/>
      <c r="F102" s="20"/>
      <c r="G102" s="20"/>
      <c r="H102" s="20"/>
      <c r="I102" s="20"/>
      <c r="J102" s="74"/>
      <c r="K102" s="2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 x14ac:dyDescent="0.2">
      <c r="A103" s="5"/>
      <c r="B103" s="103"/>
      <c r="C103" s="23"/>
      <c r="D103" s="74"/>
      <c r="E103" s="22"/>
      <c r="F103" s="20"/>
      <c r="G103" s="20"/>
      <c r="H103" s="20"/>
      <c r="I103" s="20"/>
      <c r="J103" s="74"/>
      <c r="K103" s="2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 x14ac:dyDescent="0.2">
      <c r="A104" s="5"/>
      <c r="B104" s="103"/>
      <c r="C104" s="74"/>
      <c r="D104" s="74"/>
      <c r="E104" s="22"/>
      <c r="F104" s="20"/>
      <c r="G104" s="20"/>
      <c r="H104" s="20"/>
      <c r="I104" s="20"/>
      <c r="J104" s="74"/>
      <c r="K104" s="2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 x14ac:dyDescent="0.2">
      <c r="A105" s="5"/>
      <c r="B105" s="103"/>
      <c r="C105" s="74"/>
      <c r="D105" s="21"/>
      <c r="E105" s="22"/>
      <c r="F105" s="20"/>
      <c r="G105" s="20"/>
      <c r="H105" s="20"/>
      <c r="I105" s="20"/>
      <c r="J105" s="74"/>
      <c r="K105" s="2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 x14ac:dyDescent="0.2">
      <c r="A106" s="5"/>
      <c r="B106" s="103"/>
      <c r="C106" s="74"/>
      <c r="D106" s="74"/>
      <c r="E106" s="22"/>
      <c r="F106" s="20"/>
      <c r="G106" s="20"/>
      <c r="H106" s="20"/>
      <c r="I106" s="20"/>
      <c r="J106" s="74"/>
      <c r="K106" s="2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 x14ac:dyDescent="0.2">
      <c r="A107" s="5"/>
      <c r="B107" s="103"/>
      <c r="C107" s="74"/>
      <c r="D107" s="74"/>
      <c r="E107" s="22"/>
      <c r="F107" s="20"/>
      <c r="G107" s="20"/>
      <c r="H107" s="20"/>
      <c r="I107" s="20"/>
      <c r="J107" s="74"/>
      <c r="K107" s="2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 x14ac:dyDescent="0.2">
      <c r="A108" s="5"/>
      <c r="B108" s="103"/>
      <c r="C108" s="74"/>
      <c r="D108" s="74"/>
      <c r="E108" s="22"/>
      <c r="F108" s="20"/>
      <c r="G108" s="20"/>
      <c r="H108" s="20"/>
      <c r="I108" s="20"/>
      <c r="J108" s="74"/>
      <c r="K108" s="2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 x14ac:dyDescent="0.2">
      <c r="A109" s="5"/>
      <c r="B109" s="103"/>
      <c r="C109" s="74"/>
      <c r="D109" s="74"/>
      <c r="E109" s="22"/>
      <c r="F109" s="20"/>
      <c r="G109" s="20"/>
      <c r="H109" s="20"/>
      <c r="I109" s="20"/>
      <c r="J109" s="74"/>
      <c r="K109" s="2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 x14ac:dyDescent="0.2">
      <c r="A110" s="5"/>
      <c r="B110" s="103"/>
      <c r="C110" s="74"/>
      <c r="D110" s="74"/>
      <c r="E110" s="22"/>
      <c r="F110" s="20"/>
      <c r="G110" s="20"/>
      <c r="H110" s="20"/>
      <c r="I110" s="20"/>
      <c r="J110" s="74"/>
      <c r="K110" s="2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 x14ac:dyDescent="0.2">
      <c r="A111" s="5"/>
      <c r="B111" s="103"/>
      <c r="C111" s="74"/>
      <c r="D111" s="74"/>
      <c r="E111" s="22"/>
      <c r="F111" s="20"/>
      <c r="G111" s="20"/>
      <c r="H111" s="20"/>
      <c r="I111" s="20"/>
      <c r="J111" s="74"/>
      <c r="K111" s="2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 x14ac:dyDescent="0.2">
      <c r="A112" s="5"/>
      <c r="B112" s="103"/>
      <c r="C112" s="74"/>
      <c r="D112" s="74"/>
      <c r="E112" s="22"/>
      <c r="F112" s="20"/>
      <c r="G112" s="20"/>
      <c r="H112" s="20"/>
      <c r="I112" s="20"/>
      <c r="J112" s="74"/>
      <c r="K112" s="2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 x14ac:dyDescent="0.2">
      <c r="A113" s="5"/>
      <c r="B113" s="103"/>
      <c r="C113" s="74"/>
      <c r="D113" s="74"/>
      <c r="E113" s="22"/>
      <c r="F113" s="20"/>
      <c r="G113" s="20"/>
      <c r="H113" s="20"/>
      <c r="I113" s="20"/>
      <c r="J113" s="74"/>
      <c r="K113" s="2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 x14ac:dyDescent="0.2">
      <c r="A114" s="5"/>
      <c r="B114" s="103"/>
      <c r="C114" s="74"/>
      <c r="D114" s="74"/>
      <c r="E114" s="22"/>
      <c r="F114" s="20"/>
      <c r="G114" s="20"/>
      <c r="H114" s="20"/>
      <c r="I114" s="20"/>
      <c r="J114" s="74"/>
      <c r="K114" s="2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 x14ac:dyDescent="0.2">
      <c r="A115" s="5"/>
      <c r="B115" s="103"/>
      <c r="C115" s="74"/>
      <c r="D115" s="74"/>
      <c r="E115" s="74"/>
      <c r="F115" s="20"/>
      <c r="G115" s="20"/>
      <c r="H115" s="20"/>
      <c r="I115" s="20"/>
      <c r="J115" s="74"/>
      <c r="K115" s="2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 x14ac:dyDescent="0.2">
      <c r="A116" s="5"/>
      <c r="B116" s="103"/>
      <c r="C116" s="74"/>
      <c r="D116" s="74"/>
      <c r="E116" s="74"/>
      <c r="F116" s="20"/>
      <c r="G116" s="20"/>
      <c r="H116" s="20"/>
      <c r="I116" s="20"/>
      <c r="J116" s="74"/>
      <c r="K116" s="2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 x14ac:dyDescent="0.2">
      <c r="A117" s="5"/>
      <c r="B117" s="103"/>
      <c r="C117" s="74"/>
      <c r="D117" s="74"/>
      <c r="E117" s="74"/>
      <c r="F117" s="20"/>
      <c r="G117" s="20"/>
      <c r="H117" s="20"/>
      <c r="I117" s="20"/>
      <c r="J117" s="74"/>
      <c r="K117" s="2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 x14ac:dyDescent="0.2">
      <c r="A118" s="5"/>
      <c r="B118" s="103"/>
      <c r="C118" s="74"/>
      <c r="D118" s="74"/>
      <c r="E118" s="74"/>
      <c r="F118" s="20"/>
      <c r="G118" s="20"/>
      <c r="H118" s="20"/>
      <c r="I118" s="20"/>
      <c r="J118" s="74"/>
      <c r="K118" s="2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75" x14ac:dyDescent="0.2">
      <c r="A119" s="5"/>
      <c r="B119" s="103"/>
      <c r="C119" s="5"/>
      <c r="D119" s="5"/>
      <c r="E119" s="5"/>
      <c r="F119" s="7"/>
      <c r="G119" s="7"/>
      <c r="H119" s="7"/>
      <c r="I119" s="7"/>
      <c r="J119" s="5"/>
      <c r="K119" s="7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4.5" customHeight="1" x14ac:dyDescent="0.2">
      <c r="A120" s="5"/>
      <c r="B120" s="76"/>
      <c r="C120" s="5"/>
      <c r="D120" s="5"/>
      <c r="E120" s="5"/>
      <c r="F120" s="7"/>
      <c r="G120" s="7"/>
      <c r="H120" s="7"/>
      <c r="I120" s="7"/>
      <c r="J120" s="5"/>
      <c r="K120" s="7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</row>
    <row r="121" spans="1:28" ht="22.5" customHeight="1" x14ac:dyDescent="0.2">
      <c r="A121" s="5"/>
      <c r="B121" s="5"/>
      <c r="C121" s="5"/>
      <c r="D121" s="5"/>
      <c r="E121" s="5"/>
      <c r="F121" s="5"/>
      <c r="G121" s="8"/>
      <c r="H121" s="8"/>
      <c r="I121" s="78"/>
      <c r="J121" s="78"/>
      <c r="K121" s="2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6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2.75" customHeight="1" x14ac:dyDescent="0.2">
      <c r="A123" s="102"/>
      <c r="B123" s="103"/>
      <c r="C123" s="5"/>
      <c r="D123" s="102"/>
      <c r="E123" s="103"/>
      <c r="F123" s="103"/>
      <c r="G123" s="5"/>
      <c r="H123" s="102"/>
      <c r="I123" s="103"/>
      <c r="J123" s="103"/>
      <c r="K123" s="103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 customHeight="1" x14ac:dyDescent="0.2">
      <c r="A124" s="102"/>
      <c r="B124" s="103"/>
      <c r="C124" s="5"/>
      <c r="D124" s="102"/>
      <c r="E124" s="103"/>
      <c r="F124" s="103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2.75" customHeight="1" x14ac:dyDescent="0.2">
      <c r="A126" s="102"/>
      <c r="B126" s="103"/>
      <c r="C126" s="5"/>
      <c r="D126" s="102"/>
      <c r="E126" s="103"/>
      <c r="F126" s="103"/>
      <c r="G126" s="5"/>
      <c r="H126" s="102"/>
      <c r="I126" s="103"/>
      <c r="J126" s="103"/>
      <c r="K126" s="103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75" customHeight="1" x14ac:dyDescent="0.2">
      <c r="A127" s="102"/>
      <c r="B127" s="103"/>
      <c r="C127" s="5"/>
      <c r="D127" s="102"/>
      <c r="E127" s="103"/>
      <c r="F127" s="103"/>
      <c r="G127" s="5"/>
      <c r="H127" s="102"/>
      <c r="I127" s="103"/>
      <c r="J127" s="103"/>
      <c r="K127" s="10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 customHeight="1" x14ac:dyDescent="0.2">
      <c r="A128" s="102"/>
      <c r="B128" s="103"/>
      <c r="C128" s="5"/>
      <c r="D128" s="102"/>
      <c r="E128" s="103"/>
      <c r="F128" s="103"/>
      <c r="G128" s="5"/>
      <c r="H128" s="102"/>
      <c r="I128" s="103"/>
      <c r="J128" s="103"/>
      <c r="K128" s="10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2.75" customHeight="1" x14ac:dyDescent="0.2">
      <c r="B130" s="5"/>
      <c r="H130" s="5"/>
      <c r="I130" s="5"/>
      <c r="J130" s="5"/>
    </row>
    <row r="131" spans="1:28" ht="12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28" ht="12.75" customHeight="1" x14ac:dyDescent="0.2">
      <c r="A132" s="5"/>
      <c r="B132" s="74"/>
      <c r="C132" s="5"/>
      <c r="D132" s="5"/>
      <c r="E132" s="5"/>
      <c r="F132" s="5"/>
      <c r="G132" s="5"/>
      <c r="H132" s="102"/>
      <c r="I132" s="103"/>
      <c r="J132" s="103"/>
      <c r="K132" s="5"/>
      <c r="L132" s="5"/>
    </row>
    <row r="133" spans="1:28" ht="12.75" customHeight="1" x14ac:dyDescent="0.2">
      <c r="A133" s="5"/>
      <c r="B133" s="74"/>
      <c r="C133" s="5"/>
      <c r="D133" s="5"/>
      <c r="E133" s="5"/>
      <c r="F133" s="5"/>
      <c r="G133" s="5"/>
      <c r="H133" s="102"/>
      <c r="I133" s="103"/>
      <c r="J133" s="103"/>
      <c r="K133" s="5"/>
      <c r="L133" s="5"/>
    </row>
    <row r="134" spans="1:28" ht="12.75" customHeight="1" x14ac:dyDescent="0.2">
      <c r="A134" s="5"/>
      <c r="B134" s="74"/>
      <c r="C134" s="5"/>
      <c r="D134" s="5"/>
      <c r="E134" s="5"/>
      <c r="F134" s="5"/>
      <c r="G134" s="5"/>
      <c r="H134" s="102"/>
      <c r="I134" s="103"/>
      <c r="J134" s="103"/>
      <c r="K134" s="5"/>
      <c r="L134" s="5"/>
    </row>
    <row r="135" spans="1:28" ht="12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28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28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28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28" ht="12.75" customHeight="1" x14ac:dyDescent="0.2"/>
    <row r="140" spans="1:28" ht="12.75" customHeight="1" x14ac:dyDescent="0.2"/>
    <row r="141" spans="1:28" ht="12.75" customHeight="1" x14ac:dyDescent="0.2"/>
    <row r="142" spans="1:28" ht="12.75" customHeight="1" x14ac:dyDescent="0.2"/>
    <row r="143" spans="1:28" ht="12.75" customHeight="1" x14ac:dyDescent="0.2"/>
    <row r="144" spans="1:28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</sheetData>
  <mergeCells count="72">
    <mergeCell ref="H134:J134"/>
    <mergeCell ref="A124:B124"/>
    <mergeCell ref="D124:F124"/>
    <mergeCell ref="A126:B126"/>
    <mergeCell ref="D126:F126"/>
    <mergeCell ref="H126:K126"/>
    <mergeCell ref="A127:B127"/>
    <mergeCell ref="D127:F127"/>
    <mergeCell ref="H127:K127"/>
    <mergeCell ref="A128:B128"/>
    <mergeCell ref="D128:F128"/>
    <mergeCell ref="H128:K128"/>
    <mergeCell ref="H132:J132"/>
    <mergeCell ref="H133:J133"/>
    <mergeCell ref="A87:B87"/>
    <mergeCell ref="D87:F87"/>
    <mergeCell ref="H87:K87"/>
    <mergeCell ref="B88:B119"/>
    <mergeCell ref="A123:B123"/>
    <mergeCell ref="D123:F123"/>
    <mergeCell ref="H123:K123"/>
    <mergeCell ref="I44:K44"/>
    <mergeCell ref="A86:B86"/>
    <mergeCell ref="D86:F86"/>
    <mergeCell ref="H86:K86"/>
    <mergeCell ref="A46:B46"/>
    <mergeCell ref="D46:G46"/>
    <mergeCell ref="I46:K46"/>
    <mergeCell ref="B47:B78"/>
    <mergeCell ref="A82:B82"/>
    <mergeCell ref="D82:F82"/>
    <mergeCell ref="H82:K82"/>
    <mergeCell ref="A83:B83"/>
    <mergeCell ref="D83:F83"/>
    <mergeCell ref="A85:B85"/>
    <mergeCell ref="D85:F85"/>
    <mergeCell ref="H85:K85"/>
    <mergeCell ref="I45:K45"/>
    <mergeCell ref="I8:I9"/>
    <mergeCell ref="J8:J9"/>
    <mergeCell ref="K8:K9"/>
    <mergeCell ref="D9:E9"/>
    <mergeCell ref="A10:E10"/>
    <mergeCell ref="F10:K10"/>
    <mergeCell ref="A8:A9"/>
    <mergeCell ref="B8:B9"/>
    <mergeCell ref="C8:E8"/>
    <mergeCell ref="F8:F9"/>
    <mergeCell ref="G8:G9"/>
    <mergeCell ref="H8:H9"/>
    <mergeCell ref="B11:B14"/>
    <mergeCell ref="J11:J37"/>
    <mergeCell ref="A44:B44"/>
    <mergeCell ref="A6:B6"/>
    <mergeCell ref="C6:D7"/>
    <mergeCell ref="E6:H7"/>
    <mergeCell ref="A7:B7"/>
    <mergeCell ref="A45:B45"/>
    <mergeCell ref="D45:G45"/>
    <mergeCell ref="D44:G44"/>
    <mergeCell ref="A1:C2"/>
    <mergeCell ref="B3:D3"/>
    <mergeCell ref="F3:I3"/>
    <mergeCell ref="J3:K3"/>
    <mergeCell ref="A4:A5"/>
    <mergeCell ref="B4:D5"/>
    <mergeCell ref="E4:E5"/>
    <mergeCell ref="F4:G5"/>
    <mergeCell ref="H4:H5"/>
    <mergeCell ref="I4:I5"/>
    <mergeCell ref="J4:K4"/>
    <mergeCell ref="J5:K5"/>
  </mergeCells>
  <phoneticPr fontId="4" type="noConversion"/>
  <printOptions horizontalCentered="1"/>
  <pageMargins left="0.25" right="0.25" top="0.75" bottom="0.75" header="0.3" footer="0.3"/>
  <pageSetup scale="66" orientation="portrait" r:id="rId1"/>
  <rowBreaks count="2" manualBreakCount="2">
    <brk id="46" man="1"/>
    <brk id="87" man="1"/>
  </rowBreaks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EFECC-64EA-411D-B3E0-C6A8E47B8645}">
  <sheetPr>
    <pageSetUpPr fitToPage="1"/>
  </sheetPr>
  <dimension ref="A1:AB994"/>
  <sheetViews>
    <sheetView showGridLines="0" view="pageBreakPreview" zoomScale="130" zoomScaleNormal="140" zoomScaleSheetLayoutView="130" workbookViewId="0">
      <pane ySplit="9" topLeftCell="A10" activePane="bottomLeft" state="frozen"/>
      <selection activeCell="E14" sqref="E14"/>
      <selection pane="bottomLeft" activeCell="C19" sqref="C19"/>
    </sheetView>
  </sheetViews>
  <sheetFormatPr baseColWidth="10" defaultColWidth="14.42578125" defaultRowHeight="15" customHeight="1" x14ac:dyDescent="0.2"/>
  <cols>
    <col min="1" max="1" width="15.7109375" style="75" customWidth="1"/>
    <col min="2" max="2" width="45.7109375" style="75" customWidth="1"/>
    <col min="3" max="28" width="10.7109375" style="75" customWidth="1"/>
    <col min="29" max="16384" width="14.42578125" style="75"/>
  </cols>
  <sheetData>
    <row r="1" spans="1:28" ht="12.75" customHeight="1" x14ac:dyDescent="0.2">
      <c r="A1" s="152" t="s">
        <v>14</v>
      </c>
      <c r="B1" s="152"/>
      <c r="C1" s="152"/>
    </row>
    <row r="2" spans="1:28" ht="12.75" customHeight="1" thickBot="1" x14ac:dyDescent="0.25">
      <c r="A2" s="152"/>
      <c r="B2" s="152"/>
      <c r="C2" s="152"/>
    </row>
    <row r="3" spans="1:28" ht="26.25" customHeight="1" thickBot="1" x14ac:dyDescent="0.25">
      <c r="A3" s="35" t="str">
        <f>'PORTADA Y DATOS'!A7</f>
        <v>Contratista</v>
      </c>
      <c r="B3" s="138" t="str">
        <f>'PORTADA Y DATOS'!B7</f>
        <v>Luis Alberto Gamboa Ruelas</v>
      </c>
      <c r="C3" s="139"/>
      <c r="D3" s="140"/>
      <c r="E3" s="35" t="str">
        <f>'PORTADA Y DATOS'!A6</f>
        <v>Dirección</v>
      </c>
      <c r="F3" s="138" t="str">
        <f>'PORTADA Y DATOS'!B6</f>
        <v>Altata, Navolato, Sinaloa.</v>
      </c>
      <c r="G3" s="139"/>
      <c r="H3" s="139"/>
      <c r="I3" s="140"/>
      <c r="J3" s="141" t="str">
        <f>A1</f>
        <v>NÚMEROS GENERADORES ACERO</v>
      </c>
      <c r="K3" s="129"/>
    </row>
    <row r="4" spans="1:28" ht="26.25" customHeight="1" thickBot="1" x14ac:dyDescent="0.25">
      <c r="A4" s="126" t="str">
        <f>'PORTADA Y DATOS'!A5</f>
        <v>Obra</v>
      </c>
      <c r="B4" s="114" t="str">
        <f>'PORTADA Y DATOS'!B5</f>
        <v>Casa Altata</v>
      </c>
      <c r="C4" s="115"/>
      <c r="D4" s="116"/>
      <c r="E4" s="108" t="str">
        <f>'PORTADA Y DATOS'!A4</f>
        <v>Dependencia/Contratante/Cliente</v>
      </c>
      <c r="F4" s="110"/>
      <c r="G4" s="111"/>
      <c r="H4" s="145" t="s">
        <v>24</v>
      </c>
      <c r="I4" s="122"/>
      <c r="J4" s="124">
        <v>4</v>
      </c>
      <c r="K4" s="125"/>
    </row>
    <row r="5" spans="1:28" ht="18.75" customHeight="1" thickBot="1" x14ac:dyDescent="0.25">
      <c r="A5" s="127"/>
      <c r="B5" s="117"/>
      <c r="C5" s="118"/>
      <c r="D5" s="119"/>
      <c r="E5" s="109"/>
      <c r="F5" s="112"/>
      <c r="G5" s="113"/>
      <c r="H5" s="127"/>
      <c r="I5" s="123"/>
      <c r="J5" s="128" t="s">
        <v>25</v>
      </c>
      <c r="K5" s="153"/>
    </row>
    <row r="6" spans="1:28" ht="18.75" customHeight="1" thickBot="1" x14ac:dyDescent="0.25">
      <c r="A6" s="128" t="str">
        <f>'PORTADA Y DATOS'!A10</f>
        <v>Tipo de contrato</v>
      </c>
      <c r="B6" s="129"/>
      <c r="C6" s="130" t="s">
        <v>40</v>
      </c>
      <c r="D6" s="131"/>
      <c r="E6" s="114" t="s">
        <v>170</v>
      </c>
      <c r="F6" s="115"/>
      <c r="G6" s="115"/>
      <c r="H6" s="116"/>
      <c r="I6" s="36" t="s">
        <v>36</v>
      </c>
      <c r="J6" s="62" t="s">
        <v>38</v>
      </c>
      <c r="K6" s="63" t="s">
        <v>39</v>
      </c>
    </row>
    <row r="7" spans="1:28" ht="18.75" customHeight="1" thickBot="1" x14ac:dyDescent="0.25">
      <c r="A7" s="134" t="str">
        <f>'PORTADA Y DATOS'!B10</f>
        <v>Precio Unitario</v>
      </c>
      <c r="B7" s="135"/>
      <c r="C7" s="132"/>
      <c r="D7" s="133"/>
      <c r="E7" s="112"/>
      <c r="F7" s="146"/>
      <c r="G7" s="146"/>
      <c r="H7" s="113"/>
      <c r="I7" s="37" t="s">
        <v>37</v>
      </c>
      <c r="J7" s="38" t="str">
        <f>'PORTADA Y DATOS'!A9</f>
        <v>Fecha de inicio</v>
      </c>
      <c r="K7" s="64" t="str">
        <f>'PORTADA Y DATOS'!B9</f>
        <v>Sin definir por contratista</v>
      </c>
    </row>
    <row r="8" spans="1:28" ht="12.75" customHeight="1" x14ac:dyDescent="0.2">
      <c r="A8" s="120" t="s">
        <v>0</v>
      </c>
      <c r="B8" s="120" t="s">
        <v>1</v>
      </c>
      <c r="C8" s="142" t="s">
        <v>2</v>
      </c>
      <c r="D8" s="143"/>
      <c r="E8" s="144"/>
      <c r="F8" s="120" t="s">
        <v>3</v>
      </c>
      <c r="G8" s="120" t="s">
        <v>4</v>
      </c>
      <c r="H8" s="120" t="s">
        <v>5</v>
      </c>
      <c r="I8" s="120" t="s">
        <v>6</v>
      </c>
      <c r="J8" s="120" t="s">
        <v>7</v>
      </c>
      <c r="K8" s="136" t="s">
        <v>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thickBot="1" x14ac:dyDescent="0.25">
      <c r="A9" s="121"/>
      <c r="B9" s="121"/>
      <c r="C9" s="39" t="s">
        <v>9</v>
      </c>
      <c r="D9" s="150" t="s">
        <v>10</v>
      </c>
      <c r="E9" s="151"/>
      <c r="F9" s="121"/>
      <c r="G9" s="121"/>
      <c r="H9" s="121"/>
      <c r="I9" s="121"/>
      <c r="J9" s="121"/>
      <c r="K9" s="13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thickBot="1" x14ac:dyDescent="0.25">
      <c r="A10" s="154" t="s">
        <v>27</v>
      </c>
      <c r="B10" s="155"/>
      <c r="C10" s="155"/>
      <c r="D10" s="155"/>
      <c r="E10" s="156"/>
      <c r="F10" s="154" t="str">
        <f>'PORTADA Y DATOS'!B11</f>
        <v>Definido por parte contratante</v>
      </c>
      <c r="G10" s="155"/>
      <c r="H10" s="155"/>
      <c r="I10" s="155"/>
      <c r="J10" s="155"/>
      <c r="K10" s="15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4.95" customHeight="1" x14ac:dyDescent="0.2">
      <c r="A11" s="41" t="s">
        <v>168</v>
      </c>
      <c r="B11" s="157" t="s">
        <v>169</v>
      </c>
      <c r="C11" s="43" t="s">
        <v>158</v>
      </c>
      <c r="D11" s="43">
        <v>3</v>
      </c>
      <c r="E11" s="43">
        <v>8</v>
      </c>
      <c r="F11" s="44">
        <v>8.3800000000000008</v>
      </c>
      <c r="G11" s="44">
        <v>2.68</v>
      </c>
      <c r="H11" s="44"/>
      <c r="I11" s="44">
        <v>1</v>
      </c>
      <c r="J11" s="147" t="s">
        <v>32</v>
      </c>
      <c r="K11" s="45">
        <f>F11*(G11)</f>
        <v>22.458400000000005</v>
      </c>
    </row>
    <row r="12" spans="1:28" ht="24.95" customHeight="1" x14ac:dyDescent="0.2">
      <c r="A12" s="46"/>
      <c r="B12" s="158"/>
      <c r="C12" s="43" t="s">
        <v>159</v>
      </c>
      <c r="D12" s="43">
        <v>4</v>
      </c>
      <c r="E12" s="43">
        <v>8</v>
      </c>
      <c r="F12" s="44">
        <v>7.43</v>
      </c>
      <c r="G12" s="44">
        <v>1.6</v>
      </c>
      <c r="H12" s="44"/>
      <c r="I12" s="44">
        <v>1</v>
      </c>
      <c r="J12" s="148"/>
      <c r="K12" s="45">
        <f t="shared" ref="K12:K14" si="0">F12*(G12)</f>
        <v>11.888</v>
      </c>
    </row>
    <row r="13" spans="1:28" ht="24.95" customHeight="1" x14ac:dyDescent="0.2">
      <c r="A13" s="46"/>
      <c r="B13" s="158"/>
      <c r="C13" s="43" t="s">
        <v>160</v>
      </c>
      <c r="D13" s="43">
        <v>2</v>
      </c>
      <c r="E13" s="43">
        <v>7</v>
      </c>
      <c r="F13" s="44">
        <v>8.41</v>
      </c>
      <c r="G13" s="44">
        <v>0.87</v>
      </c>
      <c r="H13" s="44"/>
      <c r="I13" s="44">
        <v>1</v>
      </c>
      <c r="J13" s="148"/>
      <c r="K13" s="45">
        <f t="shared" si="0"/>
        <v>7.3167</v>
      </c>
    </row>
    <row r="14" spans="1:28" ht="24.95" customHeight="1" x14ac:dyDescent="0.2">
      <c r="A14" s="46"/>
      <c r="B14" s="158"/>
      <c r="C14" s="43" t="s">
        <v>161</v>
      </c>
      <c r="D14" s="43">
        <v>1</v>
      </c>
      <c r="E14" s="43">
        <v>8</v>
      </c>
      <c r="F14" s="43">
        <v>10.199999999999999</v>
      </c>
      <c r="G14" s="44">
        <v>2.46</v>
      </c>
      <c r="H14" s="44"/>
      <c r="I14" s="44">
        <v>1</v>
      </c>
      <c r="J14" s="148"/>
      <c r="K14" s="45">
        <f t="shared" si="0"/>
        <v>25.091999999999999</v>
      </c>
    </row>
    <row r="15" spans="1:28" ht="24.95" customHeight="1" x14ac:dyDescent="0.2">
      <c r="A15" s="46"/>
      <c r="B15" s="42"/>
      <c r="C15" s="94"/>
      <c r="D15" s="40"/>
      <c r="E15" s="40"/>
      <c r="F15" s="44"/>
      <c r="G15" s="44"/>
      <c r="H15" s="44"/>
      <c r="I15" s="44"/>
      <c r="J15" s="148"/>
      <c r="K15" s="45"/>
    </row>
    <row r="16" spans="1:28" ht="24.95" customHeight="1" x14ac:dyDescent="0.2">
      <c r="A16" s="46"/>
      <c r="B16" s="47"/>
      <c r="C16" s="40"/>
      <c r="D16" s="40"/>
      <c r="E16" s="40"/>
      <c r="F16" s="44"/>
      <c r="G16" s="44"/>
      <c r="H16" s="44"/>
      <c r="I16" s="44"/>
      <c r="J16" s="148"/>
      <c r="K16" s="45"/>
    </row>
    <row r="17" spans="1:11" ht="24.95" customHeight="1" x14ac:dyDescent="0.2">
      <c r="A17" s="46"/>
      <c r="B17" s="47"/>
      <c r="C17" s="40"/>
      <c r="D17" s="40"/>
      <c r="E17" s="40"/>
      <c r="F17" s="44"/>
      <c r="G17" s="44"/>
      <c r="H17" s="44"/>
      <c r="I17" s="44"/>
      <c r="J17" s="148"/>
      <c r="K17" s="45"/>
    </row>
    <row r="18" spans="1:11" ht="24.95" customHeight="1" x14ac:dyDescent="0.2">
      <c r="A18" s="46"/>
      <c r="B18" s="47"/>
      <c r="C18" s="40"/>
      <c r="D18" s="40"/>
      <c r="E18" s="40"/>
      <c r="F18" s="48"/>
      <c r="G18" s="44"/>
      <c r="H18" s="44"/>
      <c r="I18" s="44"/>
      <c r="J18" s="148"/>
      <c r="K18" s="45"/>
    </row>
    <row r="19" spans="1:11" ht="24.95" customHeight="1" x14ac:dyDescent="0.2">
      <c r="A19" s="46"/>
      <c r="B19" s="47"/>
      <c r="C19" s="40"/>
      <c r="D19" s="40"/>
      <c r="E19" s="40"/>
      <c r="F19" s="48"/>
      <c r="G19" s="44"/>
      <c r="H19" s="44"/>
      <c r="I19" s="44"/>
      <c r="J19" s="148"/>
      <c r="K19" s="45"/>
    </row>
    <row r="20" spans="1:11" ht="24.95" customHeight="1" x14ac:dyDescent="0.2">
      <c r="A20" s="46"/>
      <c r="B20" s="47"/>
      <c r="C20" s="40"/>
      <c r="D20" s="40"/>
      <c r="E20" s="40"/>
      <c r="F20" s="48"/>
      <c r="G20" s="44"/>
      <c r="H20" s="44"/>
      <c r="I20" s="44"/>
      <c r="J20" s="148"/>
      <c r="K20" s="45"/>
    </row>
    <row r="21" spans="1:11" ht="24.95" customHeight="1" x14ac:dyDescent="0.2">
      <c r="A21" s="46"/>
      <c r="B21" s="47"/>
      <c r="C21" s="40"/>
      <c r="D21" s="40"/>
      <c r="E21" s="40"/>
      <c r="F21" s="48"/>
      <c r="G21" s="44"/>
      <c r="H21" s="44"/>
      <c r="I21" s="44"/>
      <c r="J21" s="148"/>
      <c r="K21" s="45"/>
    </row>
    <row r="22" spans="1:11" ht="24.95" customHeight="1" x14ac:dyDescent="0.2">
      <c r="A22" s="46"/>
      <c r="B22" s="47"/>
      <c r="C22" s="40"/>
      <c r="D22" s="40"/>
      <c r="E22" s="40"/>
      <c r="F22" s="48"/>
      <c r="G22" s="44"/>
      <c r="H22" s="44"/>
      <c r="I22" s="44"/>
      <c r="J22" s="148"/>
      <c r="K22" s="45"/>
    </row>
    <row r="23" spans="1:11" ht="24.95" customHeight="1" x14ac:dyDescent="0.2">
      <c r="A23" s="46"/>
      <c r="B23" s="47"/>
      <c r="C23" s="40"/>
      <c r="D23" s="40"/>
      <c r="E23" s="40"/>
      <c r="F23" s="48"/>
      <c r="G23" s="44"/>
      <c r="H23" s="44"/>
      <c r="I23" s="44"/>
      <c r="J23" s="148"/>
      <c r="K23" s="45"/>
    </row>
    <row r="24" spans="1:11" ht="24.95" customHeight="1" x14ac:dyDescent="0.2">
      <c r="A24" s="46"/>
      <c r="B24" s="47"/>
      <c r="C24" s="40"/>
      <c r="D24" s="40"/>
      <c r="E24" s="40"/>
      <c r="F24" s="48"/>
      <c r="G24" s="44"/>
      <c r="H24" s="44"/>
      <c r="I24" s="44"/>
      <c r="J24" s="148"/>
      <c r="K24" s="45"/>
    </row>
    <row r="25" spans="1:11" ht="24.95" customHeight="1" x14ac:dyDescent="0.2">
      <c r="A25" s="46"/>
      <c r="B25" s="47"/>
      <c r="C25" s="40"/>
      <c r="D25" s="40"/>
      <c r="E25" s="40"/>
      <c r="F25" s="48"/>
      <c r="G25" s="44"/>
      <c r="H25" s="44"/>
      <c r="I25" s="44"/>
      <c r="J25" s="148"/>
      <c r="K25" s="45"/>
    </row>
    <row r="26" spans="1:11" ht="24.95" customHeight="1" x14ac:dyDescent="0.2">
      <c r="A26" s="46"/>
      <c r="B26" s="47"/>
      <c r="C26" s="40"/>
      <c r="D26" s="40"/>
      <c r="E26" s="40"/>
      <c r="F26" s="48"/>
      <c r="G26" s="48"/>
      <c r="H26" s="44"/>
      <c r="I26" s="44"/>
      <c r="J26" s="148"/>
      <c r="K26" s="45"/>
    </row>
    <row r="27" spans="1:11" ht="24.95" customHeight="1" x14ac:dyDescent="0.2">
      <c r="A27" s="46"/>
      <c r="B27" s="47"/>
      <c r="C27" s="40"/>
      <c r="D27" s="40"/>
      <c r="E27" s="40"/>
      <c r="F27" s="48"/>
      <c r="G27" s="48"/>
      <c r="H27" s="44"/>
      <c r="I27" s="44"/>
      <c r="J27" s="148"/>
      <c r="K27" s="45"/>
    </row>
    <row r="28" spans="1:11" ht="24.95" customHeight="1" x14ac:dyDescent="0.2">
      <c r="A28" s="46"/>
      <c r="B28" s="47"/>
      <c r="C28" s="40"/>
      <c r="D28" s="40"/>
      <c r="E28" s="40"/>
      <c r="F28" s="48"/>
      <c r="G28" s="48"/>
      <c r="H28" s="44"/>
      <c r="I28" s="44"/>
      <c r="J28" s="148"/>
      <c r="K28" s="45"/>
    </row>
    <row r="29" spans="1:11" ht="24.95" customHeight="1" x14ac:dyDescent="0.2">
      <c r="A29" s="46"/>
      <c r="B29" s="47"/>
      <c r="C29" s="40"/>
      <c r="D29" s="40"/>
      <c r="E29" s="40"/>
      <c r="F29" s="48"/>
      <c r="G29" s="48"/>
      <c r="H29" s="44"/>
      <c r="I29" s="44"/>
      <c r="J29" s="148"/>
      <c r="K29" s="45"/>
    </row>
    <row r="30" spans="1:11" ht="24.95" customHeight="1" x14ac:dyDescent="0.2">
      <c r="A30" s="46"/>
      <c r="B30" s="47"/>
      <c r="C30" s="40"/>
      <c r="D30" s="40"/>
      <c r="E30" s="40"/>
      <c r="F30" s="48"/>
      <c r="G30" s="48"/>
      <c r="H30" s="44"/>
      <c r="I30" s="44"/>
      <c r="J30" s="148"/>
      <c r="K30" s="45"/>
    </row>
    <row r="31" spans="1:11" ht="24.95" customHeight="1" x14ac:dyDescent="0.2">
      <c r="A31" s="46"/>
      <c r="B31" s="47"/>
      <c r="C31" s="40"/>
      <c r="D31" s="40"/>
      <c r="E31" s="40"/>
      <c r="F31" s="48"/>
      <c r="G31" s="48"/>
      <c r="H31" s="44"/>
      <c r="I31" s="48"/>
      <c r="J31" s="148"/>
      <c r="K31" s="45"/>
    </row>
    <row r="32" spans="1:11" ht="24.95" customHeight="1" x14ac:dyDescent="0.2">
      <c r="A32" s="46"/>
      <c r="B32" s="47"/>
      <c r="C32" s="40"/>
      <c r="D32" s="40"/>
      <c r="E32" s="40"/>
      <c r="F32" s="48"/>
      <c r="G32" s="48"/>
      <c r="H32" s="44"/>
      <c r="I32" s="48"/>
      <c r="J32" s="148"/>
      <c r="K32" s="45"/>
    </row>
    <row r="33" spans="1:28" ht="24.95" customHeight="1" x14ac:dyDescent="0.2">
      <c r="A33" s="46"/>
      <c r="B33" s="47"/>
      <c r="C33" s="40"/>
      <c r="D33" s="40"/>
      <c r="E33" s="40"/>
      <c r="F33" s="48"/>
      <c r="G33" s="48"/>
      <c r="H33" s="44"/>
      <c r="I33" s="48"/>
      <c r="J33" s="148"/>
      <c r="K33" s="45"/>
    </row>
    <row r="34" spans="1:28" ht="24.95" customHeight="1" x14ac:dyDescent="0.2">
      <c r="A34" s="46"/>
      <c r="B34" s="47"/>
      <c r="C34" s="40"/>
      <c r="D34" s="40"/>
      <c r="E34" s="40"/>
      <c r="F34" s="48"/>
      <c r="G34" s="48"/>
      <c r="H34" s="44"/>
      <c r="I34" s="48"/>
      <c r="J34" s="148"/>
      <c r="K34" s="45"/>
    </row>
    <row r="35" spans="1:28" ht="24.95" customHeight="1" x14ac:dyDescent="0.2">
      <c r="A35" s="46"/>
      <c r="B35" s="47"/>
      <c r="C35" s="40"/>
      <c r="D35" s="40"/>
      <c r="E35" s="40"/>
      <c r="F35" s="48"/>
      <c r="G35" s="48"/>
      <c r="H35" s="48"/>
      <c r="I35" s="48"/>
      <c r="J35" s="148"/>
      <c r="K35" s="45"/>
    </row>
    <row r="36" spans="1:28" ht="24.95" customHeight="1" x14ac:dyDescent="0.2">
      <c r="A36" s="46"/>
      <c r="B36" s="47"/>
      <c r="C36" s="40"/>
      <c r="D36" s="40"/>
      <c r="E36" s="40"/>
      <c r="F36" s="48"/>
      <c r="G36" s="48"/>
      <c r="H36" s="48"/>
      <c r="I36" s="48"/>
      <c r="J36" s="148"/>
      <c r="K36" s="45"/>
    </row>
    <row r="37" spans="1:28" ht="24.95" customHeight="1" thickBot="1" x14ac:dyDescent="0.25">
      <c r="A37" s="50"/>
      <c r="B37" s="51"/>
      <c r="C37" s="52"/>
      <c r="D37" s="52"/>
      <c r="E37" s="52"/>
      <c r="F37" s="53"/>
      <c r="G37" s="53"/>
      <c r="H37" s="53"/>
      <c r="I37" s="53"/>
      <c r="J37" s="171"/>
      <c r="K37" s="54"/>
    </row>
    <row r="38" spans="1:28" ht="22.5" customHeight="1" thickBot="1" x14ac:dyDescent="0.25">
      <c r="A38" s="5"/>
      <c r="B38" s="5"/>
      <c r="C38" s="5"/>
      <c r="D38" s="5"/>
      <c r="E38" s="5"/>
      <c r="F38" s="5"/>
      <c r="G38" s="8"/>
      <c r="H38" s="8"/>
      <c r="I38" s="65" t="s">
        <v>41</v>
      </c>
      <c r="J38" s="9" t="str">
        <f>J11</f>
        <v>m2</v>
      </c>
      <c r="K38" s="10">
        <f>SUM(K11:K37)</f>
        <v>66.755099999999999</v>
      </c>
    </row>
    <row r="39" spans="1:28" ht="6" customHeight="1" x14ac:dyDescent="0.2"/>
    <row r="40" spans="1:28" ht="12.75" customHeight="1" x14ac:dyDescent="0.2"/>
    <row r="41" spans="1:28" ht="12.75" customHeight="1" x14ac:dyDescent="0.2">
      <c r="A41" s="77"/>
      <c r="B41" s="12"/>
      <c r="C41" s="12"/>
      <c r="D41" s="12"/>
      <c r="E41" s="12"/>
      <c r="G41" s="12"/>
      <c r="H41" s="12"/>
      <c r="I41" s="12"/>
      <c r="J41" s="12"/>
      <c r="K41" s="12"/>
    </row>
    <row r="42" spans="1:28" ht="27.75" customHeight="1" x14ac:dyDescent="0.2">
      <c r="A42" s="13"/>
      <c r="B42" s="14"/>
      <c r="C42" s="14"/>
      <c r="D42" s="14"/>
      <c r="E42" s="14"/>
      <c r="G42" s="14"/>
      <c r="H42" s="14"/>
      <c r="I42" s="14"/>
      <c r="J42" s="14"/>
      <c r="K42" s="15"/>
    </row>
    <row r="43" spans="1:28" ht="12.75" customHeight="1" x14ac:dyDescent="0.2">
      <c r="A43" s="16"/>
      <c r="B43" s="17"/>
      <c r="C43" s="17"/>
      <c r="D43" s="17"/>
      <c r="E43" s="17"/>
      <c r="G43" s="17"/>
      <c r="H43" s="17"/>
      <c r="I43" s="17"/>
      <c r="J43" s="17"/>
      <c r="K43" s="12"/>
    </row>
    <row r="44" spans="1:28" ht="12.75" customHeight="1" x14ac:dyDescent="0.2">
      <c r="A44" s="104" t="s">
        <v>11</v>
      </c>
      <c r="B44" s="103"/>
      <c r="C44" s="12"/>
      <c r="D44" s="104" t="s">
        <v>12</v>
      </c>
      <c r="E44" s="103"/>
      <c r="F44" s="103"/>
      <c r="G44" s="103"/>
      <c r="H44" s="12"/>
      <c r="I44" s="104" t="s">
        <v>13</v>
      </c>
      <c r="J44" s="103"/>
      <c r="K44" s="103"/>
    </row>
    <row r="45" spans="1:28" ht="12.75" customHeight="1" x14ac:dyDescent="0.2">
      <c r="A45" s="105" t="str">
        <f>'PORTADA Y DATOS'!A11</f>
        <v>Supervisor</v>
      </c>
      <c r="B45" s="106"/>
      <c r="C45" s="18"/>
      <c r="D45" s="105" t="str">
        <f>'PORTADA Y DATOS'!A4</f>
        <v>Dependencia/Contratante/Cliente</v>
      </c>
      <c r="E45" s="106"/>
      <c r="F45" s="106"/>
      <c r="G45" s="106"/>
      <c r="H45" s="18"/>
      <c r="I45" s="105" t="str">
        <f>'PORTADA Y DATOS'!A7</f>
        <v>Contratista</v>
      </c>
      <c r="J45" s="106"/>
      <c r="K45" s="106"/>
      <c r="L45" s="5"/>
    </row>
    <row r="46" spans="1:28" ht="12.75" customHeight="1" x14ac:dyDescent="0.2">
      <c r="A46" s="104" t="str">
        <f>'PORTADA Y DATOS'!B11</f>
        <v>Definido por parte contratante</v>
      </c>
      <c r="B46" s="103"/>
      <c r="C46" s="12"/>
      <c r="D46" s="104" t="str">
        <f>'PORTADA Y DATOS'!C4</f>
        <v>Luis Alberto Gamboa Ruelas</v>
      </c>
      <c r="E46" s="103"/>
      <c r="F46" s="103"/>
      <c r="G46" s="103"/>
      <c r="H46" s="12"/>
      <c r="I46" s="104" t="str">
        <f>'PORTADA Y DATOS'!B7</f>
        <v>Luis Alberto Gamboa Ruelas</v>
      </c>
      <c r="J46" s="103"/>
      <c r="K46" s="103"/>
    </row>
    <row r="47" spans="1:28" ht="12.75" x14ac:dyDescent="0.2">
      <c r="A47" s="74"/>
      <c r="B47" s="107"/>
      <c r="C47" s="74"/>
      <c r="D47" s="74"/>
      <c r="E47" s="79"/>
      <c r="F47" s="20"/>
      <c r="G47" s="20"/>
      <c r="H47" s="20"/>
      <c r="I47" s="20"/>
      <c r="J47" s="74"/>
      <c r="K47" s="20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2.75" x14ac:dyDescent="0.2">
      <c r="A48" s="5"/>
      <c r="B48" s="103"/>
      <c r="C48" s="74"/>
      <c r="D48" s="74"/>
      <c r="E48" s="79"/>
      <c r="F48" s="20"/>
      <c r="G48" s="20"/>
      <c r="H48" s="20"/>
      <c r="I48" s="20"/>
      <c r="J48" s="74"/>
      <c r="K48" s="2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2.75" x14ac:dyDescent="0.2">
      <c r="A49" s="5"/>
      <c r="B49" s="103"/>
      <c r="C49" s="74"/>
      <c r="D49" s="21"/>
      <c r="E49" s="22"/>
      <c r="F49" s="20"/>
      <c r="G49" s="20"/>
      <c r="H49" s="20"/>
      <c r="I49" s="20"/>
      <c r="J49" s="74"/>
      <c r="K49" s="2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2.75" x14ac:dyDescent="0.2">
      <c r="A50" s="5"/>
      <c r="B50" s="103"/>
      <c r="C50" s="74"/>
      <c r="D50" s="21"/>
      <c r="E50" s="5"/>
      <c r="F50" s="5"/>
      <c r="G50" s="5"/>
      <c r="H50" s="5"/>
      <c r="I50" s="20"/>
      <c r="J50" s="74"/>
      <c r="K50" s="2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2.75" x14ac:dyDescent="0.2">
      <c r="A51" s="5"/>
      <c r="B51" s="103"/>
      <c r="C51" s="74"/>
      <c r="D51" s="74"/>
      <c r="E51" s="5"/>
      <c r="F51" s="5"/>
      <c r="G51" s="5"/>
      <c r="H51" s="5"/>
      <c r="I51" s="20"/>
      <c r="J51" s="74"/>
      <c r="K51" s="2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2.75" x14ac:dyDescent="0.2">
      <c r="A52" s="5"/>
      <c r="B52" s="103"/>
      <c r="C52" s="74"/>
      <c r="D52" s="22"/>
      <c r="E52" s="5"/>
      <c r="F52" s="5"/>
      <c r="G52" s="5"/>
      <c r="H52" s="5"/>
      <c r="I52" s="20"/>
      <c r="J52" s="74"/>
      <c r="K52" s="2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 x14ac:dyDescent="0.2">
      <c r="A53" s="5"/>
      <c r="B53" s="103"/>
      <c r="C53" s="74"/>
      <c r="D53" s="74"/>
      <c r="E53" s="5"/>
      <c r="F53" s="5"/>
      <c r="G53" s="5"/>
      <c r="H53" s="5"/>
      <c r="I53" s="20"/>
      <c r="J53" s="74"/>
      <c r="K53" s="2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 x14ac:dyDescent="0.2">
      <c r="A54" s="5"/>
      <c r="B54" s="103"/>
      <c r="C54" s="79"/>
      <c r="D54" s="74"/>
      <c r="E54" s="5"/>
      <c r="F54" s="5"/>
      <c r="G54" s="5"/>
      <c r="H54" s="5"/>
      <c r="I54" s="20"/>
      <c r="J54" s="74"/>
      <c r="K54" s="2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 x14ac:dyDescent="0.2">
      <c r="A55" s="5"/>
      <c r="B55" s="103"/>
      <c r="C55" s="74"/>
      <c r="D55" s="74"/>
      <c r="E55" s="5"/>
      <c r="F55" s="5"/>
      <c r="G55" s="5"/>
      <c r="H55" s="5"/>
      <c r="I55" s="20"/>
      <c r="J55" s="74"/>
      <c r="K55" s="2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 x14ac:dyDescent="0.2">
      <c r="A56" s="5"/>
      <c r="B56" s="103"/>
      <c r="C56" s="74"/>
      <c r="D56" s="74"/>
      <c r="E56" s="5"/>
      <c r="F56" s="5"/>
      <c r="G56" s="5"/>
      <c r="H56" s="5"/>
      <c r="I56" s="20"/>
      <c r="J56" s="74"/>
      <c r="K56" s="2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 x14ac:dyDescent="0.2">
      <c r="A57" s="5"/>
      <c r="B57" s="103"/>
      <c r="C57" s="74"/>
      <c r="D57" s="74"/>
      <c r="E57" s="22"/>
      <c r="F57" s="20"/>
      <c r="G57" s="20"/>
      <c r="H57" s="20"/>
      <c r="I57" s="20"/>
      <c r="J57" s="74"/>
      <c r="K57" s="2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 x14ac:dyDescent="0.2">
      <c r="A58" s="5"/>
      <c r="B58" s="103"/>
      <c r="C58" s="23"/>
      <c r="D58" s="74"/>
      <c r="E58" s="22"/>
      <c r="F58" s="20"/>
      <c r="G58" s="20"/>
      <c r="H58" s="20"/>
      <c r="I58" s="20"/>
      <c r="J58" s="74"/>
      <c r="K58" s="2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 x14ac:dyDescent="0.2">
      <c r="A59" s="5"/>
      <c r="B59" s="103"/>
      <c r="C59" s="74"/>
      <c r="D59" s="74"/>
      <c r="E59" s="74"/>
      <c r="F59" s="20"/>
      <c r="G59" s="20"/>
      <c r="H59" s="20"/>
      <c r="I59" s="20"/>
      <c r="J59" s="74"/>
      <c r="K59" s="2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 x14ac:dyDescent="0.2">
      <c r="A60" s="5"/>
      <c r="B60" s="103"/>
      <c r="C60" s="74"/>
      <c r="D60" s="74"/>
      <c r="E60" s="22"/>
      <c r="F60" s="20"/>
      <c r="G60" s="20"/>
      <c r="H60" s="20"/>
      <c r="I60" s="20"/>
      <c r="J60" s="74"/>
      <c r="K60" s="2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 x14ac:dyDescent="0.2">
      <c r="A61" s="5"/>
      <c r="B61" s="103"/>
      <c r="C61" s="74"/>
      <c r="D61" s="74"/>
      <c r="E61" s="22"/>
      <c r="F61" s="20"/>
      <c r="G61" s="20"/>
      <c r="H61" s="20"/>
      <c r="I61" s="20"/>
      <c r="J61" s="74"/>
      <c r="K61" s="2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 x14ac:dyDescent="0.2">
      <c r="A62" s="5"/>
      <c r="B62" s="103"/>
      <c r="C62" s="23"/>
      <c r="D62" s="74"/>
      <c r="E62" s="22"/>
      <c r="F62" s="20"/>
      <c r="G62" s="20"/>
      <c r="H62" s="20"/>
      <c r="I62" s="20"/>
      <c r="J62" s="74"/>
      <c r="K62" s="2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 x14ac:dyDescent="0.2">
      <c r="A63" s="5"/>
      <c r="B63" s="103"/>
      <c r="C63" s="74"/>
      <c r="D63" s="74"/>
      <c r="E63" s="22"/>
      <c r="F63" s="20"/>
      <c r="G63" s="20"/>
      <c r="H63" s="20"/>
      <c r="I63" s="20"/>
      <c r="J63" s="74"/>
      <c r="K63" s="2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 x14ac:dyDescent="0.2">
      <c r="A64" s="5"/>
      <c r="B64" s="103"/>
      <c r="C64" s="74"/>
      <c r="D64" s="21"/>
      <c r="E64" s="22"/>
      <c r="F64" s="20"/>
      <c r="G64" s="20"/>
      <c r="H64" s="20"/>
      <c r="I64" s="20"/>
      <c r="J64" s="74"/>
      <c r="K64" s="2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 x14ac:dyDescent="0.2">
      <c r="A65" s="5"/>
      <c r="B65" s="103"/>
      <c r="C65" s="74"/>
      <c r="D65" s="74"/>
      <c r="E65" s="22"/>
      <c r="F65" s="20"/>
      <c r="G65" s="20"/>
      <c r="H65" s="20"/>
      <c r="I65" s="20"/>
      <c r="J65" s="74"/>
      <c r="K65" s="2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 x14ac:dyDescent="0.2">
      <c r="A66" s="5"/>
      <c r="B66" s="103"/>
      <c r="C66" s="74"/>
      <c r="D66" s="74"/>
      <c r="E66" s="22"/>
      <c r="F66" s="20"/>
      <c r="G66" s="20"/>
      <c r="H66" s="20"/>
      <c r="I66" s="20"/>
      <c r="J66" s="74"/>
      <c r="K66" s="2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 x14ac:dyDescent="0.2">
      <c r="A67" s="5"/>
      <c r="B67" s="103"/>
      <c r="C67" s="74"/>
      <c r="D67" s="74"/>
      <c r="E67" s="22"/>
      <c r="F67" s="20"/>
      <c r="G67" s="20"/>
      <c r="H67" s="20"/>
      <c r="I67" s="20"/>
      <c r="J67" s="74"/>
      <c r="K67" s="2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 x14ac:dyDescent="0.2">
      <c r="A68" s="5"/>
      <c r="B68" s="103"/>
      <c r="C68" s="74"/>
      <c r="D68" s="74"/>
      <c r="E68" s="22"/>
      <c r="F68" s="20"/>
      <c r="G68" s="20"/>
      <c r="H68" s="20"/>
      <c r="I68" s="20"/>
      <c r="J68" s="74"/>
      <c r="K68" s="2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 x14ac:dyDescent="0.2">
      <c r="A69" s="5"/>
      <c r="B69" s="103"/>
      <c r="C69" s="74"/>
      <c r="D69" s="74"/>
      <c r="E69" s="22"/>
      <c r="F69" s="20"/>
      <c r="G69" s="20"/>
      <c r="H69" s="20"/>
      <c r="I69" s="20"/>
      <c r="J69" s="74"/>
      <c r="K69" s="2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 x14ac:dyDescent="0.2">
      <c r="A70" s="5"/>
      <c r="B70" s="103"/>
      <c r="C70" s="74"/>
      <c r="D70" s="74"/>
      <c r="E70" s="22"/>
      <c r="F70" s="20"/>
      <c r="G70" s="20"/>
      <c r="H70" s="20"/>
      <c r="I70" s="20"/>
      <c r="J70" s="74"/>
      <c r="K70" s="2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 x14ac:dyDescent="0.2">
      <c r="A71" s="5"/>
      <c r="B71" s="103"/>
      <c r="C71" s="74"/>
      <c r="D71" s="74"/>
      <c r="E71" s="22"/>
      <c r="F71" s="20"/>
      <c r="G71" s="20"/>
      <c r="H71" s="20"/>
      <c r="I71" s="20"/>
      <c r="J71" s="74"/>
      <c r="K71" s="2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 x14ac:dyDescent="0.2">
      <c r="A72" s="5"/>
      <c r="B72" s="103"/>
      <c r="C72" s="74"/>
      <c r="D72" s="74"/>
      <c r="E72" s="22"/>
      <c r="F72" s="20"/>
      <c r="G72" s="20"/>
      <c r="H72" s="20"/>
      <c r="I72" s="20"/>
      <c r="J72" s="74"/>
      <c r="K72" s="2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 x14ac:dyDescent="0.2">
      <c r="A73" s="5"/>
      <c r="B73" s="103"/>
      <c r="C73" s="74"/>
      <c r="D73" s="74"/>
      <c r="E73" s="22"/>
      <c r="F73" s="20"/>
      <c r="G73" s="20"/>
      <c r="H73" s="20"/>
      <c r="I73" s="20"/>
      <c r="J73" s="74"/>
      <c r="K73" s="2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 x14ac:dyDescent="0.2">
      <c r="A74" s="5"/>
      <c r="B74" s="103"/>
      <c r="C74" s="74"/>
      <c r="D74" s="74"/>
      <c r="E74" s="74"/>
      <c r="F74" s="20"/>
      <c r="G74" s="20"/>
      <c r="H74" s="20"/>
      <c r="I74" s="20"/>
      <c r="J74" s="74"/>
      <c r="K74" s="2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 x14ac:dyDescent="0.2">
      <c r="A75" s="5"/>
      <c r="B75" s="103"/>
      <c r="C75" s="74"/>
      <c r="D75" s="74"/>
      <c r="E75" s="74"/>
      <c r="F75" s="20"/>
      <c r="G75" s="20"/>
      <c r="H75" s="20"/>
      <c r="I75" s="20"/>
      <c r="J75" s="74"/>
      <c r="K75" s="2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 x14ac:dyDescent="0.2">
      <c r="A76" s="5"/>
      <c r="B76" s="103"/>
      <c r="C76" s="74"/>
      <c r="D76" s="74"/>
      <c r="E76" s="74"/>
      <c r="F76" s="20"/>
      <c r="G76" s="20"/>
      <c r="H76" s="20"/>
      <c r="I76" s="20"/>
      <c r="J76" s="74"/>
      <c r="K76" s="2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 x14ac:dyDescent="0.2">
      <c r="A77" s="5"/>
      <c r="B77" s="103"/>
      <c r="C77" s="74"/>
      <c r="D77" s="74"/>
      <c r="E77" s="74"/>
      <c r="F77" s="20"/>
      <c r="G77" s="20"/>
      <c r="H77" s="20"/>
      <c r="I77" s="20"/>
      <c r="J77" s="74"/>
      <c r="K77" s="20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2.75" x14ac:dyDescent="0.2">
      <c r="A78" s="5"/>
      <c r="B78" s="103"/>
      <c r="C78" s="5"/>
      <c r="D78" s="5"/>
      <c r="E78" s="5"/>
      <c r="F78" s="7"/>
      <c r="G78" s="7"/>
      <c r="H78" s="7"/>
      <c r="I78" s="7"/>
      <c r="J78" s="5"/>
      <c r="K78" s="7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5.25" customHeight="1" x14ac:dyDescent="0.2">
      <c r="A79" s="5"/>
      <c r="B79" s="76"/>
      <c r="C79" s="5"/>
      <c r="D79" s="5"/>
      <c r="E79" s="5"/>
      <c r="F79" s="7"/>
      <c r="G79" s="7"/>
      <c r="H79" s="7"/>
      <c r="I79" s="7"/>
      <c r="J79" s="5"/>
      <c r="K79" s="7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22.5" customHeight="1" x14ac:dyDescent="0.2">
      <c r="A80" s="5"/>
      <c r="B80" s="5"/>
      <c r="C80" s="5"/>
      <c r="D80" s="5"/>
      <c r="E80" s="5"/>
      <c r="F80" s="5"/>
      <c r="G80" s="8"/>
      <c r="H80" s="8"/>
      <c r="I80" s="78"/>
      <c r="J80" s="78"/>
      <c r="K80" s="25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</row>
    <row r="81" spans="1:28" ht="6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2.75" customHeight="1" x14ac:dyDescent="0.2">
      <c r="A82" s="102"/>
      <c r="B82" s="103"/>
      <c r="C82" s="5"/>
      <c r="D82" s="102"/>
      <c r="E82" s="103"/>
      <c r="F82" s="103"/>
      <c r="G82" s="5"/>
      <c r="H82" s="102"/>
      <c r="I82" s="103"/>
      <c r="J82" s="103"/>
      <c r="K82" s="103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75" customHeight="1" x14ac:dyDescent="0.2">
      <c r="A83" s="102"/>
      <c r="B83" s="103"/>
      <c r="C83" s="5"/>
      <c r="D83" s="102"/>
      <c r="E83" s="103"/>
      <c r="F83" s="103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0.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2.75" customHeight="1" x14ac:dyDescent="0.2">
      <c r="A85" s="102"/>
      <c r="B85" s="103"/>
      <c r="C85" s="5"/>
      <c r="D85" s="102"/>
      <c r="E85" s="103"/>
      <c r="F85" s="103"/>
      <c r="G85" s="5"/>
      <c r="H85" s="102"/>
      <c r="I85" s="103"/>
      <c r="J85" s="103"/>
      <c r="K85" s="103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2.75" customHeight="1" x14ac:dyDescent="0.2">
      <c r="A86" s="102"/>
      <c r="B86" s="103"/>
      <c r="C86" s="5"/>
      <c r="D86" s="102"/>
      <c r="E86" s="103"/>
      <c r="F86" s="103"/>
      <c r="G86" s="5"/>
      <c r="H86" s="102"/>
      <c r="I86" s="103"/>
      <c r="J86" s="103"/>
      <c r="K86" s="10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 customHeight="1" x14ac:dyDescent="0.2">
      <c r="A87" s="102"/>
      <c r="B87" s="103"/>
      <c r="C87" s="5"/>
      <c r="D87" s="102"/>
      <c r="E87" s="103"/>
      <c r="F87" s="103"/>
      <c r="G87" s="5"/>
      <c r="H87" s="102"/>
      <c r="I87" s="103"/>
      <c r="J87" s="103"/>
      <c r="K87" s="10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 x14ac:dyDescent="0.2">
      <c r="A88" s="74"/>
      <c r="B88" s="107"/>
      <c r="C88" s="74"/>
      <c r="D88" s="74"/>
      <c r="E88" s="79"/>
      <c r="F88" s="20"/>
      <c r="G88" s="20"/>
      <c r="H88" s="20"/>
      <c r="I88" s="20"/>
      <c r="J88" s="74"/>
      <c r="K88" s="20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75" x14ac:dyDescent="0.2">
      <c r="A89" s="5"/>
      <c r="B89" s="103"/>
      <c r="C89" s="74"/>
      <c r="D89" s="74"/>
      <c r="E89" s="79"/>
      <c r="F89" s="20"/>
      <c r="G89" s="20"/>
      <c r="H89" s="20"/>
      <c r="I89" s="20"/>
      <c r="J89" s="74"/>
      <c r="K89" s="20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 x14ac:dyDescent="0.2">
      <c r="A90" s="5"/>
      <c r="B90" s="103"/>
      <c r="C90" s="74"/>
      <c r="D90" s="21"/>
      <c r="E90" s="22"/>
      <c r="F90" s="20"/>
      <c r="G90" s="20"/>
      <c r="H90" s="20"/>
      <c r="I90" s="20"/>
      <c r="J90" s="74"/>
      <c r="K90" s="2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 x14ac:dyDescent="0.2">
      <c r="A91" s="5"/>
      <c r="B91" s="103"/>
      <c r="C91" s="74"/>
      <c r="D91" s="21"/>
      <c r="E91" s="22"/>
      <c r="F91" s="20"/>
      <c r="G91" s="20"/>
      <c r="H91" s="20"/>
      <c r="I91" s="20"/>
      <c r="J91" s="74"/>
      <c r="K91" s="20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 x14ac:dyDescent="0.2">
      <c r="A92" s="5"/>
      <c r="B92" s="103"/>
      <c r="C92" s="74"/>
      <c r="D92" s="74"/>
      <c r="E92" s="22"/>
      <c r="F92" s="20"/>
      <c r="G92" s="20"/>
      <c r="H92" s="20"/>
      <c r="I92" s="20"/>
      <c r="J92" s="74"/>
      <c r="K92" s="20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 x14ac:dyDescent="0.2">
      <c r="A93" s="5"/>
      <c r="B93" s="103"/>
      <c r="C93" s="74"/>
      <c r="D93" s="22"/>
      <c r="E93" s="22"/>
      <c r="F93" s="20"/>
      <c r="G93" s="20"/>
      <c r="H93" s="20"/>
      <c r="I93" s="20"/>
      <c r="J93" s="74"/>
      <c r="K93" s="2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 x14ac:dyDescent="0.2">
      <c r="A94" s="5"/>
      <c r="B94" s="103"/>
      <c r="C94" s="74"/>
      <c r="D94" s="74"/>
      <c r="E94" s="22"/>
      <c r="F94" s="20"/>
      <c r="G94" s="20"/>
      <c r="H94" s="20"/>
      <c r="I94" s="20"/>
      <c r="J94" s="74"/>
      <c r="K94" s="2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 x14ac:dyDescent="0.2">
      <c r="A95" s="5"/>
      <c r="B95" s="103"/>
      <c r="C95" s="79"/>
      <c r="D95" s="74"/>
      <c r="E95" s="22"/>
      <c r="F95" s="20"/>
      <c r="G95" s="20"/>
      <c r="H95" s="20"/>
      <c r="I95" s="20"/>
      <c r="J95" s="74"/>
      <c r="K95" s="2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 x14ac:dyDescent="0.2">
      <c r="A96" s="5"/>
      <c r="B96" s="103"/>
      <c r="C96" s="74"/>
      <c r="D96" s="74"/>
      <c r="E96" s="22"/>
      <c r="F96" s="20"/>
      <c r="G96" s="20"/>
      <c r="H96" s="20"/>
      <c r="I96" s="20"/>
      <c r="J96" s="74"/>
      <c r="K96" s="2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 x14ac:dyDescent="0.2">
      <c r="A97" s="5"/>
      <c r="B97" s="103"/>
      <c r="C97" s="74"/>
      <c r="D97" s="74"/>
      <c r="E97" s="22"/>
      <c r="F97" s="20"/>
      <c r="G97" s="20"/>
      <c r="H97" s="20"/>
      <c r="I97" s="20"/>
      <c r="J97" s="74"/>
      <c r="K97" s="2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 x14ac:dyDescent="0.2">
      <c r="A98" s="5"/>
      <c r="B98" s="103"/>
      <c r="C98" s="74"/>
      <c r="D98" s="74"/>
      <c r="E98" s="22"/>
      <c r="F98" s="20"/>
      <c r="G98" s="20"/>
      <c r="H98" s="20"/>
      <c r="I98" s="20"/>
      <c r="J98" s="74"/>
      <c r="K98" s="2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 x14ac:dyDescent="0.2">
      <c r="A99" s="5"/>
      <c r="B99" s="103"/>
      <c r="C99" s="23"/>
      <c r="D99" s="74"/>
      <c r="E99" s="22"/>
      <c r="F99" s="20"/>
      <c r="G99" s="20"/>
      <c r="H99" s="20"/>
      <c r="I99" s="20"/>
      <c r="J99" s="74"/>
      <c r="K99" s="2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 x14ac:dyDescent="0.2">
      <c r="A100" s="5"/>
      <c r="B100" s="103"/>
      <c r="C100" s="74"/>
      <c r="D100" s="74"/>
      <c r="E100" s="74"/>
      <c r="F100" s="20"/>
      <c r="G100" s="20"/>
      <c r="H100" s="20"/>
      <c r="I100" s="20"/>
      <c r="J100" s="74"/>
      <c r="K100" s="2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 x14ac:dyDescent="0.2">
      <c r="A101" s="5"/>
      <c r="B101" s="103"/>
      <c r="C101" s="74"/>
      <c r="D101" s="74"/>
      <c r="E101" s="22"/>
      <c r="F101" s="20"/>
      <c r="G101" s="20"/>
      <c r="H101" s="20"/>
      <c r="I101" s="20"/>
      <c r="J101" s="74"/>
      <c r="K101" s="2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 x14ac:dyDescent="0.2">
      <c r="A102" s="5"/>
      <c r="B102" s="103"/>
      <c r="C102" s="74"/>
      <c r="D102" s="74"/>
      <c r="E102" s="22"/>
      <c r="F102" s="20"/>
      <c r="G102" s="20"/>
      <c r="H102" s="20"/>
      <c r="I102" s="20"/>
      <c r="J102" s="74"/>
      <c r="K102" s="2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 x14ac:dyDescent="0.2">
      <c r="A103" s="5"/>
      <c r="B103" s="103"/>
      <c r="C103" s="23"/>
      <c r="D103" s="74"/>
      <c r="E103" s="22"/>
      <c r="F103" s="20"/>
      <c r="G103" s="20"/>
      <c r="H103" s="20"/>
      <c r="I103" s="20"/>
      <c r="J103" s="74"/>
      <c r="K103" s="2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 x14ac:dyDescent="0.2">
      <c r="A104" s="5"/>
      <c r="B104" s="103"/>
      <c r="C104" s="74"/>
      <c r="D104" s="74"/>
      <c r="E104" s="22"/>
      <c r="F104" s="20"/>
      <c r="G104" s="20"/>
      <c r="H104" s="20"/>
      <c r="I104" s="20"/>
      <c r="J104" s="74"/>
      <c r="K104" s="2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 x14ac:dyDescent="0.2">
      <c r="A105" s="5"/>
      <c r="B105" s="103"/>
      <c r="C105" s="74"/>
      <c r="D105" s="21"/>
      <c r="E105" s="22"/>
      <c r="F105" s="20"/>
      <c r="G105" s="20"/>
      <c r="H105" s="20"/>
      <c r="I105" s="20"/>
      <c r="J105" s="74"/>
      <c r="K105" s="2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 x14ac:dyDescent="0.2">
      <c r="A106" s="5"/>
      <c r="B106" s="103"/>
      <c r="C106" s="74"/>
      <c r="D106" s="74"/>
      <c r="E106" s="22"/>
      <c r="F106" s="20"/>
      <c r="G106" s="20"/>
      <c r="H106" s="20"/>
      <c r="I106" s="20"/>
      <c r="J106" s="74"/>
      <c r="K106" s="2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 x14ac:dyDescent="0.2">
      <c r="A107" s="5"/>
      <c r="B107" s="103"/>
      <c r="C107" s="74"/>
      <c r="D107" s="74"/>
      <c r="E107" s="22"/>
      <c r="F107" s="20"/>
      <c r="G107" s="20"/>
      <c r="H107" s="20"/>
      <c r="I107" s="20"/>
      <c r="J107" s="74"/>
      <c r="K107" s="2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 x14ac:dyDescent="0.2">
      <c r="A108" s="5"/>
      <c r="B108" s="103"/>
      <c r="C108" s="74"/>
      <c r="D108" s="74"/>
      <c r="E108" s="22"/>
      <c r="F108" s="20"/>
      <c r="G108" s="20"/>
      <c r="H108" s="20"/>
      <c r="I108" s="20"/>
      <c r="J108" s="74"/>
      <c r="K108" s="2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 x14ac:dyDescent="0.2">
      <c r="A109" s="5"/>
      <c r="B109" s="103"/>
      <c r="C109" s="74"/>
      <c r="D109" s="74"/>
      <c r="E109" s="22"/>
      <c r="F109" s="20"/>
      <c r="G109" s="20"/>
      <c r="H109" s="20"/>
      <c r="I109" s="20"/>
      <c r="J109" s="74"/>
      <c r="K109" s="2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 x14ac:dyDescent="0.2">
      <c r="A110" s="5"/>
      <c r="B110" s="103"/>
      <c r="C110" s="74"/>
      <c r="D110" s="74"/>
      <c r="E110" s="22"/>
      <c r="F110" s="20"/>
      <c r="G110" s="20"/>
      <c r="H110" s="20"/>
      <c r="I110" s="20"/>
      <c r="J110" s="74"/>
      <c r="K110" s="2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 x14ac:dyDescent="0.2">
      <c r="A111" s="5"/>
      <c r="B111" s="103"/>
      <c r="C111" s="74"/>
      <c r="D111" s="74"/>
      <c r="E111" s="22"/>
      <c r="F111" s="20"/>
      <c r="G111" s="20"/>
      <c r="H111" s="20"/>
      <c r="I111" s="20"/>
      <c r="J111" s="74"/>
      <c r="K111" s="2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 x14ac:dyDescent="0.2">
      <c r="A112" s="5"/>
      <c r="B112" s="103"/>
      <c r="C112" s="74"/>
      <c r="D112" s="74"/>
      <c r="E112" s="22"/>
      <c r="F112" s="20"/>
      <c r="G112" s="20"/>
      <c r="H112" s="20"/>
      <c r="I112" s="20"/>
      <c r="J112" s="74"/>
      <c r="K112" s="2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 x14ac:dyDescent="0.2">
      <c r="A113" s="5"/>
      <c r="B113" s="103"/>
      <c r="C113" s="74"/>
      <c r="D113" s="74"/>
      <c r="E113" s="22"/>
      <c r="F113" s="20"/>
      <c r="G113" s="20"/>
      <c r="H113" s="20"/>
      <c r="I113" s="20"/>
      <c r="J113" s="74"/>
      <c r="K113" s="2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 x14ac:dyDescent="0.2">
      <c r="A114" s="5"/>
      <c r="B114" s="103"/>
      <c r="C114" s="74"/>
      <c r="D114" s="74"/>
      <c r="E114" s="22"/>
      <c r="F114" s="20"/>
      <c r="G114" s="20"/>
      <c r="H114" s="20"/>
      <c r="I114" s="20"/>
      <c r="J114" s="74"/>
      <c r="K114" s="2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 x14ac:dyDescent="0.2">
      <c r="A115" s="5"/>
      <c r="B115" s="103"/>
      <c r="C115" s="74"/>
      <c r="D115" s="74"/>
      <c r="E115" s="74"/>
      <c r="F115" s="20"/>
      <c r="G115" s="20"/>
      <c r="H115" s="20"/>
      <c r="I115" s="20"/>
      <c r="J115" s="74"/>
      <c r="K115" s="2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 x14ac:dyDescent="0.2">
      <c r="A116" s="5"/>
      <c r="B116" s="103"/>
      <c r="C116" s="74"/>
      <c r="D116" s="74"/>
      <c r="E116" s="74"/>
      <c r="F116" s="20"/>
      <c r="G116" s="20"/>
      <c r="H116" s="20"/>
      <c r="I116" s="20"/>
      <c r="J116" s="74"/>
      <c r="K116" s="2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 x14ac:dyDescent="0.2">
      <c r="A117" s="5"/>
      <c r="B117" s="103"/>
      <c r="C117" s="74"/>
      <c r="D117" s="74"/>
      <c r="E117" s="74"/>
      <c r="F117" s="20"/>
      <c r="G117" s="20"/>
      <c r="H117" s="20"/>
      <c r="I117" s="20"/>
      <c r="J117" s="74"/>
      <c r="K117" s="2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 x14ac:dyDescent="0.2">
      <c r="A118" s="5"/>
      <c r="B118" s="103"/>
      <c r="C118" s="74"/>
      <c r="D118" s="74"/>
      <c r="E118" s="74"/>
      <c r="F118" s="20"/>
      <c r="G118" s="20"/>
      <c r="H118" s="20"/>
      <c r="I118" s="20"/>
      <c r="J118" s="74"/>
      <c r="K118" s="2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75" x14ac:dyDescent="0.2">
      <c r="A119" s="5"/>
      <c r="B119" s="103"/>
      <c r="C119" s="5"/>
      <c r="D119" s="5"/>
      <c r="E119" s="5"/>
      <c r="F119" s="7"/>
      <c r="G119" s="7"/>
      <c r="H119" s="7"/>
      <c r="I119" s="7"/>
      <c r="J119" s="5"/>
      <c r="K119" s="7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4.5" customHeight="1" x14ac:dyDescent="0.2">
      <c r="A120" s="5"/>
      <c r="B120" s="76"/>
      <c r="C120" s="5"/>
      <c r="D120" s="5"/>
      <c r="E120" s="5"/>
      <c r="F120" s="7"/>
      <c r="G120" s="7"/>
      <c r="H120" s="7"/>
      <c r="I120" s="7"/>
      <c r="J120" s="5"/>
      <c r="K120" s="7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</row>
    <row r="121" spans="1:28" ht="22.5" customHeight="1" x14ac:dyDescent="0.2">
      <c r="A121" s="5"/>
      <c r="B121" s="5"/>
      <c r="C121" s="5"/>
      <c r="D121" s="5"/>
      <c r="E121" s="5"/>
      <c r="F121" s="5"/>
      <c r="G121" s="8"/>
      <c r="H121" s="8"/>
      <c r="I121" s="78"/>
      <c r="J121" s="78"/>
      <c r="K121" s="2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6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2.75" customHeight="1" x14ac:dyDescent="0.2">
      <c r="A123" s="102"/>
      <c r="B123" s="103"/>
      <c r="C123" s="5"/>
      <c r="D123" s="102"/>
      <c r="E123" s="103"/>
      <c r="F123" s="103"/>
      <c r="G123" s="5"/>
      <c r="H123" s="102"/>
      <c r="I123" s="103"/>
      <c r="J123" s="103"/>
      <c r="K123" s="103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 customHeight="1" x14ac:dyDescent="0.2">
      <c r="A124" s="102"/>
      <c r="B124" s="103"/>
      <c r="C124" s="5"/>
      <c r="D124" s="102"/>
      <c r="E124" s="103"/>
      <c r="F124" s="103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2.75" customHeight="1" x14ac:dyDescent="0.2">
      <c r="A126" s="102"/>
      <c r="B126" s="103"/>
      <c r="C126" s="5"/>
      <c r="D126" s="102"/>
      <c r="E126" s="103"/>
      <c r="F126" s="103"/>
      <c r="G126" s="5"/>
      <c r="H126" s="102"/>
      <c r="I126" s="103"/>
      <c r="J126" s="103"/>
      <c r="K126" s="103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75" customHeight="1" x14ac:dyDescent="0.2">
      <c r="A127" s="102"/>
      <c r="B127" s="103"/>
      <c r="C127" s="5"/>
      <c r="D127" s="102"/>
      <c r="E127" s="103"/>
      <c r="F127" s="103"/>
      <c r="G127" s="5"/>
      <c r="H127" s="102"/>
      <c r="I127" s="103"/>
      <c r="J127" s="103"/>
      <c r="K127" s="10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 customHeight="1" x14ac:dyDescent="0.2">
      <c r="A128" s="102"/>
      <c r="B128" s="103"/>
      <c r="C128" s="5"/>
      <c r="D128" s="102"/>
      <c r="E128" s="103"/>
      <c r="F128" s="103"/>
      <c r="G128" s="5"/>
      <c r="H128" s="102"/>
      <c r="I128" s="103"/>
      <c r="J128" s="103"/>
      <c r="K128" s="10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2.75" customHeight="1" x14ac:dyDescent="0.2">
      <c r="B130" s="5"/>
      <c r="H130" s="5"/>
      <c r="I130" s="5"/>
      <c r="J130" s="5"/>
    </row>
    <row r="131" spans="1:28" ht="12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28" ht="12.75" customHeight="1" x14ac:dyDescent="0.2">
      <c r="A132" s="5"/>
      <c r="B132" s="74"/>
      <c r="C132" s="5"/>
      <c r="D132" s="5"/>
      <c r="E132" s="5"/>
      <c r="F132" s="5"/>
      <c r="G132" s="5"/>
      <c r="H132" s="102"/>
      <c r="I132" s="103"/>
      <c r="J132" s="103"/>
      <c r="K132" s="5"/>
      <c r="L132" s="5"/>
    </row>
    <row r="133" spans="1:28" ht="12.75" customHeight="1" x14ac:dyDescent="0.2">
      <c r="A133" s="5"/>
      <c r="B133" s="74"/>
      <c r="C133" s="5"/>
      <c r="D133" s="5"/>
      <c r="E133" s="5"/>
      <c r="F133" s="5"/>
      <c r="G133" s="5"/>
      <c r="H133" s="102"/>
      <c r="I133" s="103"/>
      <c r="J133" s="103"/>
      <c r="K133" s="5"/>
      <c r="L133" s="5"/>
    </row>
    <row r="134" spans="1:28" ht="12.75" customHeight="1" x14ac:dyDescent="0.2">
      <c r="A134" s="5"/>
      <c r="B134" s="74"/>
      <c r="C134" s="5"/>
      <c r="D134" s="5"/>
      <c r="E134" s="5"/>
      <c r="F134" s="5"/>
      <c r="G134" s="5"/>
      <c r="H134" s="102"/>
      <c r="I134" s="103"/>
      <c r="J134" s="103"/>
      <c r="K134" s="5"/>
      <c r="L134" s="5"/>
    </row>
    <row r="135" spans="1:28" ht="12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28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28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28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28" ht="12.75" customHeight="1" x14ac:dyDescent="0.2"/>
    <row r="140" spans="1:28" ht="12.75" customHeight="1" x14ac:dyDescent="0.2"/>
    <row r="141" spans="1:28" ht="12.75" customHeight="1" x14ac:dyDescent="0.2"/>
    <row r="142" spans="1:28" ht="12.75" customHeight="1" x14ac:dyDescent="0.2"/>
    <row r="143" spans="1:28" ht="12.75" customHeight="1" x14ac:dyDescent="0.2"/>
    <row r="144" spans="1:28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</sheetData>
  <mergeCells count="72">
    <mergeCell ref="H134:J134"/>
    <mergeCell ref="A124:B124"/>
    <mergeCell ref="D124:F124"/>
    <mergeCell ref="A126:B126"/>
    <mergeCell ref="D126:F126"/>
    <mergeCell ref="H126:K126"/>
    <mergeCell ref="A127:B127"/>
    <mergeCell ref="D127:F127"/>
    <mergeCell ref="H127:K127"/>
    <mergeCell ref="A128:B128"/>
    <mergeCell ref="D128:F128"/>
    <mergeCell ref="H128:K128"/>
    <mergeCell ref="H132:J132"/>
    <mergeCell ref="H133:J133"/>
    <mergeCell ref="A87:B87"/>
    <mergeCell ref="D87:F87"/>
    <mergeCell ref="H87:K87"/>
    <mergeCell ref="B88:B119"/>
    <mergeCell ref="A123:B123"/>
    <mergeCell ref="D123:F123"/>
    <mergeCell ref="H123:K123"/>
    <mergeCell ref="I44:K44"/>
    <mergeCell ref="A86:B86"/>
    <mergeCell ref="D86:F86"/>
    <mergeCell ref="H86:K86"/>
    <mergeCell ref="A46:B46"/>
    <mergeCell ref="D46:G46"/>
    <mergeCell ref="I46:K46"/>
    <mergeCell ref="B47:B78"/>
    <mergeCell ref="A82:B82"/>
    <mergeCell ref="D82:F82"/>
    <mergeCell ref="H82:K82"/>
    <mergeCell ref="A83:B83"/>
    <mergeCell ref="D83:F83"/>
    <mergeCell ref="A85:B85"/>
    <mergeCell ref="D85:F85"/>
    <mergeCell ref="H85:K85"/>
    <mergeCell ref="I45:K45"/>
    <mergeCell ref="I8:I9"/>
    <mergeCell ref="J8:J9"/>
    <mergeCell ref="K8:K9"/>
    <mergeCell ref="D9:E9"/>
    <mergeCell ref="A10:E10"/>
    <mergeCell ref="F10:K10"/>
    <mergeCell ref="A8:A9"/>
    <mergeCell ref="B8:B9"/>
    <mergeCell ref="C8:E8"/>
    <mergeCell ref="F8:F9"/>
    <mergeCell ref="G8:G9"/>
    <mergeCell ref="H8:H9"/>
    <mergeCell ref="B11:B14"/>
    <mergeCell ref="J11:J37"/>
    <mergeCell ref="A44:B44"/>
    <mergeCell ref="A6:B6"/>
    <mergeCell ref="C6:D7"/>
    <mergeCell ref="E6:H7"/>
    <mergeCell ref="A7:B7"/>
    <mergeCell ref="A45:B45"/>
    <mergeCell ref="D45:G45"/>
    <mergeCell ref="D44:G44"/>
    <mergeCell ref="A1:C2"/>
    <mergeCell ref="B3:D3"/>
    <mergeCell ref="F3:I3"/>
    <mergeCell ref="J3:K3"/>
    <mergeCell ref="A4:A5"/>
    <mergeCell ref="B4:D5"/>
    <mergeCell ref="E4:E5"/>
    <mergeCell ref="F4:G5"/>
    <mergeCell ref="H4:H5"/>
    <mergeCell ref="I4:I5"/>
    <mergeCell ref="J4:K4"/>
    <mergeCell ref="J5:K5"/>
  </mergeCells>
  <printOptions horizontalCentered="1"/>
  <pageMargins left="0.25" right="0.25" top="0.75" bottom="0.75" header="0.3" footer="0.3"/>
  <pageSetup scale="66" orientation="portrait" r:id="rId1"/>
  <rowBreaks count="2" manualBreakCount="2">
    <brk id="46" man="1"/>
    <brk id="87" man="1"/>
  </rowBreaks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35893-A321-4449-A350-4A4E10761573}">
  <sheetPr>
    <pageSetUpPr fitToPage="1"/>
  </sheetPr>
  <dimension ref="A1:AB994"/>
  <sheetViews>
    <sheetView showGridLines="0" view="pageBreakPreview" zoomScale="130" zoomScaleNormal="140" zoomScaleSheetLayoutView="130" workbookViewId="0">
      <pane ySplit="9" topLeftCell="A10" activePane="bottomLeft" state="frozen"/>
      <selection activeCell="E14" sqref="E14"/>
      <selection pane="bottomLeft" activeCell="C11" sqref="C11:K37"/>
    </sheetView>
  </sheetViews>
  <sheetFormatPr baseColWidth="10" defaultColWidth="14.42578125" defaultRowHeight="15" customHeight="1" x14ac:dyDescent="0.2"/>
  <cols>
    <col min="1" max="1" width="15.7109375" style="75" customWidth="1"/>
    <col min="2" max="2" width="45.7109375" style="75" customWidth="1"/>
    <col min="3" max="28" width="10.7109375" style="75" customWidth="1"/>
    <col min="29" max="16384" width="14.42578125" style="75"/>
  </cols>
  <sheetData>
    <row r="1" spans="1:28" ht="12.75" customHeight="1" x14ac:dyDescent="0.2">
      <c r="A1" s="152" t="s">
        <v>14</v>
      </c>
      <c r="B1" s="152"/>
      <c r="C1" s="152"/>
    </row>
    <row r="2" spans="1:28" ht="12.75" customHeight="1" thickBot="1" x14ac:dyDescent="0.25">
      <c r="A2" s="152"/>
      <c r="B2" s="152"/>
      <c r="C2" s="152"/>
    </row>
    <row r="3" spans="1:28" ht="26.25" customHeight="1" thickBot="1" x14ac:dyDescent="0.25">
      <c r="A3" s="35" t="str">
        <f>'PORTADA Y DATOS'!A7</f>
        <v>Contratista</v>
      </c>
      <c r="B3" s="138" t="str">
        <f>'PORTADA Y DATOS'!B7</f>
        <v>Luis Alberto Gamboa Ruelas</v>
      </c>
      <c r="C3" s="139"/>
      <c r="D3" s="140"/>
      <c r="E3" s="35" t="str">
        <f>'PORTADA Y DATOS'!A6</f>
        <v>Dirección</v>
      </c>
      <c r="F3" s="138" t="str">
        <f>'PORTADA Y DATOS'!B6</f>
        <v>Altata, Navolato, Sinaloa.</v>
      </c>
      <c r="G3" s="139"/>
      <c r="H3" s="139"/>
      <c r="I3" s="140"/>
      <c r="J3" s="141" t="str">
        <f>A1</f>
        <v>NÚMEROS GENERADORES ACERO</v>
      </c>
      <c r="K3" s="129"/>
    </row>
    <row r="4" spans="1:28" ht="26.25" customHeight="1" thickBot="1" x14ac:dyDescent="0.25">
      <c r="A4" s="126" t="str">
        <f>'PORTADA Y DATOS'!A5</f>
        <v>Obra</v>
      </c>
      <c r="B4" s="114" t="str">
        <f>'PORTADA Y DATOS'!B5</f>
        <v>Casa Altata</v>
      </c>
      <c r="C4" s="115"/>
      <c r="D4" s="116"/>
      <c r="E4" s="108" t="str">
        <f>'PORTADA Y DATOS'!A4</f>
        <v>Dependencia/Contratante/Cliente</v>
      </c>
      <c r="F4" s="110"/>
      <c r="G4" s="111"/>
      <c r="H4" s="145" t="s">
        <v>24</v>
      </c>
      <c r="I4" s="122"/>
      <c r="J4" s="124">
        <v>4</v>
      </c>
      <c r="K4" s="125"/>
    </row>
    <row r="5" spans="1:28" ht="18.75" customHeight="1" thickBot="1" x14ac:dyDescent="0.25">
      <c r="A5" s="127"/>
      <c r="B5" s="117"/>
      <c r="C5" s="118"/>
      <c r="D5" s="119"/>
      <c r="E5" s="109"/>
      <c r="F5" s="112"/>
      <c r="G5" s="113"/>
      <c r="H5" s="127"/>
      <c r="I5" s="123"/>
      <c r="J5" s="128" t="s">
        <v>25</v>
      </c>
      <c r="K5" s="153"/>
    </row>
    <row r="6" spans="1:28" ht="18.75" customHeight="1" thickBot="1" x14ac:dyDescent="0.25">
      <c r="A6" s="128" t="str">
        <f>'PORTADA Y DATOS'!A10</f>
        <v>Tipo de contrato</v>
      </c>
      <c r="B6" s="129"/>
      <c r="C6" s="130" t="s">
        <v>40</v>
      </c>
      <c r="D6" s="131"/>
      <c r="E6" s="114" t="s">
        <v>173</v>
      </c>
      <c r="F6" s="115"/>
      <c r="G6" s="115"/>
      <c r="H6" s="116"/>
      <c r="I6" s="36" t="s">
        <v>36</v>
      </c>
      <c r="J6" s="62" t="s">
        <v>38</v>
      </c>
      <c r="K6" s="63" t="s">
        <v>39</v>
      </c>
    </row>
    <row r="7" spans="1:28" ht="18.75" customHeight="1" thickBot="1" x14ac:dyDescent="0.25">
      <c r="A7" s="134" t="str">
        <f>'PORTADA Y DATOS'!B10</f>
        <v>Precio Unitario</v>
      </c>
      <c r="B7" s="135"/>
      <c r="C7" s="132"/>
      <c r="D7" s="133"/>
      <c r="E7" s="112"/>
      <c r="F7" s="146"/>
      <c r="G7" s="146"/>
      <c r="H7" s="113"/>
      <c r="I7" s="37" t="s">
        <v>37</v>
      </c>
      <c r="J7" s="38" t="str">
        <f>'PORTADA Y DATOS'!A9</f>
        <v>Fecha de inicio</v>
      </c>
      <c r="K7" s="64" t="str">
        <f>'PORTADA Y DATOS'!B9</f>
        <v>Sin definir por contratista</v>
      </c>
    </row>
    <row r="8" spans="1:28" ht="12.75" customHeight="1" x14ac:dyDescent="0.2">
      <c r="A8" s="120" t="s">
        <v>0</v>
      </c>
      <c r="B8" s="120" t="s">
        <v>1</v>
      </c>
      <c r="C8" s="142" t="s">
        <v>2</v>
      </c>
      <c r="D8" s="143"/>
      <c r="E8" s="144"/>
      <c r="F8" s="120" t="s">
        <v>3</v>
      </c>
      <c r="G8" s="120" t="s">
        <v>4</v>
      </c>
      <c r="H8" s="120" t="s">
        <v>5</v>
      </c>
      <c r="I8" s="120" t="s">
        <v>6</v>
      </c>
      <c r="J8" s="120" t="s">
        <v>7</v>
      </c>
      <c r="K8" s="136" t="s">
        <v>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thickBot="1" x14ac:dyDescent="0.25">
      <c r="A9" s="121"/>
      <c r="B9" s="121"/>
      <c r="C9" s="39" t="s">
        <v>9</v>
      </c>
      <c r="D9" s="150" t="s">
        <v>10</v>
      </c>
      <c r="E9" s="151"/>
      <c r="F9" s="121"/>
      <c r="G9" s="121"/>
      <c r="H9" s="121"/>
      <c r="I9" s="121"/>
      <c r="J9" s="121"/>
      <c r="K9" s="13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thickBot="1" x14ac:dyDescent="0.25">
      <c r="A10" s="154" t="s">
        <v>27</v>
      </c>
      <c r="B10" s="155"/>
      <c r="C10" s="155"/>
      <c r="D10" s="155"/>
      <c r="E10" s="156"/>
      <c r="F10" s="154" t="str">
        <f>'PORTADA Y DATOS'!B11</f>
        <v>Definido por parte contratante</v>
      </c>
      <c r="G10" s="155"/>
      <c r="H10" s="155"/>
      <c r="I10" s="155"/>
      <c r="J10" s="155"/>
      <c r="K10" s="15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4.95" customHeight="1" x14ac:dyDescent="0.2">
      <c r="A11" s="41" t="s">
        <v>171</v>
      </c>
      <c r="B11" s="157" t="s">
        <v>172</v>
      </c>
      <c r="C11" s="43" t="s">
        <v>158</v>
      </c>
      <c r="D11" s="43">
        <v>3</v>
      </c>
      <c r="E11" s="43">
        <v>8</v>
      </c>
      <c r="F11" s="44">
        <v>8.3800000000000008</v>
      </c>
      <c r="G11" s="44">
        <v>2.68</v>
      </c>
      <c r="H11" s="44"/>
      <c r="I11" s="44">
        <v>1</v>
      </c>
      <c r="J11" s="147" t="s">
        <v>32</v>
      </c>
      <c r="K11" s="45">
        <f>F11*(G11)</f>
        <v>22.458400000000005</v>
      </c>
    </row>
    <row r="12" spans="1:28" ht="24.95" customHeight="1" x14ac:dyDescent="0.2">
      <c r="A12" s="46"/>
      <c r="B12" s="158"/>
      <c r="C12" s="43" t="s">
        <v>159</v>
      </c>
      <c r="D12" s="43">
        <v>4</v>
      </c>
      <c r="E12" s="43">
        <v>8</v>
      </c>
      <c r="F12" s="44">
        <v>7.43</v>
      </c>
      <c r="G12" s="44">
        <v>1.6</v>
      </c>
      <c r="H12" s="44"/>
      <c r="I12" s="44">
        <v>1</v>
      </c>
      <c r="J12" s="148"/>
      <c r="K12" s="45">
        <f t="shared" ref="K12:K14" si="0">F12*(G12)</f>
        <v>11.888</v>
      </c>
    </row>
    <row r="13" spans="1:28" ht="24.95" customHeight="1" x14ac:dyDescent="0.2">
      <c r="A13" s="46"/>
      <c r="B13" s="158"/>
      <c r="C13" s="43" t="s">
        <v>160</v>
      </c>
      <c r="D13" s="43">
        <v>2</v>
      </c>
      <c r="E13" s="43">
        <v>7</v>
      </c>
      <c r="F13" s="44">
        <v>8.41</v>
      </c>
      <c r="G13" s="44">
        <v>0.87</v>
      </c>
      <c r="H13" s="44"/>
      <c r="I13" s="44">
        <v>1</v>
      </c>
      <c r="J13" s="148"/>
      <c r="K13" s="45">
        <f t="shared" si="0"/>
        <v>7.3167</v>
      </c>
    </row>
    <row r="14" spans="1:28" ht="24.95" customHeight="1" x14ac:dyDescent="0.2">
      <c r="A14" s="46"/>
      <c r="B14" s="158"/>
      <c r="C14" s="43" t="s">
        <v>161</v>
      </c>
      <c r="D14" s="43">
        <v>1</v>
      </c>
      <c r="E14" s="43">
        <v>8</v>
      </c>
      <c r="F14" s="43">
        <v>10.199999999999999</v>
      </c>
      <c r="G14" s="44">
        <v>2.46</v>
      </c>
      <c r="H14" s="44"/>
      <c r="I14" s="44">
        <v>1</v>
      </c>
      <c r="J14" s="148"/>
      <c r="K14" s="45">
        <f t="shared" si="0"/>
        <v>25.091999999999999</v>
      </c>
    </row>
    <row r="15" spans="1:28" ht="24.95" customHeight="1" x14ac:dyDescent="0.2">
      <c r="A15" s="46"/>
      <c r="B15" s="42"/>
      <c r="C15" s="94"/>
      <c r="D15" s="40"/>
      <c r="E15" s="40"/>
      <c r="F15" s="44"/>
      <c r="G15" s="44"/>
      <c r="H15" s="44"/>
      <c r="I15" s="44"/>
      <c r="J15" s="148"/>
      <c r="K15" s="45"/>
    </row>
    <row r="16" spans="1:28" ht="24.95" customHeight="1" x14ac:dyDescent="0.2">
      <c r="A16" s="46"/>
      <c r="B16" s="47"/>
      <c r="C16" s="40"/>
      <c r="D16" s="40"/>
      <c r="E16" s="40"/>
      <c r="F16" s="44"/>
      <c r="G16" s="44"/>
      <c r="H16" s="44"/>
      <c r="I16" s="44"/>
      <c r="J16" s="148"/>
      <c r="K16" s="45"/>
    </row>
    <row r="17" spans="1:11" ht="24.95" customHeight="1" x14ac:dyDescent="0.2">
      <c r="A17" s="46"/>
      <c r="B17" s="47"/>
      <c r="C17" s="40"/>
      <c r="D17" s="40"/>
      <c r="E17" s="40"/>
      <c r="F17" s="44"/>
      <c r="G17" s="44"/>
      <c r="H17" s="44"/>
      <c r="I17" s="44"/>
      <c r="J17" s="148"/>
      <c r="K17" s="45"/>
    </row>
    <row r="18" spans="1:11" ht="24.95" customHeight="1" x14ac:dyDescent="0.2">
      <c r="A18" s="46"/>
      <c r="B18" s="47"/>
      <c r="C18" s="40"/>
      <c r="D18" s="40"/>
      <c r="E18" s="40"/>
      <c r="F18" s="48"/>
      <c r="G18" s="44"/>
      <c r="H18" s="44"/>
      <c r="I18" s="44"/>
      <c r="J18" s="148"/>
      <c r="K18" s="45"/>
    </row>
    <row r="19" spans="1:11" ht="24.95" customHeight="1" x14ac:dyDescent="0.2">
      <c r="A19" s="46"/>
      <c r="B19" s="47"/>
      <c r="C19" s="40"/>
      <c r="D19" s="40"/>
      <c r="E19" s="40"/>
      <c r="F19" s="48"/>
      <c r="G19" s="44"/>
      <c r="H19" s="44"/>
      <c r="I19" s="44"/>
      <c r="J19" s="148"/>
      <c r="K19" s="45"/>
    </row>
    <row r="20" spans="1:11" ht="24.95" customHeight="1" x14ac:dyDescent="0.2">
      <c r="A20" s="46"/>
      <c r="B20" s="47"/>
      <c r="C20" s="40"/>
      <c r="D20" s="40"/>
      <c r="E20" s="40"/>
      <c r="F20" s="48"/>
      <c r="G20" s="44"/>
      <c r="H20" s="44"/>
      <c r="I20" s="44"/>
      <c r="J20" s="148"/>
      <c r="K20" s="45"/>
    </row>
    <row r="21" spans="1:11" ht="24.95" customHeight="1" x14ac:dyDescent="0.2">
      <c r="A21" s="46"/>
      <c r="B21" s="47"/>
      <c r="C21" s="40"/>
      <c r="D21" s="40"/>
      <c r="E21" s="40"/>
      <c r="F21" s="48"/>
      <c r="G21" s="44"/>
      <c r="H21" s="44"/>
      <c r="I21" s="44"/>
      <c r="J21" s="148"/>
      <c r="K21" s="45"/>
    </row>
    <row r="22" spans="1:11" ht="24.95" customHeight="1" x14ac:dyDescent="0.2">
      <c r="A22" s="46"/>
      <c r="B22" s="47"/>
      <c r="C22" s="40"/>
      <c r="D22" s="40"/>
      <c r="E22" s="40"/>
      <c r="F22" s="48"/>
      <c r="G22" s="44"/>
      <c r="H22" s="44"/>
      <c r="I22" s="44"/>
      <c r="J22" s="148"/>
      <c r="K22" s="45"/>
    </row>
    <row r="23" spans="1:11" ht="24.95" customHeight="1" x14ac:dyDescent="0.2">
      <c r="A23" s="46"/>
      <c r="B23" s="47"/>
      <c r="C23" s="40"/>
      <c r="D23" s="40"/>
      <c r="E23" s="40"/>
      <c r="F23" s="48"/>
      <c r="G23" s="44"/>
      <c r="H23" s="44"/>
      <c r="I23" s="44"/>
      <c r="J23" s="148"/>
      <c r="K23" s="45"/>
    </row>
    <row r="24" spans="1:11" ht="24.95" customHeight="1" x14ac:dyDescent="0.2">
      <c r="A24" s="46"/>
      <c r="B24" s="47"/>
      <c r="C24" s="40"/>
      <c r="D24" s="40"/>
      <c r="E24" s="40"/>
      <c r="F24" s="48"/>
      <c r="G24" s="44"/>
      <c r="H24" s="44"/>
      <c r="I24" s="44"/>
      <c r="J24" s="148"/>
      <c r="K24" s="45"/>
    </row>
    <row r="25" spans="1:11" ht="24.95" customHeight="1" x14ac:dyDescent="0.2">
      <c r="A25" s="46"/>
      <c r="B25" s="47"/>
      <c r="C25" s="40"/>
      <c r="D25" s="40"/>
      <c r="E25" s="40"/>
      <c r="F25" s="48"/>
      <c r="G25" s="44"/>
      <c r="H25" s="44"/>
      <c r="I25" s="44"/>
      <c r="J25" s="148"/>
      <c r="K25" s="45"/>
    </row>
    <row r="26" spans="1:11" ht="24.95" customHeight="1" x14ac:dyDescent="0.2">
      <c r="A26" s="46"/>
      <c r="B26" s="47"/>
      <c r="C26" s="40"/>
      <c r="D26" s="40"/>
      <c r="E26" s="40"/>
      <c r="F26" s="48"/>
      <c r="G26" s="48"/>
      <c r="H26" s="44"/>
      <c r="I26" s="44"/>
      <c r="J26" s="148"/>
      <c r="K26" s="45"/>
    </row>
    <row r="27" spans="1:11" ht="24.95" customHeight="1" x14ac:dyDescent="0.2">
      <c r="A27" s="46"/>
      <c r="B27" s="47"/>
      <c r="C27" s="40"/>
      <c r="D27" s="40"/>
      <c r="E27" s="40"/>
      <c r="F27" s="48"/>
      <c r="G27" s="48"/>
      <c r="H27" s="44"/>
      <c r="I27" s="44"/>
      <c r="J27" s="148"/>
      <c r="K27" s="45"/>
    </row>
    <row r="28" spans="1:11" ht="24.95" customHeight="1" x14ac:dyDescent="0.2">
      <c r="A28" s="46"/>
      <c r="B28" s="47"/>
      <c r="C28" s="40"/>
      <c r="D28" s="40"/>
      <c r="E28" s="40"/>
      <c r="F28" s="48"/>
      <c r="G28" s="48"/>
      <c r="H28" s="44"/>
      <c r="I28" s="44"/>
      <c r="J28" s="148"/>
      <c r="K28" s="45"/>
    </row>
    <row r="29" spans="1:11" ht="24.95" customHeight="1" x14ac:dyDescent="0.2">
      <c r="A29" s="46"/>
      <c r="B29" s="47"/>
      <c r="C29" s="40"/>
      <c r="D29" s="40"/>
      <c r="E29" s="40"/>
      <c r="F29" s="48"/>
      <c r="G29" s="48"/>
      <c r="H29" s="44"/>
      <c r="I29" s="44"/>
      <c r="J29" s="148"/>
      <c r="K29" s="45"/>
    </row>
    <row r="30" spans="1:11" ht="24.95" customHeight="1" x14ac:dyDescent="0.2">
      <c r="A30" s="46"/>
      <c r="B30" s="47"/>
      <c r="C30" s="40"/>
      <c r="D30" s="40"/>
      <c r="E30" s="40"/>
      <c r="F30" s="48"/>
      <c r="G30" s="48"/>
      <c r="H30" s="44"/>
      <c r="I30" s="44"/>
      <c r="J30" s="148"/>
      <c r="K30" s="45"/>
    </row>
    <row r="31" spans="1:11" ht="24.95" customHeight="1" x14ac:dyDescent="0.2">
      <c r="A31" s="46"/>
      <c r="B31" s="47"/>
      <c r="C31" s="40"/>
      <c r="D31" s="40"/>
      <c r="E31" s="40"/>
      <c r="F31" s="48"/>
      <c r="G31" s="48"/>
      <c r="H31" s="44"/>
      <c r="I31" s="48"/>
      <c r="J31" s="148"/>
      <c r="K31" s="45"/>
    </row>
    <row r="32" spans="1:11" ht="24.95" customHeight="1" x14ac:dyDescent="0.2">
      <c r="A32" s="46"/>
      <c r="B32" s="47"/>
      <c r="C32" s="40"/>
      <c r="D32" s="40"/>
      <c r="E32" s="40"/>
      <c r="F32" s="48"/>
      <c r="G32" s="48"/>
      <c r="H32" s="44"/>
      <c r="I32" s="48"/>
      <c r="J32" s="148"/>
      <c r="K32" s="45"/>
    </row>
    <row r="33" spans="1:28" ht="24.95" customHeight="1" x14ac:dyDescent="0.2">
      <c r="A33" s="46"/>
      <c r="B33" s="47"/>
      <c r="C33" s="40"/>
      <c r="D33" s="40"/>
      <c r="E33" s="40"/>
      <c r="F33" s="48"/>
      <c r="G33" s="48"/>
      <c r="H33" s="44"/>
      <c r="I33" s="48"/>
      <c r="J33" s="148"/>
      <c r="K33" s="45"/>
    </row>
    <row r="34" spans="1:28" ht="24.95" customHeight="1" x14ac:dyDescent="0.2">
      <c r="A34" s="46"/>
      <c r="B34" s="47"/>
      <c r="C34" s="40"/>
      <c r="D34" s="40"/>
      <c r="E34" s="40"/>
      <c r="F34" s="48"/>
      <c r="G34" s="48"/>
      <c r="H34" s="44"/>
      <c r="I34" s="48"/>
      <c r="J34" s="148"/>
      <c r="K34" s="45"/>
    </row>
    <row r="35" spans="1:28" ht="24.95" customHeight="1" x14ac:dyDescent="0.2">
      <c r="A35" s="46"/>
      <c r="B35" s="47"/>
      <c r="C35" s="40"/>
      <c r="D35" s="40"/>
      <c r="E35" s="40"/>
      <c r="F35" s="48"/>
      <c r="G35" s="48"/>
      <c r="H35" s="48"/>
      <c r="I35" s="48"/>
      <c r="J35" s="148"/>
      <c r="K35" s="45"/>
    </row>
    <row r="36" spans="1:28" ht="24.95" customHeight="1" x14ac:dyDescent="0.2">
      <c r="A36" s="46"/>
      <c r="B36" s="47"/>
      <c r="C36" s="40"/>
      <c r="D36" s="40"/>
      <c r="E36" s="40"/>
      <c r="F36" s="48"/>
      <c r="G36" s="48"/>
      <c r="H36" s="48"/>
      <c r="I36" s="48"/>
      <c r="J36" s="148"/>
      <c r="K36" s="45"/>
    </row>
    <row r="37" spans="1:28" ht="24.95" customHeight="1" thickBot="1" x14ac:dyDescent="0.25">
      <c r="A37" s="50"/>
      <c r="B37" s="51"/>
      <c r="C37" s="52"/>
      <c r="D37" s="52"/>
      <c r="E37" s="52"/>
      <c r="F37" s="53"/>
      <c r="G37" s="53"/>
      <c r="H37" s="53"/>
      <c r="I37" s="53"/>
      <c r="J37" s="171"/>
      <c r="K37" s="54"/>
    </row>
    <row r="38" spans="1:28" ht="22.5" customHeight="1" thickBot="1" x14ac:dyDescent="0.25">
      <c r="A38" s="5"/>
      <c r="B38" s="5"/>
      <c r="C38" s="5"/>
      <c r="D38" s="5"/>
      <c r="E38" s="5"/>
      <c r="F38" s="5"/>
      <c r="G38" s="8"/>
      <c r="H38" s="8"/>
      <c r="I38" s="65" t="s">
        <v>41</v>
      </c>
      <c r="J38" s="9" t="str">
        <f>J11</f>
        <v>m2</v>
      </c>
      <c r="K38" s="10">
        <f>SUM(K11:K37)</f>
        <v>66.755099999999999</v>
      </c>
    </row>
    <row r="39" spans="1:28" ht="6" customHeight="1" x14ac:dyDescent="0.2"/>
    <row r="40" spans="1:28" ht="12.75" customHeight="1" x14ac:dyDescent="0.2"/>
    <row r="41" spans="1:28" ht="12.75" customHeight="1" x14ac:dyDescent="0.2">
      <c r="A41" s="77"/>
      <c r="B41" s="12"/>
      <c r="C41" s="12"/>
      <c r="D41" s="12"/>
      <c r="E41" s="12"/>
      <c r="G41" s="12"/>
      <c r="H41" s="12"/>
      <c r="I41" s="12"/>
      <c r="J41" s="12"/>
      <c r="K41" s="12"/>
    </row>
    <row r="42" spans="1:28" ht="27.75" customHeight="1" x14ac:dyDescent="0.2">
      <c r="A42" s="13"/>
      <c r="B42" s="14"/>
      <c r="C42" s="14"/>
      <c r="D42" s="14"/>
      <c r="E42" s="14"/>
      <c r="G42" s="14"/>
      <c r="H42" s="14"/>
      <c r="I42" s="14"/>
      <c r="J42" s="14"/>
      <c r="K42" s="15"/>
    </row>
    <row r="43" spans="1:28" ht="12.75" customHeight="1" x14ac:dyDescent="0.2">
      <c r="A43" s="16"/>
      <c r="B43" s="17"/>
      <c r="C43" s="17"/>
      <c r="D43" s="17"/>
      <c r="E43" s="17"/>
      <c r="G43" s="17"/>
      <c r="H43" s="17"/>
      <c r="I43" s="17"/>
      <c r="J43" s="17"/>
      <c r="K43" s="12"/>
    </row>
    <row r="44" spans="1:28" ht="12.75" customHeight="1" x14ac:dyDescent="0.2">
      <c r="A44" s="104" t="s">
        <v>11</v>
      </c>
      <c r="B44" s="103"/>
      <c r="C44" s="12"/>
      <c r="D44" s="104" t="s">
        <v>12</v>
      </c>
      <c r="E44" s="103"/>
      <c r="F44" s="103"/>
      <c r="G44" s="103"/>
      <c r="H44" s="12"/>
      <c r="I44" s="104" t="s">
        <v>13</v>
      </c>
      <c r="J44" s="103"/>
      <c r="K44" s="103"/>
    </row>
    <row r="45" spans="1:28" ht="12.75" customHeight="1" x14ac:dyDescent="0.2">
      <c r="A45" s="105" t="str">
        <f>'PORTADA Y DATOS'!A11</f>
        <v>Supervisor</v>
      </c>
      <c r="B45" s="106"/>
      <c r="C45" s="18"/>
      <c r="D45" s="105" t="str">
        <f>'PORTADA Y DATOS'!A4</f>
        <v>Dependencia/Contratante/Cliente</v>
      </c>
      <c r="E45" s="106"/>
      <c r="F45" s="106"/>
      <c r="G45" s="106"/>
      <c r="H45" s="18"/>
      <c r="I45" s="105" t="str">
        <f>'PORTADA Y DATOS'!A7</f>
        <v>Contratista</v>
      </c>
      <c r="J45" s="106"/>
      <c r="K45" s="106"/>
      <c r="L45" s="5"/>
    </row>
    <row r="46" spans="1:28" ht="12.75" customHeight="1" x14ac:dyDescent="0.2">
      <c r="A46" s="104" t="str">
        <f>'PORTADA Y DATOS'!B11</f>
        <v>Definido por parte contratante</v>
      </c>
      <c r="B46" s="103"/>
      <c r="C46" s="12"/>
      <c r="D46" s="104" t="str">
        <f>'PORTADA Y DATOS'!C4</f>
        <v>Luis Alberto Gamboa Ruelas</v>
      </c>
      <c r="E46" s="103"/>
      <c r="F46" s="103"/>
      <c r="G46" s="103"/>
      <c r="H46" s="12"/>
      <c r="I46" s="104" t="str">
        <f>'PORTADA Y DATOS'!B7</f>
        <v>Luis Alberto Gamboa Ruelas</v>
      </c>
      <c r="J46" s="103"/>
      <c r="K46" s="103"/>
    </row>
    <row r="47" spans="1:28" ht="12.75" x14ac:dyDescent="0.2">
      <c r="A47" s="74"/>
      <c r="B47" s="107"/>
      <c r="C47" s="74"/>
      <c r="D47" s="74"/>
      <c r="E47" s="79"/>
      <c r="F47" s="20"/>
      <c r="G47" s="20"/>
      <c r="H47" s="20"/>
      <c r="I47" s="20"/>
      <c r="J47" s="74"/>
      <c r="K47" s="20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2.75" x14ac:dyDescent="0.2">
      <c r="A48" s="5"/>
      <c r="B48" s="103"/>
      <c r="C48" s="74"/>
      <c r="D48" s="74"/>
      <c r="E48" s="79"/>
      <c r="F48" s="20"/>
      <c r="G48" s="20"/>
      <c r="H48" s="20"/>
      <c r="I48" s="20"/>
      <c r="J48" s="74"/>
      <c r="K48" s="2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2.75" x14ac:dyDescent="0.2">
      <c r="A49" s="5"/>
      <c r="B49" s="103"/>
      <c r="C49" s="74"/>
      <c r="D49" s="21"/>
      <c r="E49" s="22"/>
      <c r="F49" s="20"/>
      <c r="G49" s="20"/>
      <c r="H49" s="20"/>
      <c r="I49" s="20"/>
      <c r="J49" s="74"/>
      <c r="K49" s="2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2.75" x14ac:dyDescent="0.2">
      <c r="A50" s="5"/>
      <c r="B50" s="103"/>
      <c r="C50" s="74"/>
      <c r="D50" s="21"/>
      <c r="E50" s="5"/>
      <c r="F50" s="5"/>
      <c r="G50" s="5"/>
      <c r="H50" s="5"/>
      <c r="I50" s="20"/>
      <c r="J50" s="74"/>
      <c r="K50" s="2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2.75" x14ac:dyDescent="0.2">
      <c r="A51" s="5"/>
      <c r="B51" s="103"/>
      <c r="C51" s="74"/>
      <c r="D51" s="74"/>
      <c r="E51" s="5"/>
      <c r="F51" s="5"/>
      <c r="G51" s="5"/>
      <c r="H51" s="5"/>
      <c r="I51" s="20"/>
      <c r="J51" s="74"/>
      <c r="K51" s="2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2.75" x14ac:dyDescent="0.2">
      <c r="A52" s="5"/>
      <c r="B52" s="103"/>
      <c r="C52" s="74"/>
      <c r="D52" s="22"/>
      <c r="E52" s="5"/>
      <c r="F52" s="5"/>
      <c r="G52" s="5"/>
      <c r="H52" s="5"/>
      <c r="I52" s="20"/>
      <c r="J52" s="74"/>
      <c r="K52" s="2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 x14ac:dyDescent="0.2">
      <c r="A53" s="5"/>
      <c r="B53" s="103"/>
      <c r="C53" s="74"/>
      <c r="D53" s="74"/>
      <c r="E53" s="5"/>
      <c r="F53" s="5"/>
      <c r="G53" s="5"/>
      <c r="H53" s="5"/>
      <c r="I53" s="20"/>
      <c r="J53" s="74"/>
      <c r="K53" s="2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 x14ac:dyDescent="0.2">
      <c r="A54" s="5"/>
      <c r="B54" s="103"/>
      <c r="C54" s="79"/>
      <c r="D54" s="74"/>
      <c r="E54" s="5"/>
      <c r="F54" s="5"/>
      <c r="G54" s="5"/>
      <c r="H54" s="5"/>
      <c r="I54" s="20"/>
      <c r="J54" s="74"/>
      <c r="K54" s="2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 x14ac:dyDescent="0.2">
      <c r="A55" s="5"/>
      <c r="B55" s="103"/>
      <c r="C55" s="74"/>
      <c r="D55" s="74"/>
      <c r="E55" s="5"/>
      <c r="F55" s="5"/>
      <c r="G55" s="5"/>
      <c r="H55" s="5"/>
      <c r="I55" s="20"/>
      <c r="J55" s="74"/>
      <c r="K55" s="2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 x14ac:dyDescent="0.2">
      <c r="A56" s="5"/>
      <c r="B56" s="103"/>
      <c r="C56" s="74"/>
      <c r="D56" s="74"/>
      <c r="E56" s="5"/>
      <c r="F56" s="5"/>
      <c r="G56" s="5"/>
      <c r="H56" s="5"/>
      <c r="I56" s="20"/>
      <c r="J56" s="74"/>
      <c r="K56" s="2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 x14ac:dyDescent="0.2">
      <c r="A57" s="5"/>
      <c r="B57" s="103"/>
      <c r="C57" s="74"/>
      <c r="D57" s="74"/>
      <c r="E57" s="22"/>
      <c r="F57" s="20"/>
      <c r="G57" s="20"/>
      <c r="H57" s="20"/>
      <c r="I57" s="20"/>
      <c r="J57" s="74"/>
      <c r="K57" s="2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 x14ac:dyDescent="0.2">
      <c r="A58" s="5"/>
      <c r="B58" s="103"/>
      <c r="C58" s="23"/>
      <c r="D58" s="74"/>
      <c r="E58" s="22"/>
      <c r="F58" s="20"/>
      <c r="G58" s="20"/>
      <c r="H58" s="20"/>
      <c r="I58" s="20"/>
      <c r="J58" s="74"/>
      <c r="K58" s="2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 x14ac:dyDescent="0.2">
      <c r="A59" s="5"/>
      <c r="B59" s="103"/>
      <c r="C59" s="74"/>
      <c r="D59" s="74"/>
      <c r="E59" s="74"/>
      <c r="F59" s="20"/>
      <c r="G59" s="20"/>
      <c r="H59" s="20"/>
      <c r="I59" s="20"/>
      <c r="J59" s="74"/>
      <c r="K59" s="2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 x14ac:dyDescent="0.2">
      <c r="A60" s="5"/>
      <c r="B60" s="103"/>
      <c r="C60" s="74"/>
      <c r="D60" s="74"/>
      <c r="E60" s="22"/>
      <c r="F60" s="20"/>
      <c r="G60" s="20"/>
      <c r="H60" s="20"/>
      <c r="I60" s="20"/>
      <c r="J60" s="74"/>
      <c r="K60" s="2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 x14ac:dyDescent="0.2">
      <c r="A61" s="5"/>
      <c r="B61" s="103"/>
      <c r="C61" s="74"/>
      <c r="D61" s="74"/>
      <c r="E61" s="22"/>
      <c r="F61" s="20"/>
      <c r="G61" s="20"/>
      <c r="H61" s="20"/>
      <c r="I61" s="20"/>
      <c r="J61" s="74"/>
      <c r="K61" s="2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 x14ac:dyDescent="0.2">
      <c r="A62" s="5"/>
      <c r="B62" s="103"/>
      <c r="C62" s="23"/>
      <c r="D62" s="74"/>
      <c r="E62" s="22"/>
      <c r="F62" s="20"/>
      <c r="G62" s="20"/>
      <c r="H62" s="20"/>
      <c r="I62" s="20"/>
      <c r="J62" s="74"/>
      <c r="K62" s="2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 x14ac:dyDescent="0.2">
      <c r="A63" s="5"/>
      <c r="B63" s="103"/>
      <c r="C63" s="74"/>
      <c r="D63" s="74"/>
      <c r="E63" s="22"/>
      <c r="F63" s="20"/>
      <c r="G63" s="20"/>
      <c r="H63" s="20"/>
      <c r="I63" s="20"/>
      <c r="J63" s="74"/>
      <c r="K63" s="2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 x14ac:dyDescent="0.2">
      <c r="A64" s="5"/>
      <c r="B64" s="103"/>
      <c r="C64" s="74"/>
      <c r="D64" s="21"/>
      <c r="E64" s="22"/>
      <c r="F64" s="20"/>
      <c r="G64" s="20"/>
      <c r="H64" s="20"/>
      <c r="I64" s="20"/>
      <c r="J64" s="74"/>
      <c r="K64" s="2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 x14ac:dyDescent="0.2">
      <c r="A65" s="5"/>
      <c r="B65" s="103"/>
      <c r="C65" s="74"/>
      <c r="D65" s="74"/>
      <c r="E65" s="22"/>
      <c r="F65" s="20"/>
      <c r="G65" s="20"/>
      <c r="H65" s="20"/>
      <c r="I65" s="20"/>
      <c r="J65" s="74"/>
      <c r="K65" s="2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 x14ac:dyDescent="0.2">
      <c r="A66" s="5"/>
      <c r="B66" s="103"/>
      <c r="C66" s="74"/>
      <c r="D66" s="74"/>
      <c r="E66" s="22"/>
      <c r="F66" s="20"/>
      <c r="G66" s="20"/>
      <c r="H66" s="20"/>
      <c r="I66" s="20"/>
      <c r="J66" s="74"/>
      <c r="K66" s="2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 x14ac:dyDescent="0.2">
      <c r="A67" s="5"/>
      <c r="B67" s="103"/>
      <c r="C67" s="74"/>
      <c r="D67" s="74"/>
      <c r="E67" s="22"/>
      <c r="F67" s="20"/>
      <c r="G67" s="20"/>
      <c r="H67" s="20"/>
      <c r="I67" s="20"/>
      <c r="J67" s="74"/>
      <c r="K67" s="2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 x14ac:dyDescent="0.2">
      <c r="A68" s="5"/>
      <c r="B68" s="103"/>
      <c r="C68" s="74"/>
      <c r="D68" s="74"/>
      <c r="E68" s="22"/>
      <c r="F68" s="20"/>
      <c r="G68" s="20"/>
      <c r="H68" s="20"/>
      <c r="I68" s="20"/>
      <c r="J68" s="74"/>
      <c r="K68" s="2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 x14ac:dyDescent="0.2">
      <c r="A69" s="5"/>
      <c r="B69" s="103"/>
      <c r="C69" s="74"/>
      <c r="D69" s="74"/>
      <c r="E69" s="22"/>
      <c r="F69" s="20"/>
      <c r="G69" s="20"/>
      <c r="H69" s="20"/>
      <c r="I69" s="20"/>
      <c r="J69" s="74"/>
      <c r="K69" s="2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 x14ac:dyDescent="0.2">
      <c r="A70" s="5"/>
      <c r="B70" s="103"/>
      <c r="C70" s="74"/>
      <c r="D70" s="74"/>
      <c r="E70" s="22"/>
      <c r="F70" s="20"/>
      <c r="G70" s="20"/>
      <c r="H70" s="20"/>
      <c r="I70" s="20"/>
      <c r="J70" s="74"/>
      <c r="K70" s="2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 x14ac:dyDescent="0.2">
      <c r="A71" s="5"/>
      <c r="B71" s="103"/>
      <c r="C71" s="74"/>
      <c r="D71" s="74"/>
      <c r="E71" s="22"/>
      <c r="F71" s="20"/>
      <c r="G71" s="20"/>
      <c r="H71" s="20"/>
      <c r="I71" s="20"/>
      <c r="J71" s="74"/>
      <c r="K71" s="2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 x14ac:dyDescent="0.2">
      <c r="A72" s="5"/>
      <c r="B72" s="103"/>
      <c r="C72" s="74"/>
      <c r="D72" s="74"/>
      <c r="E72" s="22"/>
      <c r="F72" s="20"/>
      <c r="G72" s="20"/>
      <c r="H72" s="20"/>
      <c r="I72" s="20"/>
      <c r="J72" s="74"/>
      <c r="K72" s="2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 x14ac:dyDescent="0.2">
      <c r="A73" s="5"/>
      <c r="B73" s="103"/>
      <c r="C73" s="74"/>
      <c r="D73" s="74"/>
      <c r="E73" s="22"/>
      <c r="F73" s="20"/>
      <c r="G73" s="20"/>
      <c r="H73" s="20"/>
      <c r="I73" s="20"/>
      <c r="J73" s="74"/>
      <c r="K73" s="2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 x14ac:dyDescent="0.2">
      <c r="A74" s="5"/>
      <c r="B74" s="103"/>
      <c r="C74" s="74"/>
      <c r="D74" s="74"/>
      <c r="E74" s="74"/>
      <c r="F74" s="20"/>
      <c r="G74" s="20"/>
      <c r="H74" s="20"/>
      <c r="I74" s="20"/>
      <c r="J74" s="74"/>
      <c r="K74" s="2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 x14ac:dyDescent="0.2">
      <c r="A75" s="5"/>
      <c r="B75" s="103"/>
      <c r="C75" s="74"/>
      <c r="D75" s="74"/>
      <c r="E75" s="74"/>
      <c r="F75" s="20"/>
      <c r="G75" s="20"/>
      <c r="H75" s="20"/>
      <c r="I75" s="20"/>
      <c r="J75" s="74"/>
      <c r="K75" s="2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 x14ac:dyDescent="0.2">
      <c r="A76" s="5"/>
      <c r="B76" s="103"/>
      <c r="C76" s="74"/>
      <c r="D76" s="74"/>
      <c r="E76" s="74"/>
      <c r="F76" s="20"/>
      <c r="G76" s="20"/>
      <c r="H76" s="20"/>
      <c r="I76" s="20"/>
      <c r="J76" s="74"/>
      <c r="K76" s="2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 x14ac:dyDescent="0.2">
      <c r="A77" s="5"/>
      <c r="B77" s="103"/>
      <c r="C77" s="74"/>
      <c r="D77" s="74"/>
      <c r="E77" s="74"/>
      <c r="F77" s="20"/>
      <c r="G77" s="20"/>
      <c r="H77" s="20"/>
      <c r="I77" s="20"/>
      <c r="J77" s="74"/>
      <c r="K77" s="20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2.75" x14ac:dyDescent="0.2">
      <c r="A78" s="5"/>
      <c r="B78" s="103"/>
      <c r="C78" s="5"/>
      <c r="D78" s="5"/>
      <c r="E78" s="5"/>
      <c r="F78" s="7"/>
      <c r="G78" s="7"/>
      <c r="H78" s="7"/>
      <c r="I78" s="7"/>
      <c r="J78" s="5"/>
      <c r="K78" s="7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5.25" customHeight="1" x14ac:dyDescent="0.2">
      <c r="A79" s="5"/>
      <c r="B79" s="76"/>
      <c r="C79" s="5"/>
      <c r="D79" s="5"/>
      <c r="E79" s="5"/>
      <c r="F79" s="7"/>
      <c r="G79" s="7"/>
      <c r="H79" s="7"/>
      <c r="I79" s="7"/>
      <c r="J79" s="5"/>
      <c r="K79" s="7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22.5" customHeight="1" x14ac:dyDescent="0.2">
      <c r="A80" s="5"/>
      <c r="B80" s="5"/>
      <c r="C80" s="5"/>
      <c r="D80" s="5"/>
      <c r="E80" s="5"/>
      <c r="F80" s="5"/>
      <c r="G80" s="8"/>
      <c r="H80" s="8"/>
      <c r="I80" s="78"/>
      <c r="J80" s="78"/>
      <c r="K80" s="25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</row>
    <row r="81" spans="1:28" ht="6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2.75" customHeight="1" x14ac:dyDescent="0.2">
      <c r="A82" s="102"/>
      <c r="B82" s="103"/>
      <c r="C82" s="5"/>
      <c r="D82" s="102"/>
      <c r="E82" s="103"/>
      <c r="F82" s="103"/>
      <c r="G82" s="5"/>
      <c r="H82" s="102"/>
      <c r="I82" s="103"/>
      <c r="J82" s="103"/>
      <c r="K82" s="103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75" customHeight="1" x14ac:dyDescent="0.2">
      <c r="A83" s="102"/>
      <c r="B83" s="103"/>
      <c r="C83" s="5"/>
      <c r="D83" s="102"/>
      <c r="E83" s="103"/>
      <c r="F83" s="103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0.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2.75" customHeight="1" x14ac:dyDescent="0.2">
      <c r="A85" s="102"/>
      <c r="B85" s="103"/>
      <c r="C85" s="5"/>
      <c r="D85" s="102"/>
      <c r="E85" s="103"/>
      <c r="F85" s="103"/>
      <c r="G85" s="5"/>
      <c r="H85" s="102"/>
      <c r="I85" s="103"/>
      <c r="J85" s="103"/>
      <c r="K85" s="103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2.75" customHeight="1" x14ac:dyDescent="0.2">
      <c r="A86" s="102"/>
      <c r="B86" s="103"/>
      <c r="C86" s="5"/>
      <c r="D86" s="102"/>
      <c r="E86" s="103"/>
      <c r="F86" s="103"/>
      <c r="G86" s="5"/>
      <c r="H86" s="102"/>
      <c r="I86" s="103"/>
      <c r="J86" s="103"/>
      <c r="K86" s="10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 customHeight="1" x14ac:dyDescent="0.2">
      <c r="A87" s="102"/>
      <c r="B87" s="103"/>
      <c r="C87" s="5"/>
      <c r="D87" s="102"/>
      <c r="E87" s="103"/>
      <c r="F87" s="103"/>
      <c r="G87" s="5"/>
      <c r="H87" s="102"/>
      <c r="I87" s="103"/>
      <c r="J87" s="103"/>
      <c r="K87" s="10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 x14ac:dyDescent="0.2">
      <c r="A88" s="74"/>
      <c r="B88" s="107"/>
      <c r="C88" s="74"/>
      <c r="D88" s="74"/>
      <c r="E88" s="79"/>
      <c r="F88" s="20"/>
      <c r="G88" s="20"/>
      <c r="H88" s="20"/>
      <c r="I88" s="20"/>
      <c r="J88" s="74"/>
      <c r="K88" s="20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75" x14ac:dyDescent="0.2">
      <c r="A89" s="5"/>
      <c r="B89" s="103"/>
      <c r="C89" s="74"/>
      <c r="D89" s="74"/>
      <c r="E89" s="79"/>
      <c r="F89" s="20"/>
      <c r="G89" s="20"/>
      <c r="H89" s="20"/>
      <c r="I89" s="20"/>
      <c r="J89" s="74"/>
      <c r="K89" s="20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 x14ac:dyDescent="0.2">
      <c r="A90" s="5"/>
      <c r="B90" s="103"/>
      <c r="C90" s="74"/>
      <c r="D90" s="21"/>
      <c r="E90" s="22"/>
      <c r="F90" s="20"/>
      <c r="G90" s="20"/>
      <c r="H90" s="20"/>
      <c r="I90" s="20"/>
      <c r="J90" s="74"/>
      <c r="K90" s="2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 x14ac:dyDescent="0.2">
      <c r="A91" s="5"/>
      <c r="B91" s="103"/>
      <c r="C91" s="74"/>
      <c r="D91" s="21"/>
      <c r="E91" s="22"/>
      <c r="F91" s="20"/>
      <c r="G91" s="20"/>
      <c r="H91" s="20"/>
      <c r="I91" s="20"/>
      <c r="J91" s="74"/>
      <c r="K91" s="20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 x14ac:dyDescent="0.2">
      <c r="A92" s="5"/>
      <c r="B92" s="103"/>
      <c r="C92" s="74"/>
      <c r="D92" s="74"/>
      <c r="E92" s="22"/>
      <c r="F92" s="20"/>
      <c r="G92" s="20"/>
      <c r="H92" s="20"/>
      <c r="I92" s="20"/>
      <c r="J92" s="74"/>
      <c r="K92" s="20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 x14ac:dyDescent="0.2">
      <c r="A93" s="5"/>
      <c r="B93" s="103"/>
      <c r="C93" s="74"/>
      <c r="D93" s="22"/>
      <c r="E93" s="22"/>
      <c r="F93" s="20"/>
      <c r="G93" s="20"/>
      <c r="H93" s="20"/>
      <c r="I93" s="20"/>
      <c r="J93" s="74"/>
      <c r="K93" s="2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 x14ac:dyDescent="0.2">
      <c r="A94" s="5"/>
      <c r="B94" s="103"/>
      <c r="C94" s="74"/>
      <c r="D94" s="74"/>
      <c r="E94" s="22"/>
      <c r="F94" s="20"/>
      <c r="G94" s="20"/>
      <c r="H94" s="20"/>
      <c r="I94" s="20"/>
      <c r="J94" s="74"/>
      <c r="K94" s="2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 x14ac:dyDescent="0.2">
      <c r="A95" s="5"/>
      <c r="B95" s="103"/>
      <c r="C95" s="79"/>
      <c r="D95" s="74"/>
      <c r="E95" s="22"/>
      <c r="F95" s="20"/>
      <c r="G95" s="20"/>
      <c r="H95" s="20"/>
      <c r="I95" s="20"/>
      <c r="J95" s="74"/>
      <c r="K95" s="2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 x14ac:dyDescent="0.2">
      <c r="A96" s="5"/>
      <c r="B96" s="103"/>
      <c r="C96" s="74"/>
      <c r="D96" s="74"/>
      <c r="E96" s="22"/>
      <c r="F96" s="20"/>
      <c r="G96" s="20"/>
      <c r="H96" s="20"/>
      <c r="I96" s="20"/>
      <c r="J96" s="74"/>
      <c r="K96" s="2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 x14ac:dyDescent="0.2">
      <c r="A97" s="5"/>
      <c r="B97" s="103"/>
      <c r="C97" s="74"/>
      <c r="D97" s="74"/>
      <c r="E97" s="22"/>
      <c r="F97" s="20"/>
      <c r="G97" s="20"/>
      <c r="H97" s="20"/>
      <c r="I97" s="20"/>
      <c r="J97" s="74"/>
      <c r="K97" s="2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 x14ac:dyDescent="0.2">
      <c r="A98" s="5"/>
      <c r="B98" s="103"/>
      <c r="C98" s="74"/>
      <c r="D98" s="74"/>
      <c r="E98" s="22"/>
      <c r="F98" s="20"/>
      <c r="G98" s="20"/>
      <c r="H98" s="20"/>
      <c r="I98" s="20"/>
      <c r="J98" s="74"/>
      <c r="K98" s="2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 x14ac:dyDescent="0.2">
      <c r="A99" s="5"/>
      <c r="B99" s="103"/>
      <c r="C99" s="23"/>
      <c r="D99" s="74"/>
      <c r="E99" s="22"/>
      <c r="F99" s="20"/>
      <c r="G99" s="20"/>
      <c r="H99" s="20"/>
      <c r="I99" s="20"/>
      <c r="J99" s="74"/>
      <c r="K99" s="2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 x14ac:dyDescent="0.2">
      <c r="A100" s="5"/>
      <c r="B100" s="103"/>
      <c r="C100" s="74"/>
      <c r="D100" s="74"/>
      <c r="E100" s="74"/>
      <c r="F100" s="20"/>
      <c r="G100" s="20"/>
      <c r="H100" s="20"/>
      <c r="I100" s="20"/>
      <c r="J100" s="74"/>
      <c r="K100" s="2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 x14ac:dyDescent="0.2">
      <c r="A101" s="5"/>
      <c r="B101" s="103"/>
      <c r="C101" s="74"/>
      <c r="D101" s="74"/>
      <c r="E101" s="22"/>
      <c r="F101" s="20"/>
      <c r="G101" s="20"/>
      <c r="H101" s="20"/>
      <c r="I101" s="20"/>
      <c r="J101" s="74"/>
      <c r="K101" s="2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 x14ac:dyDescent="0.2">
      <c r="A102" s="5"/>
      <c r="B102" s="103"/>
      <c r="C102" s="74"/>
      <c r="D102" s="74"/>
      <c r="E102" s="22"/>
      <c r="F102" s="20"/>
      <c r="G102" s="20"/>
      <c r="H102" s="20"/>
      <c r="I102" s="20"/>
      <c r="J102" s="74"/>
      <c r="K102" s="2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 x14ac:dyDescent="0.2">
      <c r="A103" s="5"/>
      <c r="B103" s="103"/>
      <c r="C103" s="23"/>
      <c r="D103" s="74"/>
      <c r="E103" s="22"/>
      <c r="F103" s="20"/>
      <c r="G103" s="20"/>
      <c r="H103" s="20"/>
      <c r="I103" s="20"/>
      <c r="J103" s="74"/>
      <c r="K103" s="2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 x14ac:dyDescent="0.2">
      <c r="A104" s="5"/>
      <c r="B104" s="103"/>
      <c r="C104" s="74"/>
      <c r="D104" s="74"/>
      <c r="E104" s="22"/>
      <c r="F104" s="20"/>
      <c r="G104" s="20"/>
      <c r="H104" s="20"/>
      <c r="I104" s="20"/>
      <c r="J104" s="74"/>
      <c r="K104" s="2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 x14ac:dyDescent="0.2">
      <c r="A105" s="5"/>
      <c r="B105" s="103"/>
      <c r="C105" s="74"/>
      <c r="D105" s="21"/>
      <c r="E105" s="22"/>
      <c r="F105" s="20"/>
      <c r="G105" s="20"/>
      <c r="H105" s="20"/>
      <c r="I105" s="20"/>
      <c r="J105" s="74"/>
      <c r="K105" s="2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 x14ac:dyDescent="0.2">
      <c r="A106" s="5"/>
      <c r="B106" s="103"/>
      <c r="C106" s="74"/>
      <c r="D106" s="74"/>
      <c r="E106" s="22"/>
      <c r="F106" s="20"/>
      <c r="G106" s="20"/>
      <c r="H106" s="20"/>
      <c r="I106" s="20"/>
      <c r="J106" s="74"/>
      <c r="K106" s="2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 x14ac:dyDescent="0.2">
      <c r="A107" s="5"/>
      <c r="B107" s="103"/>
      <c r="C107" s="74"/>
      <c r="D107" s="74"/>
      <c r="E107" s="22"/>
      <c r="F107" s="20"/>
      <c r="G107" s="20"/>
      <c r="H107" s="20"/>
      <c r="I107" s="20"/>
      <c r="J107" s="74"/>
      <c r="K107" s="2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 x14ac:dyDescent="0.2">
      <c r="A108" s="5"/>
      <c r="B108" s="103"/>
      <c r="C108" s="74"/>
      <c r="D108" s="74"/>
      <c r="E108" s="22"/>
      <c r="F108" s="20"/>
      <c r="G108" s="20"/>
      <c r="H108" s="20"/>
      <c r="I108" s="20"/>
      <c r="J108" s="74"/>
      <c r="K108" s="2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 x14ac:dyDescent="0.2">
      <c r="A109" s="5"/>
      <c r="B109" s="103"/>
      <c r="C109" s="74"/>
      <c r="D109" s="74"/>
      <c r="E109" s="22"/>
      <c r="F109" s="20"/>
      <c r="G109" s="20"/>
      <c r="H109" s="20"/>
      <c r="I109" s="20"/>
      <c r="J109" s="74"/>
      <c r="K109" s="2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 x14ac:dyDescent="0.2">
      <c r="A110" s="5"/>
      <c r="B110" s="103"/>
      <c r="C110" s="74"/>
      <c r="D110" s="74"/>
      <c r="E110" s="22"/>
      <c r="F110" s="20"/>
      <c r="G110" s="20"/>
      <c r="H110" s="20"/>
      <c r="I110" s="20"/>
      <c r="J110" s="74"/>
      <c r="K110" s="2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 x14ac:dyDescent="0.2">
      <c r="A111" s="5"/>
      <c r="B111" s="103"/>
      <c r="C111" s="74"/>
      <c r="D111" s="74"/>
      <c r="E111" s="22"/>
      <c r="F111" s="20"/>
      <c r="G111" s="20"/>
      <c r="H111" s="20"/>
      <c r="I111" s="20"/>
      <c r="J111" s="74"/>
      <c r="K111" s="2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 x14ac:dyDescent="0.2">
      <c r="A112" s="5"/>
      <c r="B112" s="103"/>
      <c r="C112" s="74"/>
      <c r="D112" s="74"/>
      <c r="E112" s="22"/>
      <c r="F112" s="20"/>
      <c r="G112" s="20"/>
      <c r="H112" s="20"/>
      <c r="I112" s="20"/>
      <c r="J112" s="74"/>
      <c r="K112" s="2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 x14ac:dyDescent="0.2">
      <c r="A113" s="5"/>
      <c r="B113" s="103"/>
      <c r="C113" s="74"/>
      <c r="D113" s="74"/>
      <c r="E113" s="22"/>
      <c r="F113" s="20"/>
      <c r="G113" s="20"/>
      <c r="H113" s="20"/>
      <c r="I113" s="20"/>
      <c r="J113" s="74"/>
      <c r="K113" s="2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 x14ac:dyDescent="0.2">
      <c r="A114" s="5"/>
      <c r="B114" s="103"/>
      <c r="C114" s="74"/>
      <c r="D114" s="74"/>
      <c r="E114" s="22"/>
      <c r="F114" s="20"/>
      <c r="G114" s="20"/>
      <c r="H114" s="20"/>
      <c r="I114" s="20"/>
      <c r="J114" s="74"/>
      <c r="K114" s="2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 x14ac:dyDescent="0.2">
      <c r="A115" s="5"/>
      <c r="B115" s="103"/>
      <c r="C115" s="74"/>
      <c r="D115" s="74"/>
      <c r="E115" s="74"/>
      <c r="F115" s="20"/>
      <c r="G115" s="20"/>
      <c r="H115" s="20"/>
      <c r="I115" s="20"/>
      <c r="J115" s="74"/>
      <c r="K115" s="2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 x14ac:dyDescent="0.2">
      <c r="A116" s="5"/>
      <c r="B116" s="103"/>
      <c r="C116" s="74"/>
      <c r="D116" s="74"/>
      <c r="E116" s="74"/>
      <c r="F116" s="20"/>
      <c r="G116" s="20"/>
      <c r="H116" s="20"/>
      <c r="I116" s="20"/>
      <c r="J116" s="74"/>
      <c r="K116" s="2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 x14ac:dyDescent="0.2">
      <c r="A117" s="5"/>
      <c r="B117" s="103"/>
      <c r="C117" s="74"/>
      <c r="D117" s="74"/>
      <c r="E117" s="74"/>
      <c r="F117" s="20"/>
      <c r="G117" s="20"/>
      <c r="H117" s="20"/>
      <c r="I117" s="20"/>
      <c r="J117" s="74"/>
      <c r="K117" s="2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 x14ac:dyDescent="0.2">
      <c r="A118" s="5"/>
      <c r="B118" s="103"/>
      <c r="C118" s="74"/>
      <c r="D118" s="74"/>
      <c r="E118" s="74"/>
      <c r="F118" s="20"/>
      <c r="G118" s="20"/>
      <c r="H118" s="20"/>
      <c r="I118" s="20"/>
      <c r="J118" s="74"/>
      <c r="K118" s="2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75" x14ac:dyDescent="0.2">
      <c r="A119" s="5"/>
      <c r="B119" s="103"/>
      <c r="C119" s="5"/>
      <c r="D119" s="5"/>
      <c r="E119" s="5"/>
      <c r="F119" s="7"/>
      <c r="G119" s="7"/>
      <c r="H119" s="7"/>
      <c r="I119" s="7"/>
      <c r="J119" s="5"/>
      <c r="K119" s="7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4.5" customHeight="1" x14ac:dyDescent="0.2">
      <c r="A120" s="5"/>
      <c r="B120" s="76"/>
      <c r="C120" s="5"/>
      <c r="D120" s="5"/>
      <c r="E120" s="5"/>
      <c r="F120" s="7"/>
      <c r="G120" s="7"/>
      <c r="H120" s="7"/>
      <c r="I120" s="7"/>
      <c r="J120" s="5"/>
      <c r="K120" s="7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</row>
    <row r="121" spans="1:28" ht="22.5" customHeight="1" x14ac:dyDescent="0.2">
      <c r="A121" s="5"/>
      <c r="B121" s="5"/>
      <c r="C121" s="5"/>
      <c r="D121" s="5"/>
      <c r="E121" s="5"/>
      <c r="F121" s="5"/>
      <c r="G121" s="8"/>
      <c r="H121" s="8"/>
      <c r="I121" s="78"/>
      <c r="J121" s="78"/>
      <c r="K121" s="2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6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2.75" customHeight="1" x14ac:dyDescent="0.2">
      <c r="A123" s="102"/>
      <c r="B123" s="103"/>
      <c r="C123" s="5"/>
      <c r="D123" s="102"/>
      <c r="E123" s="103"/>
      <c r="F123" s="103"/>
      <c r="G123" s="5"/>
      <c r="H123" s="102"/>
      <c r="I123" s="103"/>
      <c r="J123" s="103"/>
      <c r="K123" s="103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 customHeight="1" x14ac:dyDescent="0.2">
      <c r="A124" s="102"/>
      <c r="B124" s="103"/>
      <c r="C124" s="5"/>
      <c r="D124" s="102"/>
      <c r="E124" s="103"/>
      <c r="F124" s="103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2.75" customHeight="1" x14ac:dyDescent="0.2">
      <c r="A126" s="102"/>
      <c r="B126" s="103"/>
      <c r="C126" s="5"/>
      <c r="D126" s="102"/>
      <c r="E126" s="103"/>
      <c r="F126" s="103"/>
      <c r="G126" s="5"/>
      <c r="H126" s="102"/>
      <c r="I126" s="103"/>
      <c r="J126" s="103"/>
      <c r="K126" s="103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75" customHeight="1" x14ac:dyDescent="0.2">
      <c r="A127" s="102"/>
      <c r="B127" s="103"/>
      <c r="C127" s="5"/>
      <c r="D127" s="102"/>
      <c r="E127" s="103"/>
      <c r="F127" s="103"/>
      <c r="G127" s="5"/>
      <c r="H127" s="102"/>
      <c r="I127" s="103"/>
      <c r="J127" s="103"/>
      <c r="K127" s="10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 customHeight="1" x14ac:dyDescent="0.2">
      <c r="A128" s="102"/>
      <c r="B128" s="103"/>
      <c r="C128" s="5"/>
      <c r="D128" s="102"/>
      <c r="E128" s="103"/>
      <c r="F128" s="103"/>
      <c r="G128" s="5"/>
      <c r="H128" s="102"/>
      <c r="I128" s="103"/>
      <c r="J128" s="103"/>
      <c r="K128" s="10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2.75" customHeight="1" x14ac:dyDescent="0.2">
      <c r="B130" s="5"/>
      <c r="H130" s="5"/>
      <c r="I130" s="5"/>
      <c r="J130" s="5"/>
    </row>
    <row r="131" spans="1:28" ht="12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28" ht="12.75" customHeight="1" x14ac:dyDescent="0.2">
      <c r="A132" s="5"/>
      <c r="B132" s="74"/>
      <c r="C132" s="5"/>
      <c r="D132" s="5"/>
      <c r="E132" s="5"/>
      <c r="F132" s="5"/>
      <c r="G132" s="5"/>
      <c r="H132" s="102"/>
      <c r="I132" s="103"/>
      <c r="J132" s="103"/>
      <c r="K132" s="5"/>
      <c r="L132" s="5"/>
    </row>
    <row r="133" spans="1:28" ht="12.75" customHeight="1" x14ac:dyDescent="0.2">
      <c r="A133" s="5"/>
      <c r="B133" s="74"/>
      <c r="C133" s="5"/>
      <c r="D133" s="5"/>
      <c r="E133" s="5"/>
      <c r="F133" s="5"/>
      <c r="G133" s="5"/>
      <c r="H133" s="102"/>
      <c r="I133" s="103"/>
      <c r="J133" s="103"/>
      <c r="K133" s="5"/>
      <c r="L133" s="5"/>
    </row>
    <row r="134" spans="1:28" ht="12.75" customHeight="1" x14ac:dyDescent="0.2">
      <c r="A134" s="5"/>
      <c r="B134" s="74"/>
      <c r="C134" s="5"/>
      <c r="D134" s="5"/>
      <c r="E134" s="5"/>
      <c r="F134" s="5"/>
      <c r="G134" s="5"/>
      <c r="H134" s="102"/>
      <c r="I134" s="103"/>
      <c r="J134" s="103"/>
      <c r="K134" s="5"/>
      <c r="L134" s="5"/>
    </row>
    <row r="135" spans="1:28" ht="12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28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28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28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28" ht="12.75" customHeight="1" x14ac:dyDescent="0.2"/>
    <row r="140" spans="1:28" ht="12.75" customHeight="1" x14ac:dyDescent="0.2"/>
    <row r="141" spans="1:28" ht="12.75" customHeight="1" x14ac:dyDescent="0.2"/>
    <row r="142" spans="1:28" ht="12.75" customHeight="1" x14ac:dyDescent="0.2"/>
    <row r="143" spans="1:28" ht="12.75" customHeight="1" x14ac:dyDescent="0.2"/>
    <row r="144" spans="1:28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</sheetData>
  <mergeCells count="72">
    <mergeCell ref="H134:J134"/>
    <mergeCell ref="A124:B124"/>
    <mergeCell ref="D124:F124"/>
    <mergeCell ref="A126:B126"/>
    <mergeCell ref="D126:F126"/>
    <mergeCell ref="H126:K126"/>
    <mergeCell ref="A127:B127"/>
    <mergeCell ref="D127:F127"/>
    <mergeCell ref="H127:K127"/>
    <mergeCell ref="A128:B128"/>
    <mergeCell ref="D128:F128"/>
    <mergeCell ref="H128:K128"/>
    <mergeCell ref="H132:J132"/>
    <mergeCell ref="H133:J133"/>
    <mergeCell ref="A87:B87"/>
    <mergeCell ref="D87:F87"/>
    <mergeCell ref="H87:K87"/>
    <mergeCell ref="B88:B119"/>
    <mergeCell ref="A123:B123"/>
    <mergeCell ref="D123:F123"/>
    <mergeCell ref="H123:K123"/>
    <mergeCell ref="I44:K44"/>
    <mergeCell ref="A86:B86"/>
    <mergeCell ref="D86:F86"/>
    <mergeCell ref="H86:K86"/>
    <mergeCell ref="A46:B46"/>
    <mergeCell ref="D46:G46"/>
    <mergeCell ref="I46:K46"/>
    <mergeCell ref="B47:B78"/>
    <mergeCell ref="A82:B82"/>
    <mergeCell ref="D82:F82"/>
    <mergeCell ref="H82:K82"/>
    <mergeCell ref="A83:B83"/>
    <mergeCell ref="D83:F83"/>
    <mergeCell ref="A85:B85"/>
    <mergeCell ref="D85:F85"/>
    <mergeCell ref="H85:K85"/>
    <mergeCell ref="I45:K45"/>
    <mergeCell ref="I8:I9"/>
    <mergeCell ref="J8:J9"/>
    <mergeCell ref="K8:K9"/>
    <mergeCell ref="D9:E9"/>
    <mergeCell ref="A10:E10"/>
    <mergeCell ref="F10:K10"/>
    <mergeCell ref="A8:A9"/>
    <mergeCell ref="B8:B9"/>
    <mergeCell ref="C8:E8"/>
    <mergeCell ref="F8:F9"/>
    <mergeCell ref="G8:G9"/>
    <mergeCell ref="H8:H9"/>
    <mergeCell ref="B11:B14"/>
    <mergeCell ref="J11:J37"/>
    <mergeCell ref="A44:B44"/>
    <mergeCell ref="A6:B6"/>
    <mergeCell ref="C6:D7"/>
    <mergeCell ref="E6:H7"/>
    <mergeCell ref="A7:B7"/>
    <mergeCell ref="A45:B45"/>
    <mergeCell ref="D45:G45"/>
    <mergeCell ref="D44:G44"/>
    <mergeCell ref="A1:C2"/>
    <mergeCell ref="B3:D3"/>
    <mergeCell ref="F3:I3"/>
    <mergeCell ref="J3:K3"/>
    <mergeCell ref="A4:A5"/>
    <mergeCell ref="B4:D5"/>
    <mergeCell ref="E4:E5"/>
    <mergeCell ref="F4:G5"/>
    <mergeCell ref="H4:H5"/>
    <mergeCell ref="I4:I5"/>
    <mergeCell ref="J4:K4"/>
    <mergeCell ref="J5:K5"/>
  </mergeCells>
  <printOptions horizontalCentered="1"/>
  <pageMargins left="0.25" right="0.25" top="0.75" bottom="0.75" header="0.3" footer="0.3"/>
  <pageSetup scale="66" orientation="portrait" r:id="rId1"/>
  <rowBreaks count="2" manualBreakCount="2">
    <brk id="46" man="1"/>
    <brk id="87" man="1"/>
  </rowBreaks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57106-6AAA-413A-9C12-557FD808A779}">
  <sheetPr>
    <pageSetUpPr fitToPage="1"/>
  </sheetPr>
  <dimension ref="A1:AB994"/>
  <sheetViews>
    <sheetView showGridLines="0" view="pageBreakPreview" zoomScale="130" zoomScaleNormal="140" zoomScaleSheetLayoutView="130" workbookViewId="0">
      <pane ySplit="9" topLeftCell="A28" activePane="bottomLeft" state="frozen"/>
      <selection activeCell="E14" sqref="E14"/>
      <selection pane="bottomLeft" activeCell="O17" sqref="O17"/>
    </sheetView>
  </sheetViews>
  <sheetFormatPr baseColWidth="10" defaultColWidth="14.42578125" defaultRowHeight="15" customHeight="1" x14ac:dyDescent="0.2"/>
  <cols>
    <col min="1" max="1" width="15.7109375" style="75" customWidth="1"/>
    <col min="2" max="2" width="45.7109375" style="75" customWidth="1"/>
    <col min="3" max="28" width="10.7109375" style="75" customWidth="1"/>
    <col min="29" max="16384" width="14.42578125" style="75"/>
  </cols>
  <sheetData>
    <row r="1" spans="1:28" ht="12.75" customHeight="1" x14ac:dyDescent="0.2">
      <c r="A1" s="152" t="s">
        <v>14</v>
      </c>
      <c r="B1" s="152"/>
      <c r="C1" s="152"/>
    </row>
    <row r="2" spans="1:28" ht="12.75" customHeight="1" thickBot="1" x14ac:dyDescent="0.25">
      <c r="A2" s="152"/>
      <c r="B2" s="152"/>
      <c r="C2" s="152"/>
    </row>
    <row r="3" spans="1:28" ht="26.25" customHeight="1" thickBot="1" x14ac:dyDescent="0.25">
      <c r="A3" s="35" t="str">
        <f>'PORTADA Y DATOS'!A7</f>
        <v>Contratista</v>
      </c>
      <c r="B3" s="138" t="str">
        <f>'PORTADA Y DATOS'!B7</f>
        <v>Luis Alberto Gamboa Ruelas</v>
      </c>
      <c r="C3" s="139"/>
      <c r="D3" s="140"/>
      <c r="E3" s="35" t="str">
        <f>'PORTADA Y DATOS'!A6</f>
        <v>Dirección</v>
      </c>
      <c r="F3" s="138" t="str">
        <f>'PORTADA Y DATOS'!B6</f>
        <v>Altata, Navolato, Sinaloa.</v>
      </c>
      <c r="G3" s="139"/>
      <c r="H3" s="139"/>
      <c r="I3" s="140"/>
      <c r="J3" s="141" t="str">
        <f>A1</f>
        <v>NÚMEROS GENERADORES ACERO</v>
      </c>
      <c r="K3" s="129"/>
    </row>
    <row r="4" spans="1:28" ht="26.25" customHeight="1" thickBot="1" x14ac:dyDescent="0.25">
      <c r="A4" s="126" t="str">
        <f>'PORTADA Y DATOS'!A5</f>
        <v>Obra</v>
      </c>
      <c r="B4" s="114" t="str">
        <f>'PORTADA Y DATOS'!B5</f>
        <v>Casa Altata</v>
      </c>
      <c r="C4" s="115"/>
      <c r="D4" s="116"/>
      <c r="E4" s="108" t="str">
        <f>'PORTADA Y DATOS'!A4</f>
        <v>Dependencia/Contratante/Cliente</v>
      </c>
      <c r="F4" s="110"/>
      <c r="G4" s="111"/>
      <c r="H4" s="145" t="s">
        <v>24</v>
      </c>
      <c r="I4" s="122"/>
      <c r="J4" s="124">
        <v>4</v>
      </c>
      <c r="K4" s="125"/>
    </row>
    <row r="5" spans="1:28" ht="18.75" customHeight="1" thickBot="1" x14ac:dyDescent="0.25">
      <c r="A5" s="127"/>
      <c r="B5" s="117"/>
      <c r="C5" s="118"/>
      <c r="D5" s="119"/>
      <c r="E5" s="109"/>
      <c r="F5" s="112"/>
      <c r="G5" s="113"/>
      <c r="H5" s="127"/>
      <c r="I5" s="123"/>
      <c r="J5" s="128" t="s">
        <v>25</v>
      </c>
      <c r="K5" s="153"/>
    </row>
    <row r="6" spans="1:28" ht="18.75" customHeight="1" thickBot="1" x14ac:dyDescent="0.25">
      <c r="A6" s="128" t="str">
        <f>'PORTADA Y DATOS'!A10</f>
        <v>Tipo de contrato</v>
      </c>
      <c r="B6" s="129"/>
      <c r="C6" s="130" t="s">
        <v>40</v>
      </c>
      <c r="D6" s="131"/>
      <c r="E6" s="114" t="s">
        <v>175</v>
      </c>
      <c r="F6" s="115"/>
      <c r="G6" s="115"/>
      <c r="H6" s="116"/>
      <c r="I6" s="36" t="s">
        <v>36</v>
      </c>
      <c r="J6" s="62" t="s">
        <v>38</v>
      </c>
      <c r="K6" s="63" t="s">
        <v>39</v>
      </c>
    </row>
    <row r="7" spans="1:28" ht="18.75" customHeight="1" thickBot="1" x14ac:dyDescent="0.25">
      <c r="A7" s="134" t="str">
        <f>'PORTADA Y DATOS'!B10</f>
        <v>Precio Unitario</v>
      </c>
      <c r="B7" s="135"/>
      <c r="C7" s="132"/>
      <c r="D7" s="133"/>
      <c r="E7" s="112"/>
      <c r="F7" s="146"/>
      <c r="G7" s="146"/>
      <c r="H7" s="113"/>
      <c r="I7" s="37" t="s">
        <v>37</v>
      </c>
      <c r="J7" s="38" t="str">
        <f>'PORTADA Y DATOS'!A9</f>
        <v>Fecha de inicio</v>
      </c>
      <c r="K7" s="64" t="str">
        <f>'PORTADA Y DATOS'!B9</f>
        <v>Sin definir por contratista</v>
      </c>
    </row>
    <row r="8" spans="1:28" ht="12.75" customHeight="1" x14ac:dyDescent="0.2">
      <c r="A8" s="120" t="s">
        <v>0</v>
      </c>
      <c r="B8" s="120" t="s">
        <v>1</v>
      </c>
      <c r="C8" s="142" t="s">
        <v>2</v>
      </c>
      <c r="D8" s="143"/>
      <c r="E8" s="144"/>
      <c r="F8" s="120" t="s">
        <v>3</v>
      </c>
      <c r="G8" s="120" t="s">
        <v>4</v>
      </c>
      <c r="H8" s="120" t="s">
        <v>5</v>
      </c>
      <c r="I8" s="120" t="s">
        <v>6</v>
      </c>
      <c r="J8" s="120" t="s">
        <v>7</v>
      </c>
      <c r="K8" s="136" t="s">
        <v>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thickBot="1" x14ac:dyDescent="0.25">
      <c r="A9" s="121"/>
      <c r="B9" s="121"/>
      <c r="C9" s="39" t="s">
        <v>9</v>
      </c>
      <c r="D9" s="150" t="s">
        <v>10</v>
      </c>
      <c r="E9" s="151"/>
      <c r="F9" s="121"/>
      <c r="G9" s="121"/>
      <c r="H9" s="121"/>
      <c r="I9" s="121"/>
      <c r="J9" s="121"/>
      <c r="K9" s="13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thickBot="1" x14ac:dyDescent="0.25">
      <c r="A10" s="154" t="s">
        <v>27</v>
      </c>
      <c r="B10" s="155"/>
      <c r="C10" s="155"/>
      <c r="D10" s="155"/>
      <c r="E10" s="156"/>
      <c r="F10" s="154" t="str">
        <f>'PORTADA Y DATOS'!B11</f>
        <v>Definido por parte contratante</v>
      </c>
      <c r="G10" s="155"/>
      <c r="H10" s="155"/>
      <c r="I10" s="155"/>
      <c r="J10" s="155"/>
      <c r="K10" s="15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4.95" customHeight="1" x14ac:dyDescent="0.2">
      <c r="A11" s="41" t="s">
        <v>176</v>
      </c>
      <c r="B11" s="157" t="s">
        <v>174</v>
      </c>
      <c r="C11" s="43" t="s">
        <v>158</v>
      </c>
      <c r="D11" s="43">
        <v>3</v>
      </c>
      <c r="E11" s="43">
        <v>8</v>
      </c>
      <c r="F11" s="44">
        <v>8.3800000000000008</v>
      </c>
      <c r="G11" s="44">
        <v>0.15</v>
      </c>
      <c r="H11" s="44">
        <v>0.15</v>
      </c>
      <c r="I11" s="44">
        <v>5</v>
      </c>
      <c r="J11" s="147" t="s">
        <v>93</v>
      </c>
      <c r="K11" s="45">
        <f>F11*(G11*H11)*I11</f>
        <v>0.94275000000000009</v>
      </c>
    </row>
    <row r="12" spans="1:28" ht="24.95" customHeight="1" x14ac:dyDescent="0.2">
      <c r="A12" s="46"/>
      <c r="B12" s="158"/>
      <c r="C12" s="43" t="s">
        <v>159</v>
      </c>
      <c r="D12" s="43">
        <v>4</v>
      </c>
      <c r="E12" s="43">
        <v>8</v>
      </c>
      <c r="F12" s="44">
        <v>7.43</v>
      </c>
      <c r="G12" s="44">
        <v>0.15</v>
      </c>
      <c r="H12" s="44">
        <v>0.15</v>
      </c>
      <c r="I12" s="44">
        <v>2</v>
      </c>
      <c r="J12" s="148"/>
      <c r="K12" s="45">
        <f t="shared" ref="K12:K21" si="0">F12*(G12*H12)*I12</f>
        <v>0.33434999999999998</v>
      </c>
    </row>
    <row r="13" spans="1:28" ht="24.95" customHeight="1" x14ac:dyDescent="0.2">
      <c r="A13" s="46"/>
      <c r="B13" s="158"/>
      <c r="C13" s="43" t="s">
        <v>160</v>
      </c>
      <c r="D13" s="43">
        <v>2</v>
      </c>
      <c r="E13" s="43">
        <v>7</v>
      </c>
      <c r="F13" s="44">
        <v>8.41</v>
      </c>
      <c r="G13" s="44">
        <v>0.15</v>
      </c>
      <c r="H13" s="44">
        <v>0.15</v>
      </c>
      <c r="I13" s="44">
        <v>2</v>
      </c>
      <c r="J13" s="148"/>
      <c r="K13" s="45">
        <f t="shared" si="0"/>
        <v>0.37845000000000001</v>
      </c>
    </row>
    <row r="14" spans="1:28" ht="24.95" customHeight="1" x14ac:dyDescent="0.2">
      <c r="A14" s="46"/>
      <c r="B14" s="158"/>
      <c r="C14" s="43" t="s">
        <v>161</v>
      </c>
      <c r="D14" s="43">
        <v>1</v>
      </c>
      <c r="E14" s="43">
        <v>8</v>
      </c>
      <c r="F14" s="43">
        <v>10.199999999999999</v>
      </c>
      <c r="G14" s="44">
        <v>0.15</v>
      </c>
      <c r="H14" s="44">
        <v>0.15</v>
      </c>
      <c r="I14" s="44">
        <v>5</v>
      </c>
      <c r="J14" s="148"/>
      <c r="K14" s="45">
        <f t="shared" si="0"/>
        <v>1.1475</v>
      </c>
    </row>
    <row r="15" spans="1:28" ht="24.95" customHeight="1" x14ac:dyDescent="0.2">
      <c r="A15" s="46"/>
      <c r="B15" s="42"/>
      <c r="C15" s="94" t="s">
        <v>162</v>
      </c>
      <c r="D15" s="40" t="s">
        <v>33</v>
      </c>
      <c r="E15" s="40" t="s">
        <v>35</v>
      </c>
      <c r="F15" s="44">
        <v>2.58</v>
      </c>
      <c r="G15" s="44">
        <v>0.15</v>
      </c>
      <c r="H15" s="44">
        <v>0.15</v>
      </c>
      <c r="I15" s="44">
        <v>4</v>
      </c>
      <c r="J15" s="148"/>
      <c r="K15" s="45">
        <f t="shared" si="0"/>
        <v>0.23219999999999999</v>
      </c>
    </row>
    <row r="16" spans="1:28" ht="24.95" customHeight="1" x14ac:dyDescent="0.2">
      <c r="A16" s="46"/>
      <c r="B16" s="47"/>
      <c r="C16" s="40" t="s">
        <v>163</v>
      </c>
      <c r="D16" s="40" t="s">
        <v>56</v>
      </c>
      <c r="E16" s="40" t="s">
        <v>35</v>
      </c>
      <c r="F16" s="44">
        <v>3.3</v>
      </c>
      <c r="G16" s="44">
        <v>0.15</v>
      </c>
      <c r="H16" s="44">
        <v>0.15</v>
      </c>
      <c r="I16" s="44">
        <v>2</v>
      </c>
      <c r="J16" s="148"/>
      <c r="K16" s="45">
        <f t="shared" si="0"/>
        <v>0.14849999999999999</v>
      </c>
    </row>
    <row r="17" spans="1:11" ht="24.95" customHeight="1" x14ac:dyDescent="0.2">
      <c r="A17" s="46"/>
      <c r="B17" s="47"/>
      <c r="C17" s="40" t="s">
        <v>163</v>
      </c>
      <c r="D17" s="40" t="s">
        <v>29</v>
      </c>
      <c r="E17" s="40" t="s">
        <v>30</v>
      </c>
      <c r="F17" s="44">
        <v>2.68</v>
      </c>
      <c r="G17" s="44">
        <v>0.15</v>
      </c>
      <c r="H17" s="44">
        <v>0.15</v>
      </c>
      <c r="I17" s="44">
        <v>1</v>
      </c>
      <c r="J17" s="148"/>
      <c r="K17" s="45">
        <f t="shared" si="0"/>
        <v>6.0299999999999999E-2</v>
      </c>
    </row>
    <row r="18" spans="1:11" ht="24.95" customHeight="1" x14ac:dyDescent="0.2">
      <c r="A18" s="46"/>
      <c r="B18" s="47"/>
      <c r="C18" s="40" t="s">
        <v>164</v>
      </c>
      <c r="D18" s="40" t="s">
        <v>29</v>
      </c>
      <c r="E18" s="40" t="s">
        <v>35</v>
      </c>
      <c r="F18" s="48">
        <v>7.5</v>
      </c>
      <c r="G18" s="44">
        <v>0.15</v>
      </c>
      <c r="H18" s="44">
        <v>0.15</v>
      </c>
      <c r="I18" s="44">
        <v>4</v>
      </c>
      <c r="J18" s="148"/>
      <c r="K18" s="45">
        <f t="shared" si="0"/>
        <v>0.67499999999999993</v>
      </c>
    </row>
    <row r="19" spans="1:11" ht="24.95" customHeight="1" x14ac:dyDescent="0.2">
      <c r="A19" s="46"/>
      <c r="B19" s="47"/>
      <c r="C19" s="40" t="s">
        <v>165</v>
      </c>
      <c r="D19" s="40" t="s">
        <v>29</v>
      </c>
      <c r="E19" s="40" t="s">
        <v>35</v>
      </c>
      <c r="F19" s="48">
        <v>7.5</v>
      </c>
      <c r="G19" s="44">
        <v>0.15</v>
      </c>
      <c r="H19" s="44">
        <v>0.15</v>
      </c>
      <c r="I19" s="44">
        <v>3</v>
      </c>
      <c r="J19" s="148"/>
      <c r="K19" s="45">
        <f t="shared" si="0"/>
        <v>0.50624999999999998</v>
      </c>
    </row>
    <row r="20" spans="1:11" ht="24.95" customHeight="1" x14ac:dyDescent="0.2">
      <c r="A20" s="46"/>
      <c r="B20" s="47"/>
      <c r="C20" s="40" t="s">
        <v>166</v>
      </c>
      <c r="D20" s="40" t="s">
        <v>29</v>
      </c>
      <c r="E20" s="40" t="s">
        <v>35</v>
      </c>
      <c r="F20" s="48">
        <v>7.5</v>
      </c>
      <c r="G20" s="44">
        <v>0.15</v>
      </c>
      <c r="H20" s="44">
        <v>0.15</v>
      </c>
      <c r="I20" s="44">
        <v>4</v>
      </c>
      <c r="J20" s="148"/>
      <c r="K20" s="45">
        <f t="shared" si="0"/>
        <v>0.67499999999999993</v>
      </c>
    </row>
    <row r="21" spans="1:11" ht="24.95" customHeight="1" x14ac:dyDescent="0.2">
      <c r="A21" s="46"/>
      <c r="B21" s="47"/>
      <c r="C21" s="40" t="s">
        <v>167</v>
      </c>
      <c r="D21" s="40" t="s">
        <v>29</v>
      </c>
      <c r="E21" s="40" t="s">
        <v>30</v>
      </c>
      <c r="F21" s="48">
        <v>3.8</v>
      </c>
      <c r="G21" s="44">
        <v>0.15</v>
      </c>
      <c r="H21" s="44">
        <v>0.15</v>
      </c>
      <c r="I21" s="44">
        <v>1</v>
      </c>
      <c r="J21" s="148"/>
      <c r="K21" s="45">
        <f t="shared" si="0"/>
        <v>8.5499999999999993E-2</v>
      </c>
    </row>
    <row r="22" spans="1:11" ht="24.95" customHeight="1" x14ac:dyDescent="0.2">
      <c r="A22" s="46"/>
      <c r="B22" s="47"/>
      <c r="C22" s="40"/>
      <c r="D22" s="40"/>
      <c r="E22" s="40"/>
      <c r="F22" s="48"/>
      <c r="G22" s="44"/>
      <c r="H22" s="44"/>
      <c r="I22" s="44"/>
      <c r="J22" s="148"/>
      <c r="K22" s="45"/>
    </row>
    <row r="23" spans="1:11" ht="24.95" customHeight="1" x14ac:dyDescent="0.2">
      <c r="A23" s="46"/>
      <c r="B23" s="47"/>
      <c r="C23" s="40"/>
      <c r="D23" s="40"/>
      <c r="E23" s="40"/>
      <c r="F23" s="48"/>
      <c r="G23" s="44"/>
      <c r="H23" s="44"/>
      <c r="I23" s="44"/>
      <c r="J23" s="148"/>
      <c r="K23" s="45"/>
    </row>
    <row r="24" spans="1:11" ht="24.95" customHeight="1" x14ac:dyDescent="0.2">
      <c r="A24" s="46"/>
      <c r="B24" s="47"/>
      <c r="C24" s="40"/>
      <c r="D24" s="40"/>
      <c r="E24" s="40"/>
      <c r="F24" s="48"/>
      <c r="G24" s="44"/>
      <c r="H24" s="44"/>
      <c r="I24" s="44"/>
      <c r="J24" s="148"/>
      <c r="K24" s="45"/>
    </row>
    <row r="25" spans="1:11" ht="24.95" customHeight="1" x14ac:dyDescent="0.2">
      <c r="A25" s="46"/>
      <c r="B25" s="47"/>
      <c r="C25" s="40"/>
      <c r="D25" s="40"/>
      <c r="E25" s="40"/>
      <c r="F25" s="48"/>
      <c r="G25" s="44"/>
      <c r="H25" s="44"/>
      <c r="I25" s="44"/>
      <c r="J25" s="148"/>
      <c r="K25" s="45"/>
    </row>
    <row r="26" spans="1:11" ht="24.95" customHeight="1" x14ac:dyDescent="0.2">
      <c r="A26" s="46"/>
      <c r="B26" s="47"/>
      <c r="C26" s="40"/>
      <c r="D26" s="40"/>
      <c r="E26" s="40"/>
      <c r="F26" s="48"/>
      <c r="G26" s="48"/>
      <c r="H26" s="44"/>
      <c r="I26" s="44"/>
      <c r="J26" s="148"/>
      <c r="K26" s="45"/>
    </row>
    <row r="27" spans="1:11" ht="24.95" customHeight="1" x14ac:dyDescent="0.2">
      <c r="A27" s="46"/>
      <c r="B27" s="47"/>
      <c r="C27" s="40"/>
      <c r="D27" s="40"/>
      <c r="E27" s="40"/>
      <c r="F27" s="48"/>
      <c r="G27" s="48"/>
      <c r="H27" s="44"/>
      <c r="I27" s="44"/>
      <c r="J27" s="148"/>
      <c r="K27" s="45"/>
    </row>
    <row r="28" spans="1:11" ht="24.95" customHeight="1" x14ac:dyDescent="0.2">
      <c r="A28" s="46"/>
      <c r="B28" s="47"/>
      <c r="C28" s="40"/>
      <c r="D28" s="40"/>
      <c r="E28" s="40"/>
      <c r="F28" s="48"/>
      <c r="G28" s="48"/>
      <c r="H28" s="44"/>
      <c r="I28" s="44"/>
      <c r="J28" s="148"/>
      <c r="K28" s="45"/>
    </row>
    <row r="29" spans="1:11" ht="24.95" customHeight="1" x14ac:dyDescent="0.2">
      <c r="A29" s="46"/>
      <c r="B29" s="47"/>
      <c r="C29" s="40"/>
      <c r="D29" s="40"/>
      <c r="E29" s="40"/>
      <c r="F29" s="48"/>
      <c r="G29" s="48"/>
      <c r="H29" s="44"/>
      <c r="I29" s="44"/>
      <c r="J29" s="148"/>
      <c r="K29" s="45"/>
    </row>
    <row r="30" spans="1:11" ht="24.95" customHeight="1" x14ac:dyDescent="0.2">
      <c r="A30" s="46"/>
      <c r="B30" s="47"/>
      <c r="C30" s="40"/>
      <c r="D30" s="40"/>
      <c r="E30" s="40"/>
      <c r="F30" s="48"/>
      <c r="G30" s="48"/>
      <c r="H30" s="44"/>
      <c r="I30" s="44"/>
      <c r="J30" s="148"/>
      <c r="K30" s="45"/>
    </row>
    <row r="31" spans="1:11" ht="24.95" customHeight="1" x14ac:dyDescent="0.2">
      <c r="A31" s="46"/>
      <c r="B31" s="47"/>
      <c r="C31" s="40"/>
      <c r="D31" s="40"/>
      <c r="E31" s="40"/>
      <c r="F31" s="48"/>
      <c r="G31" s="48"/>
      <c r="H31" s="44"/>
      <c r="I31" s="48"/>
      <c r="J31" s="148"/>
      <c r="K31" s="45"/>
    </row>
    <row r="32" spans="1:11" ht="24.95" customHeight="1" x14ac:dyDescent="0.2">
      <c r="A32" s="46"/>
      <c r="B32" s="47"/>
      <c r="C32" s="40"/>
      <c r="D32" s="40"/>
      <c r="E32" s="40"/>
      <c r="F32" s="48"/>
      <c r="G32" s="48"/>
      <c r="H32" s="44"/>
      <c r="I32" s="48"/>
      <c r="J32" s="148"/>
      <c r="K32" s="45"/>
    </row>
    <row r="33" spans="1:28" ht="24.95" customHeight="1" x14ac:dyDescent="0.2">
      <c r="A33" s="46"/>
      <c r="B33" s="47"/>
      <c r="C33" s="40"/>
      <c r="D33" s="40"/>
      <c r="E33" s="40"/>
      <c r="F33" s="48"/>
      <c r="G33" s="48"/>
      <c r="H33" s="44"/>
      <c r="I33" s="48"/>
      <c r="J33" s="148"/>
      <c r="K33" s="45"/>
    </row>
    <row r="34" spans="1:28" ht="24.95" customHeight="1" x14ac:dyDescent="0.2">
      <c r="A34" s="46"/>
      <c r="B34" s="47"/>
      <c r="C34" s="40"/>
      <c r="D34" s="40"/>
      <c r="E34" s="40"/>
      <c r="F34" s="48"/>
      <c r="G34" s="48"/>
      <c r="H34" s="44"/>
      <c r="I34" s="48"/>
      <c r="J34" s="148"/>
      <c r="K34" s="45"/>
    </row>
    <row r="35" spans="1:28" ht="24.95" customHeight="1" x14ac:dyDescent="0.2">
      <c r="A35" s="46"/>
      <c r="B35" s="47"/>
      <c r="C35" s="40"/>
      <c r="D35" s="40"/>
      <c r="E35" s="40"/>
      <c r="F35" s="48"/>
      <c r="G35" s="48"/>
      <c r="H35" s="48"/>
      <c r="I35" s="48"/>
      <c r="J35" s="148"/>
      <c r="K35" s="45"/>
    </row>
    <row r="36" spans="1:28" ht="24.95" customHeight="1" x14ac:dyDescent="0.2">
      <c r="A36" s="46"/>
      <c r="B36" s="47"/>
      <c r="C36" s="40"/>
      <c r="D36" s="40"/>
      <c r="E36" s="40"/>
      <c r="F36" s="48"/>
      <c r="G36" s="48"/>
      <c r="H36" s="48"/>
      <c r="I36" s="48"/>
      <c r="J36" s="148"/>
      <c r="K36" s="45"/>
    </row>
    <row r="37" spans="1:28" ht="24.95" customHeight="1" thickBot="1" x14ac:dyDescent="0.25">
      <c r="A37" s="50"/>
      <c r="B37" s="51"/>
      <c r="C37" s="52"/>
      <c r="D37" s="52"/>
      <c r="E37" s="52"/>
      <c r="F37" s="53"/>
      <c r="G37" s="53"/>
      <c r="H37" s="53"/>
      <c r="I37" s="53"/>
      <c r="J37" s="171"/>
      <c r="K37" s="54"/>
    </row>
    <row r="38" spans="1:28" ht="22.5" customHeight="1" thickBot="1" x14ac:dyDescent="0.25">
      <c r="A38" s="5"/>
      <c r="B38" s="5"/>
      <c r="C38" s="5"/>
      <c r="D38" s="5"/>
      <c r="E38" s="5"/>
      <c r="F38" s="5"/>
      <c r="G38" s="8"/>
      <c r="H38" s="8"/>
      <c r="I38" s="65" t="s">
        <v>41</v>
      </c>
      <c r="J38" s="9" t="str">
        <f>J11</f>
        <v>m3</v>
      </c>
      <c r="K38" s="10">
        <f>SUM(K11:K37)</f>
        <v>5.1857999999999986</v>
      </c>
    </row>
    <row r="39" spans="1:28" ht="6" customHeight="1" x14ac:dyDescent="0.2"/>
    <row r="40" spans="1:28" ht="12.75" customHeight="1" x14ac:dyDescent="0.2"/>
    <row r="41" spans="1:28" ht="12.75" customHeight="1" x14ac:dyDescent="0.2">
      <c r="A41" s="77"/>
      <c r="B41" s="12"/>
      <c r="C41" s="12"/>
      <c r="D41" s="12"/>
      <c r="E41" s="12"/>
      <c r="G41" s="12"/>
      <c r="H41" s="12"/>
      <c r="I41" s="12"/>
      <c r="J41" s="12"/>
      <c r="K41" s="12"/>
    </row>
    <row r="42" spans="1:28" ht="27.75" customHeight="1" x14ac:dyDescent="0.2">
      <c r="A42" s="13"/>
      <c r="B42" s="14"/>
      <c r="C42" s="14"/>
      <c r="D42" s="14"/>
      <c r="E42" s="14"/>
      <c r="G42" s="14"/>
      <c r="H42" s="14"/>
      <c r="I42" s="14"/>
      <c r="J42" s="14"/>
      <c r="K42" s="15"/>
    </row>
    <row r="43" spans="1:28" ht="12.75" customHeight="1" x14ac:dyDescent="0.2">
      <c r="A43" s="16"/>
      <c r="B43" s="17"/>
      <c r="C43" s="17"/>
      <c r="D43" s="17"/>
      <c r="E43" s="17"/>
      <c r="G43" s="17"/>
      <c r="H43" s="17"/>
      <c r="I43" s="17"/>
      <c r="J43" s="17"/>
      <c r="K43" s="12"/>
    </row>
    <row r="44" spans="1:28" ht="12.75" customHeight="1" x14ac:dyDescent="0.2">
      <c r="A44" s="104" t="s">
        <v>11</v>
      </c>
      <c r="B44" s="103"/>
      <c r="C44" s="12"/>
      <c r="D44" s="104" t="s">
        <v>12</v>
      </c>
      <c r="E44" s="103"/>
      <c r="F44" s="103"/>
      <c r="G44" s="103"/>
      <c r="H44" s="12"/>
      <c r="I44" s="104" t="s">
        <v>13</v>
      </c>
      <c r="J44" s="103"/>
      <c r="K44" s="103"/>
    </row>
    <row r="45" spans="1:28" ht="12.75" customHeight="1" x14ac:dyDescent="0.2">
      <c r="A45" s="105" t="str">
        <f>'PORTADA Y DATOS'!A11</f>
        <v>Supervisor</v>
      </c>
      <c r="B45" s="106"/>
      <c r="C45" s="18"/>
      <c r="D45" s="105" t="str">
        <f>'PORTADA Y DATOS'!A4</f>
        <v>Dependencia/Contratante/Cliente</v>
      </c>
      <c r="E45" s="106"/>
      <c r="F45" s="106"/>
      <c r="G45" s="106"/>
      <c r="H45" s="18"/>
      <c r="I45" s="105" t="str">
        <f>'PORTADA Y DATOS'!A7</f>
        <v>Contratista</v>
      </c>
      <c r="J45" s="106"/>
      <c r="K45" s="106"/>
      <c r="L45" s="5"/>
    </row>
    <row r="46" spans="1:28" ht="12.75" customHeight="1" x14ac:dyDescent="0.2">
      <c r="A46" s="104" t="str">
        <f>'PORTADA Y DATOS'!B11</f>
        <v>Definido por parte contratante</v>
      </c>
      <c r="B46" s="103"/>
      <c r="C46" s="12"/>
      <c r="D46" s="104" t="str">
        <f>'PORTADA Y DATOS'!C4</f>
        <v>Luis Alberto Gamboa Ruelas</v>
      </c>
      <c r="E46" s="103"/>
      <c r="F46" s="103"/>
      <c r="G46" s="103"/>
      <c r="H46" s="12"/>
      <c r="I46" s="104" t="str">
        <f>'PORTADA Y DATOS'!B7</f>
        <v>Luis Alberto Gamboa Ruelas</v>
      </c>
      <c r="J46" s="103"/>
      <c r="K46" s="103"/>
    </row>
    <row r="47" spans="1:28" ht="12.75" x14ac:dyDescent="0.2">
      <c r="A47" s="74"/>
      <c r="B47" s="107"/>
      <c r="C47" s="74"/>
      <c r="D47" s="74"/>
      <c r="E47" s="79"/>
      <c r="F47" s="20"/>
      <c r="G47" s="20"/>
      <c r="H47" s="20"/>
      <c r="I47" s="20"/>
      <c r="J47" s="74"/>
      <c r="K47" s="20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2.75" x14ac:dyDescent="0.2">
      <c r="A48" s="5"/>
      <c r="B48" s="103"/>
      <c r="C48" s="74"/>
      <c r="D48" s="74"/>
      <c r="E48" s="79"/>
      <c r="F48" s="20"/>
      <c r="G48" s="20"/>
      <c r="H48" s="20"/>
      <c r="I48" s="20"/>
      <c r="J48" s="74"/>
      <c r="K48" s="2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2.75" x14ac:dyDescent="0.2">
      <c r="A49" s="5"/>
      <c r="B49" s="103"/>
      <c r="C49" s="74"/>
      <c r="D49" s="21"/>
      <c r="E49" s="22"/>
      <c r="F49" s="20"/>
      <c r="G49" s="20"/>
      <c r="H49" s="20"/>
      <c r="I49" s="20"/>
      <c r="J49" s="74"/>
      <c r="K49" s="2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2.75" x14ac:dyDescent="0.2">
      <c r="A50" s="5"/>
      <c r="B50" s="103"/>
      <c r="C50" s="74"/>
      <c r="D50" s="21"/>
      <c r="E50" s="5"/>
      <c r="F50" s="5"/>
      <c r="G50" s="5"/>
      <c r="H50" s="5"/>
      <c r="I50" s="20"/>
      <c r="J50" s="74"/>
      <c r="K50" s="2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2.75" x14ac:dyDescent="0.2">
      <c r="A51" s="5"/>
      <c r="B51" s="103"/>
      <c r="C51" s="74"/>
      <c r="D51" s="74"/>
      <c r="E51" s="5"/>
      <c r="F51" s="5"/>
      <c r="G51" s="5"/>
      <c r="H51" s="5"/>
      <c r="I51" s="20"/>
      <c r="J51" s="74"/>
      <c r="K51" s="2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2.75" x14ac:dyDescent="0.2">
      <c r="A52" s="5"/>
      <c r="B52" s="103"/>
      <c r="C52" s="74"/>
      <c r="D52" s="22"/>
      <c r="E52" s="5"/>
      <c r="F52" s="5"/>
      <c r="G52" s="5"/>
      <c r="H52" s="5"/>
      <c r="I52" s="20"/>
      <c r="J52" s="74"/>
      <c r="K52" s="2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 x14ac:dyDescent="0.2">
      <c r="A53" s="5"/>
      <c r="B53" s="103"/>
      <c r="C53" s="74"/>
      <c r="D53" s="74"/>
      <c r="E53" s="5"/>
      <c r="F53" s="5"/>
      <c r="G53" s="5"/>
      <c r="H53" s="5"/>
      <c r="I53" s="20"/>
      <c r="J53" s="74"/>
      <c r="K53" s="2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 x14ac:dyDescent="0.2">
      <c r="A54" s="5"/>
      <c r="B54" s="103"/>
      <c r="C54" s="79"/>
      <c r="D54" s="74"/>
      <c r="E54" s="5"/>
      <c r="F54" s="5"/>
      <c r="G54" s="5"/>
      <c r="H54" s="5"/>
      <c r="I54" s="20"/>
      <c r="J54" s="74"/>
      <c r="K54" s="2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 x14ac:dyDescent="0.2">
      <c r="A55" s="5"/>
      <c r="B55" s="103"/>
      <c r="C55" s="74"/>
      <c r="D55" s="74"/>
      <c r="E55" s="5"/>
      <c r="F55" s="5"/>
      <c r="G55" s="5"/>
      <c r="H55" s="5"/>
      <c r="I55" s="20"/>
      <c r="J55" s="74"/>
      <c r="K55" s="2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 x14ac:dyDescent="0.2">
      <c r="A56" s="5"/>
      <c r="B56" s="103"/>
      <c r="C56" s="74"/>
      <c r="D56" s="74"/>
      <c r="E56" s="5"/>
      <c r="F56" s="5"/>
      <c r="G56" s="5"/>
      <c r="H56" s="5"/>
      <c r="I56" s="20"/>
      <c r="J56" s="74"/>
      <c r="K56" s="2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 x14ac:dyDescent="0.2">
      <c r="A57" s="5"/>
      <c r="B57" s="103"/>
      <c r="C57" s="74"/>
      <c r="D57" s="74"/>
      <c r="E57" s="22"/>
      <c r="F57" s="20"/>
      <c r="G57" s="20"/>
      <c r="H57" s="20"/>
      <c r="I57" s="20"/>
      <c r="J57" s="74"/>
      <c r="K57" s="2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 x14ac:dyDescent="0.2">
      <c r="A58" s="5"/>
      <c r="B58" s="103"/>
      <c r="C58" s="23"/>
      <c r="D58" s="74"/>
      <c r="E58" s="22"/>
      <c r="F58" s="20"/>
      <c r="G58" s="20"/>
      <c r="H58" s="20"/>
      <c r="I58" s="20"/>
      <c r="J58" s="74"/>
      <c r="K58" s="2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 x14ac:dyDescent="0.2">
      <c r="A59" s="5"/>
      <c r="B59" s="103"/>
      <c r="C59" s="74"/>
      <c r="D59" s="74"/>
      <c r="E59" s="74"/>
      <c r="F59" s="20"/>
      <c r="G59" s="20"/>
      <c r="H59" s="20"/>
      <c r="I59" s="20"/>
      <c r="J59" s="74"/>
      <c r="K59" s="2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 x14ac:dyDescent="0.2">
      <c r="A60" s="5"/>
      <c r="B60" s="103"/>
      <c r="C60" s="74"/>
      <c r="D60" s="74"/>
      <c r="E60" s="22"/>
      <c r="F60" s="20"/>
      <c r="G60" s="20"/>
      <c r="H60" s="20"/>
      <c r="I60" s="20"/>
      <c r="J60" s="74"/>
      <c r="K60" s="2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 x14ac:dyDescent="0.2">
      <c r="A61" s="5"/>
      <c r="B61" s="103"/>
      <c r="C61" s="74"/>
      <c r="D61" s="74"/>
      <c r="E61" s="22"/>
      <c r="F61" s="20"/>
      <c r="G61" s="20"/>
      <c r="H61" s="20"/>
      <c r="I61" s="20"/>
      <c r="J61" s="74"/>
      <c r="K61" s="2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 x14ac:dyDescent="0.2">
      <c r="A62" s="5"/>
      <c r="B62" s="103"/>
      <c r="C62" s="23"/>
      <c r="D62" s="74"/>
      <c r="E62" s="22"/>
      <c r="F62" s="20"/>
      <c r="G62" s="20"/>
      <c r="H62" s="20"/>
      <c r="I62" s="20"/>
      <c r="J62" s="74"/>
      <c r="K62" s="2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 x14ac:dyDescent="0.2">
      <c r="A63" s="5"/>
      <c r="B63" s="103"/>
      <c r="C63" s="74"/>
      <c r="D63" s="74"/>
      <c r="E63" s="22"/>
      <c r="F63" s="20"/>
      <c r="G63" s="20"/>
      <c r="H63" s="20"/>
      <c r="I63" s="20"/>
      <c r="J63" s="74"/>
      <c r="K63" s="2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 x14ac:dyDescent="0.2">
      <c r="A64" s="5"/>
      <c r="B64" s="103"/>
      <c r="C64" s="74"/>
      <c r="D64" s="21"/>
      <c r="E64" s="22"/>
      <c r="F64" s="20"/>
      <c r="G64" s="20"/>
      <c r="H64" s="20"/>
      <c r="I64" s="20"/>
      <c r="J64" s="74"/>
      <c r="K64" s="2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 x14ac:dyDescent="0.2">
      <c r="A65" s="5"/>
      <c r="B65" s="103"/>
      <c r="C65" s="74"/>
      <c r="D65" s="74"/>
      <c r="E65" s="22"/>
      <c r="F65" s="20"/>
      <c r="G65" s="20"/>
      <c r="H65" s="20"/>
      <c r="I65" s="20"/>
      <c r="J65" s="74"/>
      <c r="K65" s="2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 x14ac:dyDescent="0.2">
      <c r="A66" s="5"/>
      <c r="B66" s="103"/>
      <c r="C66" s="74"/>
      <c r="D66" s="74"/>
      <c r="E66" s="22"/>
      <c r="F66" s="20"/>
      <c r="G66" s="20"/>
      <c r="H66" s="20"/>
      <c r="I66" s="20"/>
      <c r="J66" s="74"/>
      <c r="K66" s="2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 x14ac:dyDescent="0.2">
      <c r="A67" s="5"/>
      <c r="B67" s="103"/>
      <c r="C67" s="74"/>
      <c r="D67" s="74"/>
      <c r="E67" s="22"/>
      <c r="F67" s="20"/>
      <c r="G67" s="20"/>
      <c r="H67" s="20"/>
      <c r="I67" s="20"/>
      <c r="J67" s="74"/>
      <c r="K67" s="2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 x14ac:dyDescent="0.2">
      <c r="A68" s="5"/>
      <c r="B68" s="103"/>
      <c r="C68" s="74"/>
      <c r="D68" s="74"/>
      <c r="E68" s="22"/>
      <c r="F68" s="20"/>
      <c r="G68" s="20"/>
      <c r="H68" s="20"/>
      <c r="I68" s="20"/>
      <c r="J68" s="74"/>
      <c r="K68" s="2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 x14ac:dyDescent="0.2">
      <c r="A69" s="5"/>
      <c r="B69" s="103"/>
      <c r="C69" s="74"/>
      <c r="D69" s="74"/>
      <c r="E69" s="22"/>
      <c r="F69" s="20"/>
      <c r="G69" s="20"/>
      <c r="H69" s="20"/>
      <c r="I69" s="20"/>
      <c r="J69" s="74"/>
      <c r="K69" s="2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 x14ac:dyDescent="0.2">
      <c r="A70" s="5"/>
      <c r="B70" s="103"/>
      <c r="C70" s="74"/>
      <c r="D70" s="74"/>
      <c r="E70" s="22"/>
      <c r="F70" s="20"/>
      <c r="G70" s="20"/>
      <c r="H70" s="20"/>
      <c r="I70" s="20"/>
      <c r="J70" s="74"/>
      <c r="K70" s="2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 x14ac:dyDescent="0.2">
      <c r="A71" s="5"/>
      <c r="B71" s="103"/>
      <c r="C71" s="74"/>
      <c r="D71" s="74"/>
      <c r="E71" s="22"/>
      <c r="F71" s="20"/>
      <c r="G71" s="20"/>
      <c r="H71" s="20"/>
      <c r="I71" s="20"/>
      <c r="J71" s="74"/>
      <c r="K71" s="2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 x14ac:dyDescent="0.2">
      <c r="A72" s="5"/>
      <c r="B72" s="103"/>
      <c r="C72" s="74"/>
      <c r="D72" s="74"/>
      <c r="E72" s="22"/>
      <c r="F72" s="20"/>
      <c r="G72" s="20"/>
      <c r="H72" s="20"/>
      <c r="I72" s="20"/>
      <c r="J72" s="74"/>
      <c r="K72" s="2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 x14ac:dyDescent="0.2">
      <c r="A73" s="5"/>
      <c r="B73" s="103"/>
      <c r="C73" s="74"/>
      <c r="D73" s="74"/>
      <c r="E73" s="22"/>
      <c r="F73" s="20"/>
      <c r="G73" s="20"/>
      <c r="H73" s="20"/>
      <c r="I73" s="20"/>
      <c r="J73" s="74"/>
      <c r="K73" s="2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 x14ac:dyDescent="0.2">
      <c r="A74" s="5"/>
      <c r="B74" s="103"/>
      <c r="C74" s="74"/>
      <c r="D74" s="74"/>
      <c r="E74" s="74"/>
      <c r="F74" s="20"/>
      <c r="G74" s="20"/>
      <c r="H74" s="20"/>
      <c r="I74" s="20"/>
      <c r="J74" s="74"/>
      <c r="K74" s="2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 x14ac:dyDescent="0.2">
      <c r="A75" s="5"/>
      <c r="B75" s="103"/>
      <c r="C75" s="74"/>
      <c r="D75" s="74"/>
      <c r="E75" s="74"/>
      <c r="F75" s="20"/>
      <c r="G75" s="20"/>
      <c r="H75" s="20"/>
      <c r="I75" s="20"/>
      <c r="J75" s="74"/>
      <c r="K75" s="2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 x14ac:dyDescent="0.2">
      <c r="A76" s="5"/>
      <c r="B76" s="103"/>
      <c r="C76" s="74"/>
      <c r="D76" s="74"/>
      <c r="E76" s="74"/>
      <c r="F76" s="20"/>
      <c r="G76" s="20"/>
      <c r="H76" s="20"/>
      <c r="I76" s="20"/>
      <c r="J76" s="74"/>
      <c r="K76" s="2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 x14ac:dyDescent="0.2">
      <c r="A77" s="5"/>
      <c r="B77" s="103"/>
      <c r="C77" s="74"/>
      <c r="D77" s="74"/>
      <c r="E77" s="74"/>
      <c r="F77" s="20"/>
      <c r="G77" s="20"/>
      <c r="H77" s="20"/>
      <c r="I77" s="20"/>
      <c r="J77" s="74"/>
      <c r="K77" s="20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2.75" x14ac:dyDescent="0.2">
      <c r="A78" s="5"/>
      <c r="B78" s="103"/>
      <c r="C78" s="5"/>
      <c r="D78" s="5"/>
      <c r="E78" s="5"/>
      <c r="F78" s="7"/>
      <c r="G78" s="7"/>
      <c r="H78" s="7"/>
      <c r="I78" s="7"/>
      <c r="J78" s="5"/>
      <c r="K78" s="7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5.25" customHeight="1" x14ac:dyDescent="0.2">
      <c r="A79" s="5"/>
      <c r="B79" s="76"/>
      <c r="C79" s="5"/>
      <c r="D79" s="5"/>
      <c r="E79" s="5"/>
      <c r="F79" s="7"/>
      <c r="G79" s="7"/>
      <c r="H79" s="7"/>
      <c r="I79" s="7"/>
      <c r="J79" s="5"/>
      <c r="K79" s="7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22.5" customHeight="1" x14ac:dyDescent="0.2">
      <c r="A80" s="5"/>
      <c r="B80" s="5"/>
      <c r="C80" s="5"/>
      <c r="D80" s="5"/>
      <c r="E80" s="5"/>
      <c r="F80" s="5"/>
      <c r="G80" s="8"/>
      <c r="H80" s="8"/>
      <c r="I80" s="78"/>
      <c r="J80" s="78"/>
      <c r="K80" s="25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</row>
    <row r="81" spans="1:28" ht="6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2.75" customHeight="1" x14ac:dyDescent="0.2">
      <c r="A82" s="102"/>
      <c r="B82" s="103"/>
      <c r="C82" s="5"/>
      <c r="D82" s="102"/>
      <c r="E82" s="103"/>
      <c r="F82" s="103"/>
      <c r="G82" s="5"/>
      <c r="H82" s="102"/>
      <c r="I82" s="103"/>
      <c r="J82" s="103"/>
      <c r="K82" s="103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75" customHeight="1" x14ac:dyDescent="0.2">
      <c r="A83" s="102"/>
      <c r="B83" s="103"/>
      <c r="C83" s="5"/>
      <c r="D83" s="102"/>
      <c r="E83" s="103"/>
      <c r="F83" s="103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0.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2.75" customHeight="1" x14ac:dyDescent="0.2">
      <c r="A85" s="102"/>
      <c r="B85" s="103"/>
      <c r="C85" s="5"/>
      <c r="D85" s="102"/>
      <c r="E85" s="103"/>
      <c r="F85" s="103"/>
      <c r="G85" s="5"/>
      <c r="H85" s="102"/>
      <c r="I85" s="103"/>
      <c r="J85" s="103"/>
      <c r="K85" s="103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2.75" customHeight="1" x14ac:dyDescent="0.2">
      <c r="A86" s="102"/>
      <c r="B86" s="103"/>
      <c r="C86" s="5"/>
      <c r="D86" s="102"/>
      <c r="E86" s="103"/>
      <c r="F86" s="103"/>
      <c r="G86" s="5"/>
      <c r="H86" s="102"/>
      <c r="I86" s="103"/>
      <c r="J86" s="103"/>
      <c r="K86" s="10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 customHeight="1" x14ac:dyDescent="0.2">
      <c r="A87" s="102"/>
      <c r="B87" s="103"/>
      <c r="C87" s="5"/>
      <c r="D87" s="102"/>
      <c r="E87" s="103"/>
      <c r="F87" s="103"/>
      <c r="G87" s="5"/>
      <c r="H87" s="102"/>
      <c r="I87" s="103"/>
      <c r="J87" s="103"/>
      <c r="K87" s="10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 x14ac:dyDescent="0.2">
      <c r="A88" s="74"/>
      <c r="B88" s="107"/>
      <c r="C88" s="74"/>
      <c r="D88" s="74"/>
      <c r="E88" s="79"/>
      <c r="F88" s="20"/>
      <c r="G88" s="20"/>
      <c r="H88" s="20"/>
      <c r="I88" s="20"/>
      <c r="J88" s="74"/>
      <c r="K88" s="20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75" x14ac:dyDescent="0.2">
      <c r="A89" s="5"/>
      <c r="B89" s="103"/>
      <c r="C89" s="74"/>
      <c r="D89" s="74"/>
      <c r="E89" s="79"/>
      <c r="F89" s="20"/>
      <c r="G89" s="20"/>
      <c r="H89" s="20"/>
      <c r="I89" s="20"/>
      <c r="J89" s="74"/>
      <c r="K89" s="20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 x14ac:dyDescent="0.2">
      <c r="A90" s="5"/>
      <c r="B90" s="103"/>
      <c r="C90" s="74"/>
      <c r="D90" s="21"/>
      <c r="E90" s="22"/>
      <c r="F90" s="20"/>
      <c r="G90" s="20"/>
      <c r="H90" s="20"/>
      <c r="I90" s="20"/>
      <c r="J90" s="74"/>
      <c r="K90" s="2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 x14ac:dyDescent="0.2">
      <c r="A91" s="5"/>
      <c r="B91" s="103"/>
      <c r="C91" s="74"/>
      <c r="D91" s="21"/>
      <c r="E91" s="22"/>
      <c r="F91" s="20"/>
      <c r="G91" s="20"/>
      <c r="H91" s="20"/>
      <c r="I91" s="20"/>
      <c r="J91" s="74"/>
      <c r="K91" s="20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 x14ac:dyDescent="0.2">
      <c r="A92" s="5"/>
      <c r="B92" s="103"/>
      <c r="C92" s="74"/>
      <c r="D92" s="74"/>
      <c r="E92" s="22"/>
      <c r="F92" s="20"/>
      <c r="G92" s="20"/>
      <c r="H92" s="20"/>
      <c r="I92" s="20"/>
      <c r="J92" s="74"/>
      <c r="K92" s="20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 x14ac:dyDescent="0.2">
      <c r="A93" s="5"/>
      <c r="B93" s="103"/>
      <c r="C93" s="74"/>
      <c r="D93" s="22"/>
      <c r="E93" s="22"/>
      <c r="F93" s="20"/>
      <c r="G93" s="20"/>
      <c r="H93" s="20"/>
      <c r="I93" s="20"/>
      <c r="J93" s="74"/>
      <c r="K93" s="2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 x14ac:dyDescent="0.2">
      <c r="A94" s="5"/>
      <c r="B94" s="103"/>
      <c r="C94" s="74"/>
      <c r="D94" s="74"/>
      <c r="E94" s="22"/>
      <c r="F94" s="20"/>
      <c r="G94" s="20"/>
      <c r="H94" s="20"/>
      <c r="I94" s="20"/>
      <c r="J94" s="74"/>
      <c r="K94" s="2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 x14ac:dyDescent="0.2">
      <c r="A95" s="5"/>
      <c r="B95" s="103"/>
      <c r="C95" s="79"/>
      <c r="D95" s="74"/>
      <c r="E95" s="22"/>
      <c r="F95" s="20"/>
      <c r="G95" s="20"/>
      <c r="H95" s="20"/>
      <c r="I95" s="20"/>
      <c r="J95" s="74"/>
      <c r="K95" s="2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 x14ac:dyDescent="0.2">
      <c r="A96" s="5"/>
      <c r="B96" s="103"/>
      <c r="C96" s="74"/>
      <c r="D96" s="74"/>
      <c r="E96" s="22"/>
      <c r="F96" s="20"/>
      <c r="G96" s="20"/>
      <c r="H96" s="20"/>
      <c r="I96" s="20"/>
      <c r="J96" s="74"/>
      <c r="K96" s="2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 x14ac:dyDescent="0.2">
      <c r="A97" s="5"/>
      <c r="B97" s="103"/>
      <c r="C97" s="74"/>
      <c r="D97" s="74"/>
      <c r="E97" s="22"/>
      <c r="F97" s="20"/>
      <c r="G97" s="20"/>
      <c r="H97" s="20"/>
      <c r="I97" s="20"/>
      <c r="J97" s="74"/>
      <c r="K97" s="2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 x14ac:dyDescent="0.2">
      <c r="A98" s="5"/>
      <c r="B98" s="103"/>
      <c r="C98" s="74"/>
      <c r="D98" s="74"/>
      <c r="E98" s="22"/>
      <c r="F98" s="20"/>
      <c r="G98" s="20"/>
      <c r="H98" s="20"/>
      <c r="I98" s="20"/>
      <c r="J98" s="74"/>
      <c r="K98" s="2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 x14ac:dyDescent="0.2">
      <c r="A99" s="5"/>
      <c r="B99" s="103"/>
      <c r="C99" s="23"/>
      <c r="D99" s="74"/>
      <c r="E99" s="22"/>
      <c r="F99" s="20"/>
      <c r="G99" s="20"/>
      <c r="H99" s="20"/>
      <c r="I99" s="20"/>
      <c r="J99" s="74"/>
      <c r="K99" s="2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 x14ac:dyDescent="0.2">
      <c r="A100" s="5"/>
      <c r="B100" s="103"/>
      <c r="C100" s="74"/>
      <c r="D100" s="74"/>
      <c r="E100" s="74"/>
      <c r="F100" s="20"/>
      <c r="G100" s="20"/>
      <c r="H100" s="20"/>
      <c r="I100" s="20"/>
      <c r="J100" s="74"/>
      <c r="K100" s="2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 x14ac:dyDescent="0.2">
      <c r="A101" s="5"/>
      <c r="B101" s="103"/>
      <c r="C101" s="74"/>
      <c r="D101" s="74"/>
      <c r="E101" s="22"/>
      <c r="F101" s="20"/>
      <c r="G101" s="20"/>
      <c r="H101" s="20"/>
      <c r="I101" s="20"/>
      <c r="J101" s="74"/>
      <c r="K101" s="2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 x14ac:dyDescent="0.2">
      <c r="A102" s="5"/>
      <c r="B102" s="103"/>
      <c r="C102" s="74"/>
      <c r="D102" s="74"/>
      <c r="E102" s="22"/>
      <c r="F102" s="20"/>
      <c r="G102" s="20"/>
      <c r="H102" s="20"/>
      <c r="I102" s="20"/>
      <c r="J102" s="74"/>
      <c r="K102" s="2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 x14ac:dyDescent="0.2">
      <c r="A103" s="5"/>
      <c r="B103" s="103"/>
      <c r="C103" s="23"/>
      <c r="D103" s="74"/>
      <c r="E103" s="22"/>
      <c r="F103" s="20"/>
      <c r="G103" s="20"/>
      <c r="H103" s="20"/>
      <c r="I103" s="20"/>
      <c r="J103" s="74"/>
      <c r="K103" s="2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 x14ac:dyDescent="0.2">
      <c r="A104" s="5"/>
      <c r="B104" s="103"/>
      <c r="C104" s="74"/>
      <c r="D104" s="74"/>
      <c r="E104" s="22"/>
      <c r="F104" s="20"/>
      <c r="G104" s="20"/>
      <c r="H104" s="20"/>
      <c r="I104" s="20"/>
      <c r="J104" s="74"/>
      <c r="K104" s="2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 x14ac:dyDescent="0.2">
      <c r="A105" s="5"/>
      <c r="B105" s="103"/>
      <c r="C105" s="74"/>
      <c r="D105" s="21"/>
      <c r="E105" s="22"/>
      <c r="F105" s="20"/>
      <c r="G105" s="20"/>
      <c r="H105" s="20"/>
      <c r="I105" s="20"/>
      <c r="J105" s="74"/>
      <c r="K105" s="2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 x14ac:dyDescent="0.2">
      <c r="A106" s="5"/>
      <c r="B106" s="103"/>
      <c r="C106" s="74"/>
      <c r="D106" s="74"/>
      <c r="E106" s="22"/>
      <c r="F106" s="20"/>
      <c r="G106" s="20"/>
      <c r="H106" s="20"/>
      <c r="I106" s="20"/>
      <c r="J106" s="74"/>
      <c r="K106" s="2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 x14ac:dyDescent="0.2">
      <c r="A107" s="5"/>
      <c r="B107" s="103"/>
      <c r="C107" s="74"/>
      <c r="D107" s="74"/>
      <c r="E107" s="22"/>
      <c r="F107" s="20"/>
      <c r="G107" s="20"/>
      <c r="H107" s="20"/>
      <c r="I107" s="20"/>
      <c r="J107" s="74"/>
      <c r="K107" s="2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 x14ac:dyDescent="0.2">
      <c r="A108" s="5"/>
      <c r="B108" s="103"/>
      <c r="C108" s="74"/>
      <c r="D108" s="74"/>
      <c r="E108" s="22"/>
      <c r="F108" s="20"/>
      <c r="G108" s="20"/>
      <c r="H108" s="20"/>
      <c r="I108" s="20"/>
      <c r="J108" s="74"/>
      <c r="K108" s="2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 x14ac:dyDescent="0.2">
      <c r="A109" s="5"/>
      <c r="B109" s="103"/>
      <c r="C109" s="74"/>
      <c r="D109" s="74"/>
      <c r="E109" s="22"/>
      <c r="F109" s="20"/>
      <c r="G109" s="20"/>
      <c r="H109" s="20"/>
      <c r="I109" s="20"/>
      <c r="J109" s="74"/>
      <c r="K109" s="2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 x14ac:dyDescent="0.2">
      <c r="A110" s="5"/>
      <c r="B110" s="103"/>
      <c r="C110" s="74"/>
      <c r="D110" s="74"/>
      <c r="E110" s="22"/>
      <c r="F110" s="20"/>
      <c r="G110" s="20"/>
      <c r="H110" s="20"/>
      <c r="I110" s="20"/>
      <c r="J110" s="74"/>
      <c r="K110" s="2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 x14ac:dyDescent="0.2">
      <c r="A111" s="5"/>
      <c r="B111" s="103"/>
      <c r="C111" s="74"/>
      <c r="D111" s="74"/>
      <c r="E111" s="22"/>
      <c r="F111" s="20"/>
      <c r="G111" s="20"/>
      <c r="H111" s="20"/>
      <c r="I111" s="20"/>
      <c r="J111" s="74"/>
      <c r="K111" s="2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 x14ac:dyDescent="0.2">
      <c r="A112" s="5"/>
      <c r="B112" s="103"/>
      <c r="C112" s="74"/>
      <c r="D112" s="74"/>
      <c r="E112" s="22"/>
      <c r="F112" s="20"/>
      <c r="G112" s="20"/>
      <c r="H112" s="20"/>
      <c r="I112" s="20"/>
      <c r="J112" s="74"/>
      <c r="K112" s="2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 x14ac:dyDescent="0.2">
      <c r="A113" s="5"/>
      <c r="B113" s="103"/>
      <c r="C113" s="74"/>
      <c r="D113" s="74"/>
      <c r="E113" s="22"/>
      <c r="F113" s="20"/>
      <c r="G113" s="20"/>
      <c r="H113" s="20"/>
      <c r="I113" s="20"/>
      <c r="J113" s="74"/>
      <c r="K113" s="2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 x14ac:dyDescent="0.2">
      <c r="A114" s="5"/>
      <c r="B114" s="103"/>
      <c r="C114" s="74"/>
      <c r="D114" s="74"/>
      <c r="E114" s="22"/>
      <c r="F114" s="20"/>
      <c r="G114" s="20"/>
      <c r="H114" s="20"/>
      <c r="I114" s="20"/>
      <c r="J114" s="74"/>
      <c r="K114" s="2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 x14ac:dyDescent="0.2">
      <c r="A115" s="5"/>
      <c r="B115" s="103"/>
      <c r="C115" s="74"/>
      <c r="D115" s="74"/>
      <c r="E115" s="74"/>
      <c r="F115" s="20"/>
      <c r="G115" s="20"/>
      <c r="H115" s="20"/>
      <c r="I115" s="20"/>
      <c r="J115" s="74"/>
      <c r="K115" s="2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 x14ac:dyDescent="0.2">
      <c r="A116" s="5"/>
      <c r="B116" s="103"/>
      <c r="C116" s="74"/>
      <c r="D116" s="74"/>
      <c r="E116" s="74"/>
      <c r="F116" s="20"/>
      <c r="G116" s="20"/>
      <c r="H116" s="20"/>
      <c r="I116" s="20"/>
      <c r="J116" s="74"/>
      <c r="K116" s="2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 x14ac:dyDescent="0.2">
      <c r="A117" s="5"/>
      <c r="B117" s="103"/>
      <c r="C117" s="74"/>
      <c r="D117" s="74"/>
      <c r="E117" s="74"/>
      <c r="F117" s="20"/>
      <c r="G117" s="20"/>
      <c r="H117" s="20"/>
      <c r="I117" s="20"/>
      <c r="J117" s="74"/>
      <c r="K117" s="2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 x14ac:dyDescent="0.2">
      <c r="A118" s="5"/>
      <c r="B118" s="103"/>
      <c r="C118" s="74"/>
      <c r="D118" s="74"/>
      <c r="E118" s="74"/>
      <c r="F118" s="20"/>
      <c r="G118" s="20"/>
      <c r="H118" s="20"/>
      <c r="I118" s="20"/>
      <c r="J118" s="74"/>
      <c r="K118" s="2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75" x14ac:dyDescent="0.2">
      <c r="A119" s="5"/>
      <c r="B119" s="103"/>
      <c r="C119" s="5"/>
      <c r="D119" s="5"/>
      <c r="E119" s="5"/>
      <c r="F119" s="7"/>
      <c r="G119" s="7"/>
      <c r="H119" s="7"/>
      <c r="I119" s="7"/>
      <c r="J119" s="5"/>
      <c r="K119" s="7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4.5" customHeight="1" x14ac:dyDescent="0.2">
      <c r="A120" s="5"/>
      <c r="B120" s="76"/>
      <c r="C120" s="5"/>
      <c r="D120" s="5"/>
      <c r="E120" s="5"/>
      <c r="F120" s="7"/>
      <c r="G120" s="7"/>
      <c r="H120" s="7"/>
      <c r="I120" s="7"/>
      <c r="J120" s="5"/>
      <c r="K120" s="7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</row>
    <row r="121" spans="1:28" ht="22.5" customHeight="1" x14ac:dyDescent="0.2">
      <c r="A121" s="5"/>
      <c r="B121" s="5"/>
      <c r="C121" s="5"/>
      <c r="D121" s="5"/>
      <c r="E121" s="5"/>
      <c r="F121" s="5"/>
      <c r="G121" s="8"/>
      <c r="H121" s="8"/>
      <c r="I121" s="78"/>
      <c r="J121" s="78"/>
      <c r="K121" s="2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6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2.75" customHeight="1" x14ac:dyDescent="0.2">
      <c r="A123" s="102"/>
      <c r="B123" s="103"/>
      <c r="C123" s="5"/>
      <c r="D123" s="102"/>
      <c r="E123" s="103"/>
      <c r="F123" s="103"/>
      <c r="G123" s="5"/>
      <c r="H123" s="102"/>
      <c r="I123" s="103"/>
      <c r="J123" s="103"/>
      <c r="K123" s="103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 customHeight="1" x14ac:dyDescent="0.2">
      <c r="A124" s="102"/>
      <c r="B124" s="103"/>
      <c r="C124" s="5"/>
      <c r="D124" s="102"/>
      <c r="E124" s="103"/>
      <c r="F124" s="103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2.75" customHeight="1" x14ac:dyDescent="0.2">
      <c r="A126" s="102"/>
      <c r="B126" s="103"/>
      <c r="C126" s="5"/>
      <c r="D126" s="102"/>
      <c r="E126" s="103"/>
      <c r="F126" s="103"/>
      <c r="G126" s="5"/>
      <c r="H126" s="102"/>
      <c r="I126" s="103"/>
      <c r="J126" s="103"/>
      <c r="K126" s="103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75" customHeight="1" x14ac:dyDescent="0.2">
      <c r="A127" s="102"/>
      <c r="B127" s="103"/>
      <c r="C127" s="5"/>
      <c r="D127" s="102"/>
      <c r="E127" s="103"/>
      <c r="F127" s="103"/>
      <c r="G127" s="5"/>
      <c r="H127" s="102"/>
      <c r="I127" s="103"/>
      <c r="J127" s="103"/>
      <c r="K127" s="10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 customHeight="1" x14ac:dyDescent="0.2">
      <c r="A128" s="102"/>
      <c r="B128" s="103"/>
      <c r="C128" s="5"/>
      <c r="D128" s="102"/>
      <c r="E128" s="103"/>
      <c r="F128" s="103"/>
      <c r="G128" s="5"/>
      <c r="H128" s="102"/>
      <c r="I128" s="103"/>
      <c r="J128" s="103"/>
      <c r="K128" s="10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2.75" customHeight="1" x14ac:dyDescent="0.2">
      <c r="B130" s="5"/>
      <c r="H130" s="5"/>
      <c r="I130" s="5"/>
      <c r="J130" s="5"/>
    </row>
    <row r="131" spans="1:28" ht="12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28" ht="12.75" customHeight="1" x14ac:dyDescent="0.2">
      <c r="A132" s="5"/>
      <c r="B132" s="74"/>
      <c r="C132" s="5"/>
      <c r="D132" s="5"/>
      <c r="E132" s="5"/>
      <c r="F132" s="5"/>
      <c r="G132" s="5"/>
      <c r="H132" s="102"/>
      <c r="I132" s="103"/>
      <c r="J132" s="103"/>
      <c r="K132" s="5"/>
      <c r="L132" s="5"/>
    </row>
    <row r="133" spans="1:28" ht="12.75" customHeight="1" x14ac:dyDescent="0.2">
      <c r="A133" s="5"/>
      <c r="B133" s="74"/>
      <c r="C133" s="5"/>
      <c r="D133" s="5"/>
      <c r="E133" s="5"/>
      <c r="F133" s="5"/>
      <c r="G133" s="5"/>
      <c r="H133" s="102"/>
      <c r="I133" s="103"/>
      <c r="J133" s="103"/>
      <c r="K133" s="5"/>
      <c r="L133" s="5"/>
    </row>
    <row r="134" spans="1:28" ht="12.75" customHeight="1" x14ac:dyDescent="0.2">
      <c r="A134" s="5"/>
      <c r="B134" s="74"/>
      <c r="C134" s="5"/>
      <c r="D134" s="5"/>
      <c r="E134" s="5"/>
      <c r="F134" s="5"/>
      <c r="G134" s="5"/>
      <c r="H134" s="102"/>
      <c r="I134" s="103"/>
      <c r="J134" s="103"/>
      <c r="K134" s="5"/>
      <c r="L134" s="5"/>
    </row>
    <row r="135" spans="1:28" ht="12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28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28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28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28" ht="12.75" customHeight="1" x14ac:dyDescent="0.2"/>
    <row r="140" spans="1:28" ht="12.75" customHeight="1" x14ac:dyDescent="0.2"/>
    <row r="141" spans="1:28" ht="12.75" customHeight="1" x14ac:dyDescent="0.2"/>
    <row r="142" spans="1:28" ht="12.75" customHeight="1" x14ac:dyDescent="0.2"/>
    <row r="143" spans="1:28" ht="12.75" customHeight="1" x14ac:dyDescent="0.2"/>
    <row r="144" spans="1:28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</sheetData>
  <mergeCells count="72">
    <mergeCell ref="H134:J134"/>
    <mergeCell ref="A124:B124"/>
    <mergeCell ref="D124:F124"/>
    <mergeCell ref="A126:B126"/>
    <mergeCell ref="D126:F126"/>
    <mergeCell ref="H126:K126"/>
    <mergeCell ref="A127:B127"/>
    <mergeCell ref="D127:F127"/>
    <mergeCell ref="H127:K127"/>
    <mergeCell ref="A128:B128"/>
    <mergeCell ref="D128:F128"/>
    <mergeCell ref="H128:K128"/>
    <mergeCell ref="H132:J132"/>
    <mergeCell ref="H133:J133"/>
    <mergeCell ref="A87:B87"/>
    <mergeCell ref="D87:F87"/>
    <mergeCell ref="H87:K87"/>
    <mergeCell ref="B88:B119"/>
    <mergeCell ref="A123:B123"/>
    <mergeCell ref="D123:F123"/>
    <mergeCell ref="H123:K123"/>
    <mergeCell ref="I44:K44"/>
    <mergeCell ref="A86:B86"/>
    <mergeCell ref="D86:F86"/>
    <mergeCell ref="H86:K86"/>
    <mergeCell ref="A46:B46"/>
    <mergeCell ref="D46:G46"/>
    <mergeCell ref="I46:K46"/>
    <mergeCell ref="B47:B78"/>
    <mergeCell ref="A82:B82"/>
    <mergeCell ref="D82:F82"/>
    <mergeCell ref="H82:K82"/>
    <mergeCell ref="A83:B83"/>
    <mergeCell ref="D83:F83"/>
    <mergeCell ref="A85:B85"/>
    <mergeCell ref="D85:F85"/>
    <mergeCell ref="H85:K85"/>
    <mergeCell ref="I45:K45"/>
    <mergeCell ref="I8:I9"/>
    <mergeCell ref="J8:J9"/>
    <mergeCell ref="K8:K9"/>
    <mergeCell ref="D9:E9"/>
    <mergeCell ref="A10:E10"/>
    <mergeCell ref="F10:K10"/>
    <mergeCell ref="A8:A9"/>
    <mergeCell ref="B8:B9"/>
    <mergeCell ref="C8:E8"/>
    <mergeCell ref="F8:F9"/>
    <mergeCell ref="G8:G9"/>
    <mergeCell ref="H8:H9"/>
    <mergeCell ref="B11:B14"/>
    <mergeCell ref="J11:J37"/>
    <mergeCell ref="A44:B44"/>
    <mergeCell ref="A6:B6"/>
    <mergeCell ref="C6:D7"/>
    <mergeCell ref="E6:H7"/>
    <mergeCell ref="A7:B7"/>
    <mergeCell ref="A45:B45"/>
    <mergeCell ref="D45:G45"/>
    <mergeCell ref="D44:G44"/>
    <mergeCell ref="A1:C2"/>
    <mergeCell ref="B3:D3"/>
    <mergeCell ref="F3:I3"/>
    <mergeCell ref="J3:K3"/>
    <mergeCell ref="A4:A5"/>
    <mergeCell ref="B4:D5"/>
    <mergeCell ref="E4:E5"/>
    <mergeCell ref="F4:G5"/>
    <mergeCell ref="H4:H5"/>
    <mergeCell ref="I4:I5"/>
    <mergeCell ref="J4:K4"/>
    <mergeCell ref="J5:K5"/>
  </mergeCells>
  <printOptions horizontalCentered="1"/>
  <pageMargins left="0.25" right="0.25" top="0.75" bottom="0.75" header="0.3" footer="0.3"/>
  <pageSetup scale="66" orientation="portrait" r:id="rId1"/>
  <rowBreaks count="2" manualBreakCount="2">
    <brk id="46" man="1"/>
    <brk id="87" man="1"/>
  </rowBreaks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DAC10-43B5-4FDF-BD94-BE62927B7F8D}">
  <sheetPr>
    <pageSetUpPr fitToPage="1"/>
  </sheetPr>
  <dimension ref="A1:AB994"/>
  <sheetViews>
    <sheetView showGridLines="0" view="pageBreakPreview" zoomScale="130" zoomScaleNormal="140" zoomScaleSheetLayoutView="130" workbookViewId="0">
      <pane ySplit="9" topLeftCell="A10" activePane="bottomLeft" state="frozen"/>
      <selection activeCell="E14" sqref="E14"/>
      <selection pane="bottomLeft" activeCell="K11" sqref="K11:K14"/>
    </sheetView>
  </sheetViews>
  <sheetFormatPr baseColWidth="10" defaultColWidth="14.42578125" defaultRowHeight="15" customHeight="1" x14ac:dyDescent="0.2"/>
  <cols>
    <col min="1" max="1" width="15.7109375" style="75" customWidth="1"/>
    <col min="2" max="2" width="45.7109375" style="75" customWidth="1"/>
    <col min="3" max="28" width="10.7109375" style="75" customWidth="1"/>
    <col min="29" max="16384" width="14.42578125" style="75"/>
  </cols>
  <sheetData>
    <row r="1" spans="1:28" ht="12.75" customHeight="1" x14ac:dyDescent="0.2">
      <c r="A1" s="152" t="s">
        <v>14</v>
      </c>
      <c r="B1" s="152"/>
      <c r="C1" s="152"/>
    </row>
    <row r="2" spans="1:28" ht="12.75" customHeight="1" thickBot="1" x14ac:dyDescent="0.25">
      <c r="A2" s="152"/>
      <c r="B2" s="152"/>
      <c r="C2" s="152"/>
    </row>
    <row r="3" spans="1:28" ht="26.25" customHeight="1" thickBot="1" x14ac:dyDescent="0.25">
      <c r="A3" s="35" t="str">
        <f>'PORTADA Y DATOS'!A7</f>
        <v>Contratista</v>
      </c>
      <c r="B3" s="138" t="str">
        <f>'PORTADA Y DATOS'!B7</f>
        <v>Luis Alberto Gamboa Ruelas</v>
      </c>
      <c r="C3" s="139"/>
      <c r="D3" s="140"/>
      <c r="E3" s="35" t="str">
        <f>'PORTADA Y DATOS'!A6</f>
        <v>Dirección</v>
      </c>
      <c r="F3" s="138" t="str">
        <f>'PORTADA Y DATOS'!B6</f>
        <v>Altata, Navolato, Sinaloa.</v>
      </c>
      <c r="G3" s="139"/>
      <c r="H3" s="139"/>
      <c r="I3" s="140"/>
      <c r="J3" s="141" t="str">
        <f>A1</f>
        <v>NÚMEROS GENERADORES ACERO</v>
      </c>
      <c r="K3" s="129"/>
    </row>
    <row r="4" spans="1:28" ht="26.25" customHeight="1" thickBot="1" x14ac:dyDescent="0.25">
      <c r="A4" s="126" t="str">
        <f>'PORTADA Y DATOS'!A5</f>
        <v>Obra</v>
      </c>
      <c r="B4" s="114" t="str">
        <f>'PORTADA Y DATOS'!B5</f>
        <v>Casa Altata</v>
      </c>
      <c r="C4" s="115"/>
      <c r="D4" s="116"/>
      <c r="E4" s="108" t="str">
        <f>'PORTADA Y DATOS'!A4</f>
        <v>Dependencia/Contratante/Cliente</v>
      </c>
      <c r="F4" s="110"/>
      <c r="G4" s="111"/>
      <c r="H4" s="145" t="s">
        <v>24</v>
      </c>
      <c r="I4" s="122"/>
      <c r="J4" s="124">
        <v>4</v>
      </c>
      <c r="K4" s="125"/>
    </row>
    <row r="5" spans="1:28" ht="18.75" customHeight="1" thickBot="1" x14ac:dyDescent="0.25">
      <c r="A5" s="127"/>
      <c r="B5" s="117"/>
      <c r="C5" s="118"/>
      <c r="D5" s="119"/>
      <c r="E5" s="109"/>
      <c r="F5" s="112"/>
      <c r="G5" s="113"/>
      <c r="H5" s="127"/>
      <c r="I5" s="123"/>
      <c r="J5" s="128" t="s">
        <v>25</v>
      </c>
      <c r="K5" s="153"/>
    </row>
    <row r="6" spans="1:28" ht="18.75" customHeight="1" thickBot="1" x14ac:dyDescent="0.25">
      <c r="A6" s="128" t="str">
        <f>'PORTADA Y DATOS'!A10</f>
        <v>Tipo de contrato</v>
      </c>
      <c r="B6" s="129"/>
      <c r="C6" s="130" t="s">
        <v>40</v>
      </c>
      <c r="D6" s="131"/>
      <c r="E6" s="114" t="s">
        <v>179</v>
      </c>
      <c r="F6" s="115"/>
      <c r="G6" s="115"/>
      <c r="H6" s="116"/>
      <c r="I6" s="36" t="s">
        <v>36</v>
      </c>
      <c r="J6" s="62" t="s">
        <v>38</v>
      </c>
      <c r="K6" s="63" t="s">
        <v>39</v>
      </c>
    </row>
    <row r="7" spans="1:28" ht="18.75" customHeight="1" thickBot="1" x14ac:dyDescent="0.25">
      <c r="A7" s="134" t="str">
        <f>'PORTADA Y DATOS'!B10</f>
        <v>Precio Unitario</v>
      </c>
      <c r="B7" s="135"/>
      <c r="C7" s="132"/>
      <c r="D7" s="133"/>
      <c r="E7" s="112"/>
      <c r="F7" s="146"/>
      <c r="G7" s="146"/>
      <c r="H7" s="113"/>
      <c r="I7" s="37" t="s">
        <v>37</v>
      </c>
      <c r="J7" s="38" t="str">
        <f>'PORTADA Y DATOS'!A9</f>
        <v>Fecha de inicio</v>
      </c>
      <c r="K7" s="64" t="str">
        <f>'PORTADA Y DATOS'!B9</f>
        <v>Sin definir por contratista</v>
      </c>
    </row>
    <row r="8" spans="1:28" ht="12.75" customHeight="1" x14ac:dyDescent="0.2">
      <c r="A8" s="120" t="s">
        <v>0</v>
      </c>
      <c r="B8" s="120" t="s">
        <v>1</v>
      </c>
      <c r="C8" s="142" t="s">
        <v>2</v>
      </c>
      <c r="D8" s="143"/>
      <c r="E8" s="144"/>
      <c r="F8" s="120" t="s">
        <v>3</v>
      </c>
      <c r="G8" s="120" t="s">
        <v>4</v>
      </c>
      <c r="H8" s="120" t="s">
        <v>5</v>
      </c>
      <c r="I8" s="120" t="s">
        <v>6</v>
      </c>
      <c r="J8" s="120" t="s">
        <v>7</v>
      </c>
      <c r="K8" s="136" t="s">
        <v>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thickBot="1" x14ac:dyDescent="0.25">
      <c r="A9" s="121"/>
      <c r="B9" s="121"/>
      <c r="C9" s="39" t="s">
        <v>9</v>
      </c>
      <c r="D9" s="150" t="s">
        <v>10</v>
      </c>
      <c r="E9" s="151"/>
      <c r="F9" s="121"/>
      <c r="G9" s="121"/>
      <c r="H9" s="121"/>
      <c r="I9" s="121"/>
      <c r="J9" s="121"/>
      <c r="K9" s="13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thickBot="1" x14ac:dyDescent="0.25">
      <c r="A10" s="154" t="s">
        <v>27</v>
      </c>
      <c r="B10" s="155"/>
      <c r="C10" s="155"/>
      <c r="D10" s="155"/>
      <c r="E10" s="156"/>
      <c r="F10" s="154" t="str">
        <f>'PORTADA Y DATOS'!B11</f>
        <v>Definido por parte contratante</v>
      </c>
      <c r="G10" s="155"/>
      <c r="H10" s="155"/>
      <c r="I10" s="155"/>
      <c r="J10" s="155"/>
      <c r="K10" s="15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4.95" customHeight="1" x14ac:dyDescent="0.2">
      <c r="A11" s="41" t="s">
        <v>177</v>
      </c>
      <c r="B11" s="157" t="s">
        <v>178</v>
      </c>
      <c r="C11" s="43" t="s">
        <v>158</v>
      </c>
      <c r="D11" s="43">
        <v>3</v>
      </c>
      <c r="E11" s="43">
        <v>8</v>
      </c>
      <c r="F11" s="44">
        <v>8.3800000000000008</v>
      </c>
      <c r="G11" s="44">
        <v>2.68</v>
      </c>
      <c r="H11" s="44">
        <v>0.05</v>
      </c>
      <c r="I11" s="44">
        <v>1</v>
      </c>
      <c r="J11" s="147" t="s">
        <v>93</v>
      </c>
      <c r="K11" s="45">
        <f>F11*G11*(H11)</f>
        <v>1.1229200000000004</v>
      </c>
    </row>
    <row r="12" spans="1:28" ht="24.95" customHeight="1" x14ac:dyDescent="0.2">
      <c r="A12" s="46"/>
      <c r="B12" s="158"/>
      <c r="C12" s="43" t="s">
        <v>159</v>
      </c>
      <c r="D12" s="43">
        <v>4</v>
      </c>
      <c r="E12" s="43">
        <v>8</v>
      </c>
      <c r="F12" s="44">
        <v>7.43</v>
      </c>
      <c r="G12" s="44">
        <v>1.6</v>
      </c>
      <c r="H12" s="44">
        <v>0.05</v>
      </c>
      <c r="I12" s="44">
        <v>1</v>
      </c>
      <c r="J12" s="148"/>
      <c r="K12" s="45">
        <f t="shared" ref="K12:K14" si="0">F12*G12*(H12)</f>
        <v>0.59440000000000004</v>
      </c>
    </row>
    <row r="13" spans="1:28" ht="24.95" customHeight="1" x14ac:dyDescent="0.2">
      <c r="A13" s="46"/>
      <c r="B13" s="158"/>
      <c r="C13" s="43" t="s">
        <v>160</v>
      </c>
      <c r="D13" s="43">
        <v>2</v>
      </c>
      <c r="E13" s="43">
        <v>7</v>
      </c>
      <c r="F13" s="44">
        <v>8.41</v>
      </c>
      <c r="G13" s="44">
        <v>0.87</v>
      </c>
      <c r="H13" s="44">
        <v>0.05</v>
      </c>
      <c r="I13" s="44">
        <v>1</v>
      </c>
      <c r="J13" s="148"/>
      <c r="K13" s="45">
        <f t="shared" si="0"/>
        <v>0.36583500000000002</v>
      </c>
    </row>
    <row r="14" spans="1:28" ht="24.95" customHeight="1" x14ac:dyDescent="0.2">
      <c r="A14" s="46"/>
      <c r="B14" s="158"/>
      <c r="C14" s="43" t="s">
        <v>161</v>
      </c>
      <c r="D14" s="43">
        <v>1</v>
      </c>
      <c r="E14" s="43">
        <v>8</v>
      </c>
      <c r="F14" s="43">
        <v>10.199999999999999</v>
      </c>
      <c r="G14" s="44">
        <v>2.46</v>
      </c>
      <c r="H14" s="44">
        <v>0.05</v>
      </c>
      <c r="I14" s="44">
        <v>1</v>
      </c>
      <c r="J14" s="148"/>
      <c r="K14" s="45">
        <f t="shared" si="0"/>
        <v>1.2545999999999999</v>
      </c>
    </row>
    <row r="15" spans="1:28" ht="24.95" customHeight="1" x14ac:dyDescent="0.2">
      <c r="A15" s="46"/>
      <c r="B15" s="42"/>
      <c r="C15" s="94"/>
      <c r="D15" s="40"/>
      <c r="E15" s="40"/>
      <c r="F15" s="44"/>
      <c r="G15" s="44"/>
      <c r="H15" s="44"/>
      <c r="I15" s="44"/>
      <c r="J15" s="148"/>
      <c r="K15" s="45"/>
    </row>
    <row r="16" spans="1:28" ht="24.95" customHeight="1" x14ac:dyDescent="0.2">
      <c r="A16" s="46"/>
      <c r="B16" s="47"/>
      <c r="C16" s="40"/>
      <c r="D16" s="40"/>
      <c r="E16" s="40"/>
      <c r="F16" s="44"/>
      <c r="G16" s="44"/>
      <c r="H16" s="44"/>
      <c r="I16" s="44"/>
      <c r="J16" s="148"/>
      <c r="K16" s="45"/>
    </row>
    <row r="17" spans="1:11" ht="24.95" customHeight="1" x14ac:dyDescent="0.2">
      <c r="A17" s="46"/>
      <c r="B17" s="47"/>
      <c r="C17" s="40"/>
      <c r="D17" s="40"/>
      <c r="E17" s="40"/>
      <c r="F17" s="44"/>
      <c r="G17" s="44"/>
      <c r="H17" s="44"/>
      <c r="I17" s="44"/>
      <c r="J17" s="148"/>
      <c r="K17" s="45"/>
    </row>
    <row r="18" spans="1:11" ht="24.95" customHeight="1" x14ac:dyDescent="0.2">
      <c r="A18" s="46"/>
      <c r="B18" s="47"/>
      <c r="C18" s="40"/>
      <c r="D18" s="40"/>
      <c r="E18" s="40"/>
      <c r="F18" s="48"/>
      <c r="G18" s="44"/>
      <c r="H18" s="44"/>
      <c r="I18" s="44"/>
      <c r="J18" s="148"/>
      <c r="K18" s="45"/>
    </row>
    <row r="19" spans="1:11" ht="24.95" customHeight="1" x14ac:dyDescent="0.2">
      <c r="A19" s="46"/>
      <c r="B19" s="47"/>
      <c r="C19" s="40"/>
      <c r="D19" s="40"/>
      <c r="E19" s="40"/>
      <c r="F19" s="48"/>
      <c r="G19" s="44"/>
      <c r="H19" s="44"/>
      <c r="I19" s="44"/>
      <c r="J19" s="148"/>
      <c r="K19" s="45"/>
    </row>
    <row r="20" spans="1:11" ht="24.95" customHeight="1" x14ac:dyDescent="0.2">
      <c r="A20" s="46"/>
      <c r="B20" s="47"/>
      <c r="C20" s="40"/>
      <c r="D20" s="40"/>
      <c r="E20" s="40"/>
      <c r="F20" s="48"/>
      <c r="G20" s="44"/>
      <c r="H20" s="44"/>
      <c r="I20" s="44"/>
      <c r="J20" s="148"/>
      <c r="K20" s="45"/>
    </row>
    <row r="21" spans="1:11" ht="24.95" customHeight="1" x14ac:dyDescent="0.2">
      <c r="A21" s="46"/>
      <c r="B21" s="47"/>
      <c r="C21" s="40"/>
      <c r="D21" s="40"/>
      <c r="E21" s="40"/>
      <c r="F21" s="48"/>
      <c r="G21" s="44"/>
      <c r="H21" s="44"/>
      <c r="I21" s="44"/>
      <c r="J21" s="148"/>
      <c r="K21" s="45"/>
    </row>
    <row r="22" spans="1:11" ht="24.95" customHeight="1" x14ac:dyDescent="0.2">
      <c r="A22" s="46"/>
      <c r="B22" s="47"/>
      <c r="C22" s="40"/>
      <c r="D22" s="40"/>
      <c r="E22" s="40"/>
      <c r="F22" s="48"/>
      <c r="G22" s="44"/>
      <c r="H22" s="44"/>
      <c r="I22" s="44"/>
      <c r="J22" s="148"/>
      <c r="K22" s="45"/>
    </row>
    <row r="23" spans="1:11" ht="24.95" customHeight="1" x14ac:dyDescent="0.2">
      <c r="A23" s="46"/>
      <c r="B23" s="47"/>
      <c r="C23" s="40"/>
      <c r="D23" s="40"/>
      <c r="E23" s="40"/>
      <c r="F23" s="48"/>
      <c r="G23" s="44"/>
      <c r="H23" s="44"/>
      <c r="I23" s="44"/>
      <c r="J23" s="148"/>
      <c r="K23" s="45"/>
    </row>
    <row r="24" spans="1:11" ht="24.95" customHeight="1" x14ac:dyDescent="0.2">
      <c r="A24" s="46"/>
      <c r="B24" s="47"/>
      <c r="C24" s="40"/>
      <c r="D24" s="40"/>
      <c r="E24" s="40"/>
      <c r="F24" s="48"/>
      <c r="G24" s="44"/>
      <c r="H24" s="44"/>
      <c r="I24" s="44"/>
      <c r="J24" s="148"/>
      <c r="K24" s="45"/>
    </row>
    <row r="25" spans="1:11" ht="24.95" customHeight="1" x14ac:dyDescent="0.2">
      <c r="A25" s="46"/>
      <c r="B25" s="47"/>
      <c r="C25" s="40"/>
      <c r="D25" s="40"/>
      <c r="E25" s="40"/>
      <c r="F25" s="48"/>
      <c r="G25" s="44"/>
      <c r="H25" s="44"/>
      <c r="I25" s="44"/>
      <c r="J25" s="148"/>
      <c r="K25" s="45"/>
    </row>
    <row r="26" spans="1:11" ht="24.95" customHeight="1" x14ac:dyDescent="0.2">
      <c r="A26" s="46"/>
      <c r="B26" s="47"/>
      <c r="C26" s="40"/>
      <c r="D26" s="40"/>
      <c r="E26" s="40"/>
      <c r="F26" s="48"/>
      <c r="G26" s="48"/>
      <c r="H26" s="44"/>
      <c r="I26" s="44"/>
      <c r="J26" s="148"/>
      <c r="K26" s="45"/>
    </row>
    <row r="27" spans="1:11" ht="24.95" customHeight="1" x14ac:dyDescent="0.2">
      <c r="A27" s="46"/>
      <c r="B27" s="47"/>
      <c r="C27" s="40"/>
      <c r="D27" s="40"/>
      <c r="E27" s="40"/>
      <c r="F27" s="48"/>
      <c r="G27" s="48"/>
      <c r="H27" s="44"/>
      <c r="I27" s="44"/>
      <c r="J27" s="148"/>
      <c r="K27" s="45"/>
    </row>
    <row r="28" spans="1:11" ht="24.95" customHeight="1" x14ac:dyDescent="0.2">
      <c r="A28" s="46"/>
      <c r="B28" s="47"/>
      <c r="C28" s="40"/>
      <c r="D28" s="40"/>
      <c r="E28" s="40"/>
      <c r="F28" s="48"/>
      <c r="G28" s="48"/>
      <c r="H28" s="44"/>
      <c r="I28" s="44"/>
      <c r="J28" s="148"/>
      <c r="K28" s="45"/>
    </row>
    <row r="29" spans="1:11" ht="24.95" customHeight="1" x14ac:dyDescent="0.2">
      <c r="A29" s="46"/>
      <c r="B29" s="47"/>
      <c r="C29" s="40"/>
      <c r="D29" s="40"/>
      <c r="E29" s="40"/>
      <c r="F29" s="48"/>
      <c r="G29" s="48"/>
      <c r="H29" s="44"/>
      <c r="I29" s="44"/>
      <c r="J29" s="148"/>
      <c r="K29" s="45"/>
    </row>
    <row r="30" spans="1:11" ht="24.95" customHeight="1" x14ac:dyDescent="0.2">
      <c r="A30" s="46"/>
      <c r="B30" s="47"/>
      <c r="C30" s="40"/>
      <c r="D30" s="40"/>
      <c r="E30" s="40"/>
      <c r="F30" s="48"/>
      <c r="G30" s="48"/>
      <c r="H30" s="44"/>
      <c r="I30" s="44"/>
      <c r="J30" s="148"/>
      <c r="K30" s="45"/>
    </row>
    <row r="31" spans="1:11" ht="24.95" customHeight="1" x14ac:dyDescent="0.2">
      <c r="A31" s="46"/>
      <c r="B31" s="47"/>
      <c r="C31" s="40"/>
      <c r="D31" s="40"/>
      <c r="E31" s="40"/>
      <c r="F31" s="48"/>
      <c r="G31" s="48"/>
      <c r="H31" s="44"/>
      <c r="I31" s="48"/>
      <c r="J31" s="148"/>
      <c r="K31" s="45"/>
    </row>
    <row r="32" spans="1:11" ht="24.95" customHeight="1" x14ac:dyDescent="0.2">
      <c r="A32" s="46"/>
      <c r="B32" s="47"/>
      <c r="C32" s="40"/>
      <c r="D32" s="40"/>
      <c r="E32" s="40"/>
      <c r="F32" s="48"/>
      <c r="G32" s="48"/>
      <c r="H32" s="44"/>
      <c r="I32" s="48"/>
      <c r="J32" s="148"/>
      <c r="K32" s="45"/>
    </row>
    <row r="33" spans="1:28" ht="24.95" customHeight="1" x14ac:dyDescent="0.2">
      <c r="A33" s="46"/>
      <c r="B33" s="47"/>
      <c r="C33" s="40"/>
      <c r="D33" s="40"/>
      <c r="E33" s="40"/>
      <c r="F33" s="48"/>
      <c r="G33" s="48"/>
      <c r="H33" s="44"/>
      <c r="I33" s="48"/>
      <c r="J33" s="148"/>
      <c r="K33" s="45"/>
    </row>
    <row r="34" spans="1:28" ht="24.95" customHeight="1" x14ac:dyDescent="0.2">
      <c r="A34" s="46"/>
      <c r="B34" s="47"/>
      <c r="C34" s="40"/>
      <c r="D34" s="40"/>
      <c r="E34" s="40"/>
      <c r="F34" s="48"/>
      <c r="G34" s="48"/>
      <c r="H34" s="44"/>
      <c r="I34" s="48"/>
      <c r="J34" s="148"/>
      <c r="K34" s="45"/>
    </row>
    <row r="35" spans="1:28" ht="24.95" customHeight="1" x14ac:dyDescent="0.2">
      <c r="A35" s="46"/>
      <c r="B35" s="47"/>
      <c r="C35" s="40"/>
      <c r="D35" s="40"/>
      <c r="E35" s="40"/>
      <c r="F35" s="48"/>
      <c r="G35" s="48"/>
      <c r="H35" s="48"/>
      <c r="I35" s="48"/>
      <c r="J35" s="148"/>
      <c r="K35" s="45"/>
    </row>
    <row r="36" spans="1:28" ht="24.95" customHeight="1" x14ac:dyDescent="0.2">
      <c r="A36" s="46"/>
      <c r="B36" s="47"/>
      <c r="C36" s="40"/>
      <c r="D36" s="40"/>
      <c r="E36" s="40"/>
      <c r="F36" s="48"/>
      <c r="G36" s="48"/>
      <c r="H36" s="48"/>
      <c r="I36" s="48"/>
      <c r="J36" s="148"/>
      <c r="K36" s="45"/>
    </row>
    <row r="37" spans="1:28" ht="24.95" customHeight="1" thickBot="1" x14ac:dyDescent="0.25">
      <c r="A37" s="50"/>
      <c r="B37" s="51"/>
      <c r="C37" s="52"/>
      <c r="D37" s="52"/>
      <c r="E37" s="52"/>
      <c r="F37" s="53"/>
      <c r="G37" s="53"/>
      <c r="H37" s="53"/>
      <c r="I37" s="53"/>
      <c r="J37" s="171"/>
      <c r="K37" s="54"/>
    </row>
    <row r="38" spans="1:28" ht="22.5" customHeight="1" thickBot="1" x14ac:dyDescent="0.25">
      <c r="A38" s="5"/>
      <c r="B38" s="5"/>
      <c r="C38" s="5"/>
      <c r="D38" s="5"/>
      <c r="E38" s="5"/>
      <c r="F38" s="5"/>
      <c r="G38" s="8"/>
      <c r="H38" s="8"/>
      <c r="I38" s="65" t="s">
        <v>41</v>
      </c>
      <c r="J38" s="9" t="str">
        <f>J11</f>
        <v>m3</v>
      </c>
      <c r="K38" s="10">
        <f>SUM(K11:K37)</f>
        <v>3.3377550000000005</v>
      </c>
    </row>
    <row r="39" spans="1:28" ht="6" customHeight="1" x14ac:dyDescent="0.2"/>
    <row r="40" spans="1:28" ht="12.75" customHeight="1" x14ac:dyDescent="0.2"/>
    <row r="41" spans="1:28" ht="12.75" customHeight="1" x14ac:dyDescent="0.2">
      <c r="A41" s="77"/>
      <c r="B41" s="12"/>
      <c r="C41" s="12"/>
      <c r="D41" s="12"/>
      <c r="E41" s="12"/>
      <c r="G41" s="12"/>
      <c r="H41" s="12"/>
      <c r="I41" s="12"/>
      <c r="J41" s="12"/>
      <c r="K41" s="12"/>
    </row>
    <row r="42" spans="1:28" ht="27.75" customHeight="1" x14ac:dyDescent="0.2">
      <c r="A42" s="13"/>
      <c r="B42" s="14"/>
      <c r="C42" s="14"/>
      <c r="D42" s="14"/>
      <c r="E42" s="14"/>
      <c r="G42" s="14"/>
      <c r="H42" s="14"/>
      <c r="I42" s="14"/>
      <c r="J42" s="14"/>
      <c r="K42" s="15"/>
    </row>
    <row r="43" spans="1:28" ht="12.75" customHeight="1" x14ac:dyDescent="0.2">
      <c r="A43" s="16"/>
      <c r="B43" s="17"/>
      <c r="C43" s="17"/>
      <c r="D43" s="17"/>
      <c r="E43" s="17"/>
      <c r="G43" s="17"/>
      <c r="H43" s="17"/>
      <c r="I43" s="17"/>
      <c r="J43" s="17"/>
      <c r="K43" s="12"/>
    </row>
    <row r="44" spans="1:28" ht="12.75" customHeight="1" x14ac:dyDescent="0.2">
      <c r="A44" s="104" t="s">
        <v>11</v>
      </c>
      <c r="B44" s="103"/>
      <c r="C44" s="12"/>
      <c r="D44" s="104" t="s">
        <v>12</v>
      </c>
      <c r="E44" s="103"/>
      <c r="F44" s="103"/>
      <c r="G44" s="103"/>
      <c r="H44" s="12"/>
      <c r="I44" s="104" t="s">
        <v>13</v>
      </c>
      <c r="J44" s="103"/>
      <c r="K44" s="103"/>
    </row>
    <row r="45" spans="1:28" ht="12.75" customHeight="1" x14ac:dyDescent="0.2">
      <c r="A45" s="105" t="str">
        <f>'PORTADA Y DATOS'!A11</f>
        <v>Supervisor</v>
      </c>
      <c r="B45" s="106"/>
      <c r="C45" s="18"/>
      <c r="D45" s="105" t="str">
        <f>'PORTADA Y DATOS'!A4</f>
        <v>Dependencia/Contratante/Cliente</v>
      </c>
      <c r="E45" s="106"/>
      <c r="F45" s="106"/>
      <c r="G45" s="106"/>
      <c r="H45" s="18"/>
      <c r="I45" s="105" t="str">
        <f>'PORTADA Y DATOS'!A7</f>
        <v>Contratista</v>
      </c>
      <c r="J45" s="106"/>
      <c r="K45" s="106"/>
      <c r="L45" s="5"/>
    </row>
    <row r="46" spans="1:28" ht="12.75" customHeight="1" x14ac:dyDescent="0.2">
      <c r="A46" s="104" t="str">
        <f>'PORTADA Y DATOS'!B11</f>
        <v>Definido por parte contratante</v>
      </c>
      <c r="B46" s="103"/>
      <c r="C46" s="12"/>
      <c r="D46" s="104" t="str">
        <f>'PORTADA Y DATOS'!C4</f>
        <v>Luis Alberto Gamboa Ruelas</v>
      </c>
      <c r="E46" s="103"/>
      <c r="F46" s="103"/>
      <c r="G46" s="103"/>
      <c r="H46" s="12"/>
      <c r="I46" s="104" t="str">
        <f>'PORTADA Y DATOS'!B7</f>
        <v>Luis Alberto Gamboa Ruelas</v>
      </c>
      <c r="J46" s="103"/>
      <c r="K46" s="103"/>
    </row>
    <row r="47" spans="1:28" ht="12.75" x14ac:dyDescent="0.2">
      <c r="A47" s="74"/>
      <c r="B47" s="107"/>
      <c r="C47" s="74"/>
      <c r="D47" s="74"/>
      <c r="E47" s="79"/>
      <c r="F47" s="20"/>
      <c r="G47" s="20"/>
      <c r="H47" s="20"/>
      <c r="I47" s="20"/>
      <c r="J47" s="74"/>
      <c r="K47" s="20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2.75" x14ac:dyDescent="0.2">
      <c r="A48" s="5"/>
      <c r="B48" s="103"/>
      <c r="C48" s="74"/>
      <c r="D48" s="74"/>
      <c r="E48" s="79"/>
      <c r="F48" s="20"/>
      <c r="G48" s="20"/>
      <c r="H48" s="20"/>
      <c r="I48" s="20"/>
      <c r="J48" s="74"/>
      <c r="K48" s="2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2.75" x14ac:dyDescent="0.2">
      <c r="A49" s="5"/>
      <c r="B49" s="103"/>
      <c r="C49" s="74"/>
      <c r="D49" s="21"/>
      <c r="E49" s="22"/>
      <c r="F49" s="20"/>
      <c r="G49" s="20"/>
      <c r="H49" s="20"/>
      <c r="I49" s="20"/>
      <c r="J49" s="74"/>
      <c r="K49" s="2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2.75" x14ac:dyDescent="0.2">
      <c r="A50" s="5"/>
      <c r="B50" s="103"/>
      <c r="C50" s="74"/>
      <c r="D50" s="21"/>
      <c r="E50" s="5"/>
      <c r="F50" s="5"/>
      <c r="G50" s="5"/>
      <c r="H50" s="5"/>
      <c r="I50" s="20"/>
      <c r="J50" s="74"/>
      <c r="K50" s="2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2.75" x14ac:dyDescent="0.2">
      <c r="A51" s="5"/>
      <c r="B51" s="103"/>
      <c r="C51" s="74"/>
      <c r="D51" s="74"/>
      <c r="E51" s="5"/>
      <c r="F51" s="5"/>
      <c r="G51" s="5"/>
      <c r="H51" s="5"/>
      <c r="I51" s="20"/>
      <c r="J51" s="74"/>
      <c r="K51" s="2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2.75" x14ac:dyDescent="0.2">
      <c r="A52" s="5"/>
      <c r="B52" s="103"/>
      <c r="C52" s="74"/>
      <c r="D52" s="22"/>
      <c r="E52" s="5"/>
      <c r="F52" s="5"/>
      <c r="G52" s="5"/>
      <c r="H52" s="5"/>
      <c r="I52" s="20"/>
      <c r="J52" s="74"/>
      <c r="K52" s="2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 x14ac:dyDescent="0.2">
      <c r="A53" s="5"/>
      <c r="B53" s="103"/>
      <c r="C53" s="74"/>
      <c r="D53" s="74"/>
      <c r="E53" s="5"/>
      <c r="F53" s="5"/>
      <c r="G53" s="5"/>
      <c r="H53" s="5"/>
      <c r="I53" s="20"/>
      <c r="J53" s="74"/>
      <c r="K53" s="2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 x14ac:dyDescent="0.2">
      <c r="A54" s="5"/>
      <c r="B54" s="103"/>
      <c r="C54" s="79"/>
      <c r="D54" s="74"/>
      <c r="E54" s="5"/>
      <c r="F54" s="5"/>
      <c r="G54" s="5"/>
      <c r="H54" s="5"/>
      <c r="I54" s="20"/>
      <c r="J54" s="74"/>
      <c r="K54" s="2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 x14ac:dyDescent="0.2">
      <c r="A55" s="5"/>
      <c r="B55" s="103"/>
      <c r="C55" s="74"/>
      <c r="D55" s="74"/>
      <c r="E55" s="5"/>
      <c r="F55" s="5"/>
      <c r="G55" s="5"/>
      <c r="H55" s="5"/>
      <c r="I55" s="20"/>
      <c r="J55" s="74"/>
      <c r="K55" s="2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 x14ac:dyDescent="0.2">
      <c r="A56" s="5"/>
      <c r="B56" s="103"/>
      <c r="C56" s="74"/>
      <c r="D56" s="74"/>
      <c r="E56" s="5"/>
      <c r="F56" s="5"/>
      <c r="G56" s="5"/>
      <c r="H56" s="5"/>
      <c r="I56" s="20"/>
      <c r="J56" s="74"/>
      <c r="K56" s="2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 x14ac:dyDescent="0.2">
      <c r="A57" s="5"/>
      <c r="B57" s="103"/>
      <c r="C57" s="74"/>
      <c r="D57" s="74"/>
      <c r="E57" s="22"/>
      <c r="F57" s="20"/>
      <c r="G57" s="20"/>
      <c r="H57" s="20"/>
      <c r="I57" s="20"/>
      <c r="J57" s="74"/>
      <c r="K57" s="2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 x14ac:dyDescent="0.2">
      <c r="A58" s="5"/>
      <c r="B58" s="103"/>
      <c r="C58" s="23"/>
      <c r="D58" s="74"/>
      <c r="E58" s="22"/>
      <c r="F58" s="20"/>
      <c r="G58" s="20"/>
      <c r="H58" s="20"/>
      <c r="I58" s="20"/>
      <c r="J58" s="74"/>
      <c r="K58" s="2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 x14ac:dyDescent="0.2">
      <c r="A59" s="5"/>
      <c r="B59" s="103"/>
      <c r="C59" s="74"/>
      <c r="D59" s="74"/>
      <c r="E59" s="74"/>
      <c r="F59" s="20"/>
      <c r="G59" s="20"/>
      <c r="H59" s="20"/>
      <c r="I59" s="20"/>
      <c r="J59" s="74"/>
      <c r="K59" s="2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 x14ac:dyDescent="0.2">
      <c r="A60" s="5"/>
      <c r="B60" s="103"/>
      <c r="C60" s="74"/>
      <c r="D60" s="74"/>
      <c r="E60" s="22"/>
      <c r="F60" s="20"/>
      <c r="G60" s="20"/>
      <c r="H60" s="20"/>
      <c r="I60" s="20"/>
      <c r="J60" s="74"/>
      <c r="K60" s="2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 x14ac:dyDescent="0.2">
      <c r="A61" s="5"/>
      <c r="B61" s="103"/>
      <c r="C61" s="74"/>
      <c r="D61" s="74"/>
      <c r="E61" s="22"/>
      <c r="F61" s="20"/>
      <c r="G61" s="20"/>
      <c r="H61" s="20"/>
      <c r="I61" s="20"/>
      <c r="J61" s="74"/>
      <c r="K61" s="2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 x14ac:dyDescent="0.2">
      <c r="A62" s="5"/>
      <c r="B62" s="103"/>
      <c r="C62" s="23"/>
      <c r="D62" s="74"/>
      <c r="E62" s="22"/>
      <c r="F62" s="20"/>
      <c r="G62" s="20"/>
      <c r="H62" s="20"/>
      <c r="I62" s="20"/>
      <c r="J62" s="74"/>
      <c r="K62" s="2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 x14ac:dyDescent="0.2">
      <c r="A63" s="5"/>
      <c r="B63" s="103"/>
      <c r="C63" s="74"/>
      <c r="D63" s="74"/>
      <c r="E63" s="22"/>
      <c r="F63" s="20"/>
      <c r="G63" s="20"/>
      <c r="H63" s="20"/>
      <c r="I63" s="20"/>
      <c r="J63" s="74"/>
      <c r="K63" s="2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 x14ac:dyDescent="0.2">
      <c r="A64" s="5"/>
      <c r="B64" s="103"/>
      <c r="C64" s="74"/>
      <c r="D64" s="21"/>
      <c r="E64" s="22"/>
      <c r="F64" s="20"/>
      <c r="G64" s="20"/>
      <c r="H64" s="20"/>
      <c r="I64" s="20"/>
      <c r="J64" s="74"/>
      <c r="K64" s="2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 x14ac:dyDescent="0.2">
      <c r="A65" s="5"/>
      <c r="B65" s="103"/>
      <c r="C65" s="74"/>
      <c r="D65" s="74"/>
      <c r="E65" s="22"/>
      <c r="F65" s="20"/>
      <c r="G65" s="20"/>
      <c r="H65" s="20"/>
      <c r="I65" s="20"/>
      <c r="J65" s="74"/>
      <c r="K65" s="2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 x14ac:dyDescent="0.2">
      <c r="A66" s="5"/>
      <c r="B66" s="103"/>
      <c r="C66" s="74"/>
      <c r="D66" s="74"/>
      <c r="E66" s="22"/>
      <c r="F66" s="20"/>
      <c r="G66" s="20"/>
      <c r="H66" s="20"/>
      <c r="I66" s="20"/>
      <c r="J66" s="74"/>
      <c r="K66" s="2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 x14ac:dyDescent="0.2">
      <c r="A67" s="5"/>
      <c r="B67" s="103"/>
      <c r="C67" s="74"/>
      <c r="D67" s="74"/>
      <c r="E67" s="22"/>
      <c r="F67" s="20"/>
      <c r="G67" s="20"/>
      <c r="H67" s="20"/>
      <c r="I67" s="20"/>
      <c r="J67" s="74"/>
      <c r="K67" s="2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 x14ac:dyDescent="0.2">
      <c r="A68" s="5"/>
      <c r="B68" s="103"/>
      <c r="C68" s="74"/>
      <c r="D68" s="74"/>
      <c r="E68" s="22"/>
      <c r="F68" s="20"/>
      <c r="G68" s="20"/>
      <c r="H68" s="20"/>
      <c r="I68" s="20"/>
      <c r="J68" s="74"/>
      <c r="K68" s="2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 x14ac:dyDescent="0.2">
      <c r="A69" s="5"/>
      <c r="B69" s="103"/>
      <c r="C69" s="74"/>
      <c r="D69" s="74"/>
      <c r="E69" s="22"/>
      <c r="F69" s="20"/>
      <c r="G69" s="20"/>
      <c r="H69" s="20"/>
      <c r="I69" s="20"/>
      <c r="J69" s="74"/>
      <c r="K69" s="2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 x14ac:dyDescent="0.2">
      <c r="A70" s="5"/>
      <c r="B70" s="103"/>
      <c r="C70" s="74"/>
      <c r="D70" s="74"/>
      <c r="E70" s="22"/>
      <c r="F70" s="20"/>
      <c r="G70" s="20"/>
      <c r="H70" s="20"/>
      <c r="I70" s="20"/>
      <c r="J70" s="74"/>
      <c r="K70" s="2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 x14ac:dyDescent="0.2">
      <c r="A71" s="5"/>
      <c r="B71" s="103"/>
      <c r="C71" s="74"/>
      <c r="D71" s="74"/>
      <c r="E71" s="22"/>
      <c r="F71" s="20"/>
      <c r="G71" s="20"/>
      <c r="H71" s="20"/>
      <c r="I71" s="20"/>
      <c r="J71" s="74"/>
      <c r="K71" s="2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 x14ac:dyDescent="0.2">
      <c r="A72" s="5"/>
      <c r="B72" s="103"/>
      <c r="C72" s="74"/>
      <c r="D72" s="74"/>
      <c r="E72" s="22"/>
      <c r="F72" s="20"/>
      <c r="G72" s="20"/>
      <c r="H72" s="20"/>
      <c r="I72" s="20"/>
      <c r="J72" s="74"/>
      <c r="K72" s="2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 x14ac:dyDescent="0.2">
      <c r="A73" s="5"/>
      <c r="B73" s="103"/>
      <c r="C73" s="74"/>
      <c r="D73" s="74"/>
      <c r="E73" s="22"/>
      <c r="F73" s="20"/>
      <c r="G73" s="20"/>
      <c r="H73" s="20"/>
      <c r="I73" s="20"/>
      <c r="J73" s="74"/>
      <c r="K73" s="2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 x14ac:dyDescent="0.2">
      <c r="A74" s="5"/>
      <c r="B74" s="103"/>
      <c r="C74" s="74"/>
      <c r="D74" s="74"/>
      <c r="E74" s="74"/>
      <c r="F74" s="20"/>
      <c r="G74" s="20"/>
      <c r="H74" s="20"/>
      <c r="I74" s="20"/>
      <c r="J74" s="74"/>
      <c r="K74" s="2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 x14ac:dyDescent="0.2">
      <c r="A75" s="5"/>
      <c r="B75" s="103"/>
      <c r="C75" s="74"/>
      <c r="D75" s="74"/>
      <c r="E75" s="74"/>
      <c r="F75" s="20"/>
      <c r="G75" s="20"/>
      <c r="H75" s="20"/>
      <c r="I75" s="20"/>
      <c r="J75" s="74"/>
      <c r="K75" s="2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 x14ac:dyDescent="0.2">
      <c r="A76" s="5"/>
      <c r="B76" s="103"/>
      <c r="C76" s="74"/>
      <c r="D76" s="74"/>
      <c r="E76" s="74"/>
      <c r="F76" s="20"/>
      <c r="G76" s="20"/>
      <c r="H76" s="20"/>
      <c r="I76" s="20"/>
      <c r="J76" s="74"/>
      <c r="K76" s="2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 x14ac:dyDescent="0.2">
      <c r="A77" s="5"/>
      <c r="B77" s="103"/>
      <c r="C77" s="74"/>
      <c r="D77" s="74"/>
      <c r="E77" s="74"/>
      <c r="F77" s="20"/>
      <c r="G77" s="20"/>
      <c r="H77" s="20"/>
      <c r="I77" s="20"/>
      <c r="J77" s="74"/>
      <c r="K77" s="20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2.75" x14ac:dyDescent="0.2">
      <c r="A78" s="5"/>
      <c r="B78" s="103"/>
      <c r="C78" s="5"/>
      <c r="D78" s="5"/>
      <c r="E78" s="5"/>
      <c r="F78" s="7"/>
      <c r="G78" s="7"/>
      <c r="H78" s="7"/>
      <c r="I78" s="7"/>
      <c r="J78" s="5"/>
      <c r="K78" s="7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5.25" customHeight="1" x14ac:dyDescent="0.2">
      <c r="A79" s="5"/>
      <c r="B79" s="76"/>
      <c r="C79" s="5"/>
      <c r="D79" s="5"/>
      <c r="E79" s="5"/>
      <c r="F79" s="7"/>
      <c r="G79" s="7"/>
      <c r="H79" s="7"/>
      <c r="I79" s="7"/>
      <c r="J79" s="5"/>
      <c r="K79" s="7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22.5" customHeight="1" x14ac:dyDescent="0.2">
      <c r="A80" s="5"/>
      <c r="B80" s="5"/>
      <c r="C80" s="5"/>
      <c r="D80" s="5"/>
      <c r="E80" s="5"/>
      <c r="F80" s="5"/>
      <c r="G80" s="8"/>
      <c r="H80" s="8"/>
      <c r="I80" s="78"/>
      <c r="J80" s="78"/>
      <c r="K80" s="25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</row>
    <row r="81" spans="1:28" ht="6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2.75" customHeight="1" x14ac:dyDescent="0.2">
      <c r="A82" s="102"/>
      <c r="B82" s="103"/>
      <c r="C82" s="5"/>
      <c r="D82" s="102"/>
      <c r="E82" s="103"/>
      <c r="F82" s="103"/>
      <c r="G82" s="5"/>
      <c r="H82" s="102"/>
      <c r="I82" s="103"/>
      <c r="J82" s="103"/>
      <c r="K82" s="103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75" customHeight="1" x14ac:dyDescent="0.2">
      <c r="A83" s="102"/>
      <c r="B83" s="103"/>
      <c r="C83" s="5"/>
      <c r="D83" s="102"/>
      <c r="E83" s="103"/>
      <c r="F83" s="103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0.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2.75" customHeight="1" x14ac:dyDescent="0.2">
      <c r="A85" s="102"/>
      <c r="B85" s="103"/>
      <c r="C85" s="5"/>
      <c r="D85" s="102"/>
      <c r="E85" s="103"/>
      <c r="F85" s="103"/>
      <c r="G85" s="5"/>
      <c r="H85" s="102"/>
      <c r="I85" s="103"/>
      <c r="J85" s="103"/>
      <c r="K85" s="103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2.75" customHeight="1" x14ac:dyDescent="0.2">
      <c r="A86" s="102"/>
      <c r="B86" s="103"/>
      <c r="C86" s="5"/>
      <c r="D86" s="102"/>
      <c r="E86" s="103"/>
      <c r="F86" s="103"/>
      <c r="G86" s="5"/>
      <c r="H86" s="102"/>
      <c r="I86" s="103"/>
      <c r="J86" s="103"/>
      <c r="K86" s="10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 customHeight="1" x14ac:dyDescent="0.2">
      <c r="A87" s="102"/>
      <c r="B87" s="103"/>
      <c r="C87" s="5"/>
      <c r="D87" s="102"/>
      <c r="E87" s="103"/>
      <c r="F87" s="103"/>
      <c r="G87" s="5"/>
      <c r="H87" s="102"/>
      <c r="I87" s="103"/>
      <c r="J87" s="103"/>
      <c r="K87" s="10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 x14ac:dyDescent="0.2">
      <c r="A88" s="74"/>
      <c r="B88" s="107"/>
      <c r="C88" s="74"/>
      <c r="D88" s="74"/>
      <c r="E88" s="79"/>
      <c r="F88" s="20"/>
      <c r="G88" s="20"/>
      <c r="H88" s="20"/>
      <c r="I88" s="20"/>
      <c r="J88" s="74"/>
      <c r="K88" s="20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75" x14ac:dyDescent="0.2">
      <c r="A89" s="5"/>
      <c r="B89" s="103"/>
      <c r="C89" s="74"/>
      <c r="D89" s="74"/>
      <c r="E89" s="79"/>
      <c r="F89" s="20"/>
      <c r="G89" s="20"/>
      <c r="H89" s="20"/>
      <c r="I89" s="20"/>
      <c r="J89" s="74"/>
      <c r="K89" s="20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 x14ac:dyDescent="0.2">
      <c r="A90" s="5"/>
      <c r="B90" s="103"/>
      <c r="C90" s="74"/>
      <c r="D90" s="21"/>
      <c r="E90" s="22"/>
      <c r="F90" s="20"/>
      <c r="G90" s="20"/>
      <c r="H90" s="20"/>
      <c r="I90" s="20"/>
      <c r="J90" s="74"/>
      <c r="K90" s="2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 x14ac:dyDescent="0.2">
      <c r="A91" s="5"/>
      <c r="B91" s="103"/>
      <c r="C91" s="74"/>
      <c r="D91" s="21"/>
      <c r="E91" s="22"/>
      <c r="F91" s="20"/>
      <c r="G91" s="20"/>
      <c r="H91" s="20"/>
      <c r="I91" s="20"/>
      <c r="J91" s="74"/>
      <c r="K91" s="20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 x14ac:dyDescent="0.2">
      <c r="A92" s="5"/>
      <c r="B92" s="103"/>
      <c r="C92" s="74"/>
      <c r="D92" s="74"/>
      <c r="E92" s="22"/>
      <c r="F92" s="20"/>
      <c r="G92" s="20"/>
      <c r="H92" s="20"/>
      <c r="I92" s="20"/>
      <c r="J92" s="74"/>
      <c r="K92" s="20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 x14ac:dyDescent="0.2">
      <c r="A93" s="5"/>
      <c r="B93" s="103"/>
      <c r="C93" s="74"/>
      <c r="D93" s="22"/>
      <c r="E93" s="22"/>
      <c r="F93" s="20"/>
      <c r="G93" s="20"/>
      <c r="H93" s="20"/>
      <c r="I93" s="20"/>
      <c r="J93" s="74"/>
      <c r="K93" s="2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 x14ac:dyDescent="0.2">
      <c r="A94" s="5"/>
      <c r="B94" s="103"/>
      <c r="C94" s="74"/>
      <c r="D94" s="74"/>
      <c r="E94" s="22"/>
      <c r="F94" s="20"/>
      <c r="G94" s="20"/>
      <c r="H94" s="20"/>
      <c r="I94" s="20"/>
      <c r="J94" s="74"/>
      <c r="K94" s="2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 x14ac:dyDescent="0.2">
      <c r="A95" s="5"/>
      <c r="B95" s="103"/>
      <c r="C95" s="79"/>
      <c r="D95" s="74"/>
      <c r="E95" s="22"/>
      <c r="F95" s="20"/>
      <c r="G95" s="20"/>
      <c r="H95" s="20"/>
      <c r="I95" s="20"/>
      <c r="J95" s="74"/>
      <c r="K95" s="2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 x14ac:dyDescent="0.2">
      <c r="A96" s="5"/>
      <c r="B96" s="103"/>
      <c r="C96" s="74"/>
      <c r="D96" s="74"/>
      <c r="E96" s="22"/>
      <c r="F96" s="20"/>
      <c r="G96" s="20"/>
      <c r="H96" s="20"/>
      <c r="I96" s="20"/>
      <c r="J96" s="74"/>
      <c r="K96" s="2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 x14ac:dyDescent="0.2">
      <c r="A97" s="5"/>
      <c r="B97" s="103"/>
      <c r="C97" s="74"/>
      <c r="D97" s="74"/>
      <c r="E97" s="22"/>
      <c r="F97" s="20"/>
      <c r="G97" s="20"/>
      <c r="H97" s="20"/>
      <c r="I97" s="20"/>
      <c r="J97" s="74"/>
      <c r="K97" s="2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 x14ac:dyDescent="0.2">
      <c r="A98" s="5"/>
      <c r="B98" s="103"/>
      <c r="C98" s="74"/>
      <c r="D98" s="74"/>
      <c r="E98" s="22"/>
      <c r="F98" s="20"/>
      <c r="G98" s="20"/>
      <c r="H98" s="20"/>
      <c r="I98" s="20"/>
      <c r="J98" s="74"/>
      <c r="K98" s="2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 x14ac:dyDescent="0.2">
      <c r="A99" s="5"/>
      <c r="B99" s="103"/>
      <c r="C99" s="23"/>
      <c r="D99" s="74"/>
      <c r="E99" s="22"/>
      <c r="F99" s="20"/>
      <c r="G99" s="20"/>
      <c r="H99" s="20"/>
      <c r="I99" s="20"/>
      <c r="J99" s="74"/>
      <c r="K99" s="2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 x14ac:dyDescent="0.2">
      <c r="A100" s="5"/>
      <c r="B100" s="103"/>
      <c r="C100" s="74"/>
      <c r="D100" s="74"/>
      <c r="E100" s="74"/>
      <c r="F100" s="20"/>
      <c r="G100" s="20"/>
      <c r="H100" s="20"/>
      <c r="I100" s="20"/>
      <c r="J100" s="74"/>
      <c r="K100" s="2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 x14ac:dyDescent="0.2">
      <c r="A101" s="5"/>
      <c r="B101" s="103"/>
      <c r="C101" s="74"/>
      <c r="D101" s="74"/>
      <c r="E101" s="22"/>
      <c r="F101" s="20"/>
      <c r="G101" s="20"/>
      <c r="H101" s="20"/>
      <c r="I101" s="20"/>
      <c r="J101" s="74"/>
      <c r="K101" s="2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 x14ac:dyDescent="0.2">
      <c r="A102" s="5"/>
      <c r="B102" s="103"/>
      <c r="C102" s="74"/>
      <c r="D102" s="74"/>
      <c r="E102" s="22"/>
      <c r="F102" s="20"/>
      <c r="G102" s="20"/>
      <c r="H102" s="20"/>
      <c r="I102" s="20"/>
      <c r="J102" s="74"/>
      <c r="K102" s="2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 x14ac:dyDescent="0.2">
      <c r="A103" s="5"/>
      <c r="B103" s="103"/>
      <c r="C103" s="23"/>
      <c r="D103" s="74"/>
      <c r="E103" s="22"/>
      <c r="F103" s="20"/>
      <c r="G103" s="20"/>
      <c r="H103" s="20"/>
      <c r="I103" s="20"/>
      <c r="J103" s="74"/>
      <c r="K103" s="2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 x14ac:dyDescent="0.2">
      <c r="A104" s="5"/>
      <c r="B104" s="103"/>
      <c r="C104" s="74"/>
      <c r="D104" s="74"/>
      <c r="E104" s="22"/>
      <c r="F104" s="20"/>
      <c r="G104" s="20"/>
      <c r="H104" s="20"/>
      <c r="I104" s="20"/>
      <c r="J104" s="74"/>
      <c r="K104" s="2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 x14ac:dyDescent="0.2">
      <c r="A105" s="5"/>
      <c r="B105" s="103"/>
      <c r="C105" s="74"/>
      <c r="D105" s="21"/>
      <c r="E105" s="22"/>
      <c r="F105" s="20"/>
      <c r="G105" s="20"/>
      <c r="H105" s="20"/>
      <c r="I105" s="20"/>
      <c r="J105" s="74"/>
      <c r="K105" s="2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 x14ac:dyDescent="0.2">
      <c r="A106" s="5"/>
      <c r="B106" s="103"/>
      <c r="C106" s="74"/>
      <c r="D106" s="74"/>
      <c r="E106" s="22"/>
      <c r="F106" s="20"/>
      <c r="G106" s="20"/>
      <c r="H106" s="20"/>
      <c r="I106" s="20"/>
      <c r="J106" s="74"/>
      <c r="K106" s="2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 x14ac:dyDescent="0.2">
      <c r="A107" s="5"/>
      <c r="B107" s="103"/>
      <c r="C107" s="74"/>
      <c r="D107" s="74"/>
      <c r="E107" s="22"/>
      <c r="F107" s="20"/>
      <c r="G107" s="20"/>
      <c r="H107" s="20"/>
      <c r="I107" s="20"/>
      <c r="J107" s="74"/>
      <c r="K107" s="2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 x14ac:dyDescent="0.2">
      <c r="A108" s="5"/>
      <c r="B108" s="103"/>
      <c r="C108" s="74"/>
      <c r="D108" s="74"/>
      <c r="E108" s="22"/>
      <c r="F108" s="20"/>
      <c r="G108" s="20"/>
      <c r="H108" s="20"/>
      <c r="I108" s="20"/>
      <c r="J108" s="74"/>
      <c r="K108" s="2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 x14ac:dyDescent="0.2">
      <c r="A109" s="5"/>
      <c r="B109" s="103"/>
      <c r="C109" s="74"/>
      <c r="D109" s="74"/>
      <c r="E109" s="22"/>
      <c r="F109" s="20"/>
      <c r="G109" s="20"/>
      <c r="H109" s="20"/>
      <c r="I109" s="20"/>
      <c r="J109" s="74"/>
      <c r="K109" s="2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 x14ac:dyDescent="0.2">
      <c r="A110" s="5"/>
      <c r="B110" s="103"/>
      <c r="C110" s="74"/>
      <c r="D110" s="74"/>
      <c r="E110" s="22"/>
      <c r="F110" s="20"/>
      <c r="G110" s="20"/>
      <c r="H110" s="20"/>
      <c r="I110" s="20"/>
      <c r="J110" s="74"/>
      <c r="K110" s="2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 x14ac:dyDescent="0.2">
      <c r="A111" s="5"/>
      <c r="B111" s="103"/>
      <c r="C111" s="74"/>
      <c r="D111" s="74"/>
      <c r="E111" s="22"/>
      <c r="F111" s="20"/>
      <c r="G111" s="20"/>
      <c r="H111" s="20"/>
      <c r="I111" s="20"/>
      <c r="J111" s="74"/>
      <c r="K111" s="2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 x14ac:dyDescent="0.2">
      <c r="A112" s="5"/>
      <c r="B112" s="103"/>
      <c r="C112" s="74"/>
      <c r="D112" s="74"/>
      <c r="E112" s="22"/>
      <c r="F112" s="20"/>
      <c r="G112" s="20"/>
      <c r="H112" s="20"/>
      <c r="I112" s="20"/>
      <c r="J112" s="74"/>
      <c r="K112" s="2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 x14ac:dyDescent="0.2">
      <c r="A113" s="5"/>
      <c r="B113" s="103"/>
      <c r="C113" s="74"/>
      <c r="D113" s="74"/>
      <c r="E113" s="22"/>
      <c r="F113" s="20"/>
      <c r="G113" s="20"/>
      <c r="H113" s="20"/>
      <c r="I113" s="20"/>
      <c r="J113" s="74"/>
      <c r="K113" s="2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 x14ac:dyDescent="0.2">
      <c r="A114" s="5"/>
      <c r="B114" s="103"/>
      <c r="C114" s="74"/>
      <c r="D114" s="74"/>
      <c r="E114" s="22"/>
      <c r="F114" s="20"/>
      <c r="G114" s="20"/>
      <c r="H114" s="20"/>
      <c r="I114" s="20"/>
      <c r="J114" s="74"/>
      <c r="K114" s="2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 x14ac:dyDescent="0.2">
      <c r="A115" s="5"/>
      <c r="B115" s="103"/>
      <c r="C115" s="74"/>
      <c r="D115" s="74"/>
      <c r="E115" s="74"/>
      <c r="F115" s="20"/>
      <c r="G115" s="20"/>
      <c r="H115" s="20"/>
      <c r="I115" s="20"/>
      <c r="J115" s="74"/>
      <c r="K115" s="2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 x14ac:dyDescent="0.2">
      <c r="A116" s="5"/>
      <c r="B116" s="103"/>
      <c r="C116" s="74"/>
      <c r="D116" s="74"/>
      <c r="E116" s="74"/>
      <c r="F116" s="20"/>
      <c r="G116" s="20"/>
      <c r="H116" s="20"/>
      <c r="I116" s="20"/>
      <c r="J116" s="74"/>
      <c r="K116" s="2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 x14ac:dyDescent="0.2">
      <c r="A117" s="5"/>
      <c r="B117" s="103"/>
      <c r="C117" s="74"/>
      <c r="D117" s="74"/>
      <c r="E117" s="74"/>
      <c r="F117" s="20"/>
      <c r="G117" s="20"/>
      <c r="H117" s="20"/>
      <c r="I117" s="20"/>
      <c r="J117" s="74"/>
      <c r="K117" s="2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 x14ac:dyDescent="0.2">
      <c r="A118" s="5"/>
      <c r="B118" s="103"/>
      <c r="C118" s="74"/>
      <c r="D118" s="74"/>
      <c r="E118" s="74"/>
      <c r="F118" s="20"/>
      <c r="G118" s="20"/>
      <c r="H118" s="20"/>
      <c r="I118" s="20"/>
      <c r="J118" s="74"/>
      <c r="K118" s="2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75" x14ac:dyDescent="0.2">
      <c r="A119" s="5"/>
      <c r="B119" s="103"/>
      <c r="C119" s="5"/>
      <c r="D119" s="5"/>
      <c r="E119" s="5"/>
      <c r="F119" s="7"/>
      <c r="G119" s="7"/>
      <c r="H119" s="7"/>
      <c r="I119" s="7"/>
      <c r="J119" s="5"/>
      <c r="K119" s="7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4.5" customHeight="1" x14ac:dyDescent="0.2">
      <c r="A120" s="5"/>
      <c r="B120" s="76"/>
      <c r="C120" s="5"/>
      <c r="D120" s="5"/>
      <c r="E120" s="5"/>
      <c r="F120" s="7"/>
      <c r="G120" s="7"/>
      <c r="H120" s="7"/>
      <c r="I120" s="7"/>
      <c r="J120" s="5"/>
      <c r="K120" s="7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</row>
    <row r="121" spans="1:28" ht="22.5" customHeight="1" x14ac:dyDescent="0.2">
      <c r="A121" s="5"/>
      <c r="B121" s="5"/>
      <c r="C121" s="5"/>
      <c r="D121" s="5"/>
      <c r="E121" s="5"/>
      <c r="F121" s="5"/>
      <c r="G121" s="8"/>
      <c r="H121" s="8"/>
      <c r="I121" s="78"/>
      <c r="J121" s="78"/>
      <c r="K121" s="2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6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2.75" customHeight="1" x14ac:dyDescent="0.2">
      <c r="A123" s="102"/>
      <c r="B123" s="103"/>
      <c r="C123" s="5"/>
      <c r="D123" s="102"/>
      <c r="E123" s="103"/>
      <c r="F123" s="103"/>
      <c r="G123" s="5"/>
      <c r="H123" s="102"/>
      <c r="I123" s="103"/>
      <c r="J123" s="103"/>
      <c r="K123" s="103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 customHeight="1" x14ac:dyDescent="0.2">
      <c r="A124" s="102"/>
      <c r="B124" s="103"/>
      <c r="C124" s="5"/>
      <c r="D124" s="102"/>
      <c r="E124" s="103"/>
      <c r="F124" s="103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2.75" customHeight="1" x14ac:dyDescent="0.2">
      <c r="A126" s="102"/>
      <c r="B126" s="103"/>
      <c r="C126" s="5"/>
      <c r="D126" s="102"/>
      <c r="E126" s="103"/>
      <c r="F126" s="103"/>
      <c r="G126" s="5"/>
      <c r="H126" s="102"/>
      <c r="I126" s="103"/>
      <c r="J126" s="103"/>
      <c r="K126" s="103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75" customHeight="1" x14ac:dyDescent="0.2">
      <c r="A127" s="102"/>
      <c r="B127" s="103"/>
      <c r="C127" s="5"/>
      <c r="D127" s="102"/>
      <c r="E127" s="103"/>
      <c r="F127" s="103"/>
      <c r="G127" s="5"/>
      <c r="H127" s="102"/>
      <c r="I127" s="103"/>
      <c r="J127" s="103"/>
      <c r="K127" s="10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 customHeight="1" x14ac:dyDescent="0.2">
      <c r="A128" s="102"/>
      <c r="B128" s="103"/>
      <c r="C128" s="5"/>
      <c r="D128" s="102"/>
      <c r="E128" s="103"/>
      <c r="F128" s="103"/>
      <c r="G128" s="5"/>
      <c r="H128" s="102"/>
      <c r="I128" s="103"/>
      <c r="J128" s="103"/>
      <c r="K128" s="10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2.75" customHeight="1" x14ac:dyDescent="0.2">
      <c r="B130" s="5"/>
      <c r="H130" s="5"/>
      <c r="I130" s="5"/>
      <c r="J130" s="5"/>
    </row>
    <row r="131" spans="1:28" ht="12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28" ht="12.75" customHeight="1" x14ac:dyDescent="0.2">
      <c r="A132" s="5"/>
      <c r="B132" s="74"/>
      <c r="C132" s="5"/>
      <c r="D132" s="5"/>
      <c r="E132" s="5"/>
      <c r="F132" s="5"/>
      <c r="G132" s="5"/>
      <c r="H132" s="102"/>
      <c r="I132" s="103"/>
      <c r="J132" s="103"/>
      <c r="K132" s="5"/>
      <c r="L132" s="5"/>
    </row>
    <row r="133" spans="1:28" ht="12.75" customHeight="1" x14ac:dyDescent="0.2">
      <c r="A133" s="5"/>
      <c r="B133" s="74"/>
      <c r="C133" s="5"/>
      <c r="D133" s="5"/>
      <c r="E133" s="5"/>
      <c r="F133" s="5"/>
      <c r="G133" s="5"/>
      <c r="H133" s="102"/>
      <c r="I133" s="103"/>
      <c r="J133" s="103"/>
      <c r="K133" s="5"/>
      <c r="L133" s="5"/>
    </row>
    <row r="134" spans="1:28" ht="12.75" customHeight="1" x14ac:dyDescent="0.2">
      <c r="A134" s="5"/>
      <c r="B134" s="74"/>
      <c r="C134" s="5"/>
      <c r="D134" s="5"/>
      <c r="E134" s="5"/>
      <c r="F134" s="5"/>
      <c r="G134" s="5"/>
      <c r="H134" s="102"/>
      <c r="I134" s="103"/>
      <c r="J134" s="103"/>
      <c r="K134" s="5"/>
      <c r="L134" s="5"/>
    </row>
    <row r="135" spans="1:28" ht="12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28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28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28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28" ht="12.75" customHeight="1" x14ac:dyDescent="0.2"/>
    <row r="140" spans="1:28" ht="12.75" customHeight="1" x14ac:dyDescent="0.2"/>
    <row r="141" spans="1:28" ht="12.75" customHeight="1" x14ac:dyDescent="0.2"/>
    <row r="142" spans="1:28" ht="12.75" customHeight="1" x14ac:dyDescent="0.2"/>
    <row r="143" spans="1:28" ht="12.75" customHeight="1" x14ac:dyDescent="0.2"/>
    <row r="144" spans="1:28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</sheetData>
  <mergeCells count="72">
    <mergeCell ref="H134:J134"/>
    <mergeCell ref="A124:B124"/>
    <mergeCell ref="D124:F124"/>
    <mergeCell ref="A126:B126"/>
    <mergeCell ref="D126:F126"/>
    <mergeCell ref="H126:K126"/>
    <mergeCell ref="A127:B127"/>
    <mergeCell ref="D127:F127"/>
    <mergeCell ref="H127:K127"/>
    <mergeCell ref="A128:B128"/>
    <mergeCell ref="D128:F128"/>
    <mergeCell ref="H128:K128"/>
    <mergeCell ref="H132:J132"/>
    <mergeCell ref="H133:J133"/>
    <mergeCell ref="A87:B87"/>
    <mergeCell ref="D87:F87"/>
    <mergeCell ref="H87:K87"/>
    <mergeCell ref="B88:B119"/>
    <mergeCell ref="A123:B123"/>
    <mergeCell ref="D123:F123"/>
    <mergeCell ref="H123:K123"/>
    <mergeCell ref="I44:K44"/>
    <mergeCell ref="A86:B86"/>
    <mergeCell ref="D86:F86"/>
    <mergeCell ref="H86:K86"/>
    <mergeCell ref="A46:B46"/>
    <mergeCell ref="D46:G46"/>
    <mergeCell ref="I46:K46"/>
    <mergeCell ref="B47:B78"/>
    <mergeCell ref="A82:B82"/>
    <mergeCell ref="D82:F82"/>
    <mergeCell ref="H82:K82"/>
    <mergeCell ref="A83:B83"/>
    <mergeCell ref="D83:F83"/>
    <mergeCell ref="A85:B85"/>
    <mergeCell ref="D85:F85"/>
    <mergeCell ref="H85:K85"/>
    <mergeCell ref="I45:K45"/>
    <mergeCell ref="I8:I9"/>
    <mergeCell ref="J8:J9"/>
    <mergeCell ref="K8:K9"/>
    <mergeCell ref="D9:E9"/>
    <mergeCell ref="A10:E10"/>
    <mergeCell ref="F10:K10"/>
    <mergeCell ref="A8:A9"/>
    <mergeCell ref="B8:B9"/>
    <mergeCell ref="C8:E8"/>
    <mergeCell ref="F8:F9"/>
    <mergeCell ref="G8:G9"/>
    <mergeCell ref="H8:H9"/>
    <mergeCell ref="B11:B14"/>
    <mergeCell ref="J11:J37"/>
    <mergeCell ref="A44:B44"/>
    <mergeCell ref="A6:B6"/>
    <mergeCell ref="C6:D7"/>
    <mergeCell ref="E6:H7"/>
    <mergeCell ref="A7:B7"/>
    <mergeCell ref="A45:B45"/>
    <mergeCell ref="D45:G45"/>
    <mergeCell ref="D44:G44"/>
    <mergeCell ref="A1:C2"/>
    <mergeCell ref="B3:D3"/>
    <mergeCell ref="F3:I3"/>
    <mergeCell ref="J3:K3"/>
    <mergeCell ref="A4:A5"/>
    <mergeCell ref="B4:D5"/>
    <mergeCell ref="E4:E5"/>
    <mergeCell ref="F4:G5"/>
    <mergeCell ref="H4:H5"/>
    <mergeCell ref="I4:I5"/>
    <mergeCell ref="J4:K4"/>
    <mergeCell ref="J5:K5"/>
  </mergeCells>
  <printOptions horizontalCentered="1"/>
  <pageMargins left="0.25" right="0.25" top="0.75" bottom="0.75" header="0.3" footer="0.3"/>
  <pageSetup scale="66" orientation="portrait" r:id="rId1"/>
  <rowBreaks count="2" manualBreakCount="2">
    <brk id="46" man="1"/>
    <brk id="87" man="1"/>
  </rowBreaks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1058F-90E8-4952-A617-CD854C0F74D7}">
  <sheetPr>
    <pageSetUpPr fitToPage="1"/>
  </sheetPr>
  <dimension ref="A1:AB994"/>
  <sheetViews>
    <sheetView showGridLines="0" view="pageBreakPreview" zoomScale="130" zoomScaleNormal="140" zoomScaleSheetLayoutView="130" workbookViewId="0">
      <pane ySplit="9" topLeftCell="A10" activePane="bottomLeft" state="frozen"/>
      <selection activeCell="E14" sqref="E14"/>
      <selection pane="bottomLeft" activeCell="K38" sqref="K38"/>
    </sheetView>
  </sheetViews>
  <sheetFormatPr baseColWidth="10" defaultColWidth="14.42578125" defaultRowHeight="15" customHeight="1" x14ac:dyDescent="0.2"/>
  <cols>
    <col min="1" max="1" width="15.7109375" style="75" customWidth="1"/>
    <col min="2" max="2" width="45.7109375" style="75" customWidth="1"/>
    <col min="3" max="28" width="10.7109375" style="75" customWidth="1"/>
    <col min="29" max="16384" width="14.42578125" style="75"/>
  </cols>
  <sheetData>
    <row r="1" spans="1:28" ht="12.75" customHeight="1" x14ac:dyDescent="0.2">
      <c r="A1" s="152" t="s">
        <v>14</v>
      </c>
      <c r="B1" s="152"/>
      <c r="C1" s="152"/>
    </row>
    <row r="2" spans="1:28" ht="12.75" customHeight="1" thickBot="1" x14ac:dyDescent="0.25">
      <c r="A2" s="152"/>
      <c r="B2" s="152"/>
      <c r="C2" s="152"/>
    </row>
    <row r="3" spans="1:28" ht="26.25" customHeight="1" thickBot="1" x14ac:dyDescent="0.25">
      <c r="A3" s="35" t="str">
        <f>'PORTADA Y DATOS'!A7</f>
        <v>Contratista</v>
      </c>
      <c r="B3" s="138" t="str">
        <f>'PORTADA Y DATOS'!B7</f>
        <v>Luis Alberto Gamboa Ruelas</v>
      </c>
      <c r="C3" s="139"/>
      <c r="D3" s="140"/>
      <c r="E3" s="35" t="str">
        <f>'PORTADA Y DATOS'!A6</f>
        <v>Dirección</v>
      </c>
      <c r="F3" s="138" t="str">
        <f>'PORTADA Y DATOS'!B6</f>
        <v>Altata, Navolato, Sinaloa.</v>
      </c>
      <c r="G3" s="139"/>
      <c r="H3" s="139"/>
      <c r="I3" s="140"/>
      <c r="J3" s="141" t="str">
        <f>A1</f>
        <v>NÚMEROS GENERADORES ACERO</v>
      </c>
      <c r="K3" s="129"/>
    </row>
    <row r="4" spans="1:28" ht="26.25" customHeight="1" thickBot="1" x14ac:dyDescent="0.25">
      <c r="A4" s="126" t="str">
        <f>'PORTADA Y DATOS'!A5</f>
        <v>Obra</v>
      </c>
      <c r="B4" s="114" t="str">
        <f>'PORTADA Y DATOS'!B5</f>
        <v>Casa Altata</v>
      </c>
      <c r="C4" s="115"/>
      <c r="D4" s="116"/>
      <c r="E4" s="108" t="str">
        <f>'PORTADA Y DATOS'!A4</f>
        <v>Dependencia/Contratante/Cliente</v>
      </c>
      <c r="F4" s="110"/>
      <c r="G4" s="111"/>
      <c r="H4" s="145" t="s">
        <v>24</v>
      </c>
      <c r="I4" s="122"/>
      <c r="J4" s="124">
        <v>4</v>
      </c>
      <c r="K4" s="125"/>
    </row>
    <row r="5" spans="1:28" ht="18.75" customHeight="1" thickBot="1" x14ac:dyDescent="0.25">
      <c r="A5" s="127"/>
      <c r="B5" s="117"/>
      <c r="C5" s="118"/>
      <c r="D5" s="119"/>
      <c r="E5" s="109"/>
      <c r="F5" s="112"/>
      <c r="G5" s="113"/>
      <c r="H5" s="127"/>
      <c r="I5" s="123"/>
      <c r="J5" s="128" t="s">
        <v>25</v>
      </c>
      <c r="K5" s="153"/>
    </row>
    <row r="6" spans="1:28" ht="18.75" customHeight="1" thickBot="1" x14ac:dyDescent="0.25">
      <c r="A6" s="128" t="str">
        <f>'PORTADA Y DATOS'!A10</f>
        <v>Tipo de contrato</v>
      </c>
      <c r="B6" s="129"/>
      <c r="C6" s="130" t="s">
        <v>40</v>
      </c>
      <c r="D6" s="131"/>
      <c r="E6" s="114" t="s">
        <v>181</v>
      </c>
      <c r="F6" s="115"/>
      <c r="G6" s="115"/>
      <c r="H6" s="116"/>
      <c r="I6" s="36" t="s">
        <v>36</v>
      </c>
      <c r="J6" s="62" t="s">
        <v>38</v>
      </c>
      <c r="K6" s="63" t="s">
        <v>39</v>
      </c>
    </row>
    <row r="7" spans="1:28" ht="18.75" customHeight="1" thickBot="1" x14ac:dyDescent="0.25">
      <c r="A7" s="134" t="str">
        <f>'PORTADA Y DATOS'!B10</f>
        <v>Precio Unitario</v>
      </c>
      <c r="B7" s="135"/>
      <c r="C7" s="132"/>
      <c r="D7" s="133"/>
      <c r="E7" s="112"/>
      <c r="F7" s="146"/>
      <c r="G7" s="146"/>
      <c r="H7" s="113"/>
      <c r="I7" s="37" t="s">
        <v>37</v>
      </c>
      <c r="J7" s="38" t="str">
        <f>'PORTADA Y DATOS'!A9</f>
        <v>Fecha de inicio</v>
      </c>
      <c r="K7" s="64" t="str">
        <f>'PORTADA Y DATOS'!B9</f>
        <v>Sin definir por contratista</v>
      </c>
    </row>
    <row r="8" spans="1:28" ht="12.75" customHeight="1" x14ac:dyDescent="0.2">
      <c r="A8" s="120" t="s">
        <v>0</v>
      </c>
      <c r="B8" s="120" t="s">
        <v>1</v>
      </c>
      <c r="C8" s="142" t="s">
        <v>2</v>
      </c>
      <c r="D8" s="143"/>
      <c r="E8" s="144"/>
      <c r="F8" s="120" t="s">
        <v>3</v>
      </c>
      <c r="G8" s="120" t="s">
        <v>4</v>
      </c>
      <c r="H8" s="120" t="s">
        <v>5</v>
      </c>
      <c r="I8" s="120" t="s">
        <v>6</v>
      </c>
      <c r="J8" s="120" t="s">
        <v>7</v>
      </c>
      <c r="K8" s="136" t="s">
        <v>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thickBot="1" x14ac:dyDescent="0.25">
      <c r="A9" s="121"/>
      <c r="B9" s="121"/>
      <c r="C9" s="39" t="s">
        <v>9</v>
      </c>
      <c r="D9" s="150" t="s">
        <v>10</v>
      </c>
      <c r="E9" s="151"/>
      <c r="F9" s="121"/>
      <c r="G9" s="121"/>
      <c r="H9" s="121"/>
      <c r="I9" s="121"/>
      <c r="J9" s="121"/>
      <c r="K9" s="13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thickBot="1" x14ac:dyDescent="0.25">
      <c r="A10" s="154" t="s">
        <v>27</v>
      </c>
      <c r="B10" s="155"/>
      <c r="C10" s="155"/>
      <c r="D10" s="155"/>
      <c r="E10" s="156"/>
      <c r="F10" s="154" t="str">
        <f>'PORTADA Y DATOS'!B11</f>
        <v>Definido por parte contratante</v>
      </c>
      <c r="G10" s="155"/>
      <c r="H10" s="155"/>
      <c r="I10" s="155"/>
      <c r="J10" s="155"/>
      <c r="K10" s="15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4.95" customHeight="1" x14ac:dyDescent="0.2">
      <c r="A11" s="41" t="s">
        <v>180</v>
      </c>
      <c r="B11" s="157" t="s">
        <v>181</v>
      </c>
      <c r="C11" s="43" t="s">
        <v>158</v>
      </c>
      <c r="D11" s="43">
        <v>3</v>
      </c>
      <c r="E11" s="43">
        <v>8</v>
      </c>
      <c r="F11" s="44">
        <v>8.3800000000000008</v>
      </c>
      <c r="G11" s="44">
        <v>2.68</v>
      </c>
      <c r="H11" s="44"/>
      <c r="I11" s="44">
        <v>1</v>
      </c>
      <c r="J11" s="147" t="s">
        <v>32</v>
      </c>
      <c r="K11" s="45">
        <f>F11*(G11)</f>
        <v>22.458400000000005</v>
      </c>
    </row>
    <row r="12" spans="1:28" ht="24.95" customHeight="1" x14ac:dyDescent="0.2">
      <c r="A12" s="46"/>
      <c r="B12" s="158"/>
      <c r="C12" s="43" t="s">
        <v>159</v>
      </c>
      <c r="D12" s="43">
        <v>4</v>
      </c>
      <c r="E12" s="43">
        <v>8</v>
      </c>
      <c r="F12" s="44">
        <v>7.43</v>
      </c>
      <c r="G12" s="44">
        <v>1.6</v>
      </c>
      <c r="H12" s="44"/>
      <c r="I12" s="44">
        <v>1</v>
      </c>
      <c r="J12" s="148"/>
      <c r="K12" s="45">
        <f t="shared" ref="K12:K14" si="0">F12*(G12)</f>
        <v>11.888</v>
      </c>
    </row>
    <row r="13" spans="1:28" ht="24.95" customHeight="1" x14ac:dyDescent="0.2">
      <c r="A13" s="46"/>
      <c r="B13" s="158"/>
      <c r="C13" s="43" t="s">
        <v>160</v>
      </c>
      <c r="D13" s="43">
        <v>2</v>
      </c>
      <c r="E13" s="43">
        <v>7</v>
      </c>
      <c r="F13" s="44">
        <v>8.41</v>
      </c>
      <c r="G13" s="44">
        <v>0.87</v>
      </c>
      <c r="H13" s="44"/>
      <c r="I13" s="44">
        <v>1</v>
      </c>
      <c r="J13" s="148"/>
      <c r="K13" s="45">
        <f t="shared" si="0"/>
        <v>7.3167</v>
      </c>
    </row>
    <row r="14" spans="1:28" ht="24.95" customHeight="1" x14ac:dyDescent="0.2">
      <c r="A14" s="46"/>
      <c r="B14" s="158"/>
      <c r="C14" s="43" t="s">
        <v>161</v>
      </c>
      <c r="D14" s="43">
        <v>1</v>
      </c>
      <c r="E14" s="43">
        <v>8</v>
      </c>
      <c r="F14" s="43">
        <v>10.199999999999999</v>
      </c>
      <c r="G14" s="44">
        <v>2.46</v>
      </c>
      <c r="H14" s="44"/>
      <c r="I14" s="44">
        <v>1</v>
      </c>
      <c r="J14" s="148"/>
      <c r="K14" s="45">
        <f t="shared" si="0"/>
        <v>25.091999999999999</v>
      </c>
    </row>
    <row r="15" spans="1:28" ht="24.95" customHeight="1" x14ac:dyDescent="0.2">
      <c r="A15" s="46"/>
      <c r="B15" s="42"/>
      <c r="C15" s="94"/>
      <c r="D15" s="40"/>
      <c r="E15" s="40"/>
      <c r="F15" s="44"/>
      <c r="G15" s="44"/>
      <c r="H15" s="44"/>
      <c r="I15" s="44"/>
      <c r="J15" s="148"/>
      <c r="K15" s="45"/>
    </row>
    <row r="16" spans="1:28" ht="24.95" customHeight="1" x14ac:dyDescent="0.2">
      <c r="A16" s="46"/>
      <c r="B16" s="47"/>
      <c r="C16" s="40"/>
      <c r="D16" s="40"/>
      <c r="E16" s="40"/>
      <c r="F16" s="44"/>
      <c r="G16" s="44"/>
      <c r="H16" s="44"/>
      <c r="I16" s="44"/>
      <c r="J16" s="148"/>
      <c r="K16" s="45"/>
    </row>
    <row r="17" spans="1:11" ht="24.95" customHeight="1" x14ac:dyDescent="0.2">
      <c r="A17" s="46"/>
      <c r="B17" s="47"/>
      <c r="C17" s="40"/>
      <c r="D17" s="40"/>
      <c r="E17" s="40"/>
      <c r="F17" s="44"/>
      <c r="G17" s="44"/>
      <c r="H17" s="44"/>
      <c r="I17" s="44"/>
      <c r="J17" s="148"/>
      <c r="K17" s="45"/>
    </row>
    <row r="18" spans="1:11" ht="24.95" customHeight="1" x14ac:dyDescent="0.2">
      <c r="A18" s="46"/>
      <c r="B18" s="47"/>
      <c r="C18" s="40"/>
      <c r="D18" s="40"/>
      <c r="E18" s="40"/>
      <c r="F18" s="48"/>
      <c r="G18" s="44"/>
      <c r="H18" s="44"/>
      <c r="I18" s="44"/>
      <c r="J18" s="148"/>
      <c r="K18" s="45"/>
    </row>
    <row r="19" spans="1:11" ht="24.95" customHeight="1" x14ac:dyDescent="0.2">
      <c r="A19" s="46"/>
      <c r="B19" s="47"/>
      <c r="C19" s="40"/>
      <c r="D19" s="40"/>
      <c r="E19" s="40"/>
      <c r="F19" s="48"/>
      <c r="G19" s="44"/>
      <c r="H19" s="44"/>
      <c r="I19" s="44"/>
      <c r="J19" s="148"/>
      <c r="K19" s="45"/>
    </row>
    <row r="20" spans="1:11" ht="24.95" customHeight="1" x14ac:dyDescent="0.2">
      <c r="A20" s="46"/>
      <c r="B20" s="47"/>
      <c r="C20" s="40"/>
      <c r="D20" s="40"/>
      <c r="E20" s="40"/>
      <c r="F20" s="48"/>
      <c r="G20" s="44"/>
      <c r="H20" s="44"/>
      <c r="I20" s="44"/>
      <c r="J20" s="148"/>
      <c r="K20" s="45"/>
    </row>
    <row r="21" spans="1:11" ht="24.95" customHeight="1" x14ac:dyDescent="0.2">
      <c r="A21" s="46"/>
      <c r="B21" s="47"/>
      <c r="C21" s="40"/>
      <c r="D21" s="40"/>
      <c r="E21" s="40"/>
      <c r="F21" s="48"/>
      <c r="G21" s="44"/>
      <c r="H21" s="44"/>
      <c r="I21" s="44"/>
      <c r="J21" s="148"/>
      <c r="K21" s="45"/>
    </row>
    <row r="22" spans="1:11" ht="24.95" customHeight="1" x14ac:dyDescent="0.2">
      <c r="A22" s="46"/>
      <c r="B22" s="47"/>
      <c r="C22" s="40"/>
      <c r="D22" s="40"/>
      <c r="E22" s="40"/>
      <c r="F22" s="48"/>
      <c r="G22" s="44"/>
      <c r="H22" s="44"/>
      <c r="I22" s="44"/>
      <c r="J22" s="148"/>
      <c r="K22" s="45"/>
    </row>
    <row r="23" spans="1:11" ht="24.95" customHeight="1" x14ac:dyDescent="0.2">
      <c r="A23" s="46"/>
      <c r="B23" s="47"/>
      <c r="C23" s="40"/>
      <c r="D23" s="40"/>
      <c r="E23" s="40"/>
      <c r="F23" s="48"/>
      <c r="G23" s="44"/>
      <c r="H23" s="44"/>
      <c r="I23" s="44"/>
      <c r="J23" s="148"/>
      <c r="K23" s="45"/>
    </row>
    <row r="24" spans="1:11" ht="24.95" customHeight="1" x14ac:dyDescent="0.2">
      <c r="A24" s="46"/>
      <c r="B24" s="47"/>
      <c r="C24" s="40"/>
      <c r="D24" s="40"/>
      <c r="E24" s="40"/>
      <c r="F24" s="48"/>
      <c r="G24" s="44"/>
      <c r="H24" s="44"/>
      <c r="I24" s="44"/>
      <c r="J24" s="148"/>
      <c r="K24" s="45"/>
    </row>
    <row r="25" spans="1:11" ht="24.95" customHeight="1" x14ac:dyDescent="0.2">
      <c r="A25" s="46"/>
      <c r="B25" s="47"/>
      <c r="C25" s="40"/>
      <c r="D25" s="40"/>
      <c r="E25" s="40"/>
      <c r="F25" s="48"/>
      <c r="G25" s="44"/>
      <c r="H25" s="44"/>
      <c r="I25" s="44"/>
      <c r="J25" s="148"/>
      <c r="K25" s="45"/>
    </row>
    <row r="26" spans="1:11" ht="24.95" customHeight="1" x14ac:dyDescent="0.2">
      <c r="A26" s="46"/>
      <c r="B26" s="47"/>
      <c r="C26" s="40"/>
      <c r="D26" s="40"/>
      <c r="E26" s="40"/>
      <c r="F26" s="48"/>
      <c r="G26" s="48"/>
      <c r="H26" s="44"/>
      <c r="I26" s="44"/>
      <c r="J26" s="148"/>
      <c r="K26" s="45"/>
    </row>
    <row r="27" spans="1:11" ht="24.95" customHeight="1" x14ac:dyDescent="0.2">
      <c r="A27" s="46"/>
      <c r="B27" s="47"/>
      <c r="C27" s="40"/>
      <c r="D27" s="40"/>
      <c r="E27" s="40"/>
      <c r="F27" s="48"/>
      <c r="G27" s="48"/>
      <c r="H27" s="44"/>
      <c r="I27" s="44"/>
      <c r="J27" s="148"/>
      <c r="K27" s="45"/>
    </row>
    <row r="28" spans="1:11" ht="24.95" customHeight="1" x14ac:dyDescent="0.2">
      <c r="A28" s="46"/>
      <c r="B28" s="47"/>
      <c r="C28" s="40"/>
      <c r="D28" s="40"/>
      <c r="E28" s="40"/>
      <c r="F28" s="48"/>
      <c r="G28" s="48"/>
      <c r="H28" s="44"/>
      <c r="I28" s="44"/>
      <c r="J28" s="148"/>
      <c r="K28" s="45"/>
    </row>
    <row r="29" spans="1:11" ht="24.95" customHeight="1" x14ac:dyDescent="0.2">
      <c r="A29" s="46"/>
      <c r="B29" s="47"/>
      <c r="C29" s="40"/>
      <c r="D29" s="40"/>
      <c r="E29" s="40"/>
      <c r="F29" s="48"/>
      <c r="G29" s="48"/>
      <c r="H29" s="44"/>
      <c r="I29" s="44"/>
      <c r="J29" s="148"/>
      <c r="K29" s="45"/>
    </row>
    <row r="30" spans="1:11" ht="24.95" customHeight="1" x14ac:dyDescent="0.2">
      <c r="A30" s="46"/>
      <c r="B30" s="47"/>
      <c r="C30" s="40"/>
      <c r="D30" s="40"/>
      <c r="E30" s="40"/>
      <c r="F30" s="48"/>
      <c r="G30" s="48"/>
      <c r="H30" s="44"/>
      <c r="I30" s="44"/>
      <c r="J30" s="148"/>
      <c r="K30" s="45"/>
    </row>
    <row r="31" spans="1:11" ht="24.95" customHeight="1" x14ac:dyDescent="0.2">
      <c r="A31" s="46"/>
      <c r="B31" s="47"/>
      <c r="C31" s="40"/>
      <c r="D31" s="40"/>
      <c r="E31" s="40"/>
      <c r="F31" s="48"/>
      <c r="G31" s="48"/>
      <c r="H31" s="44"/>
      <c r="I31" s="48"/>
      <c r="J31" s="148"/>
      <c r="K31" s="45"/>
    </row>
    <row r="32" spans="1:11" ht="24.95" customHeight="1" x14ac:dyDescent="0.2">
      <c r="A32" s="46"/>
      <c r="B32" s="47"/>
      <c r="C32" s="40"/>
      <c r="D32" s="40"/>
      <c r="E32" s="40"/>
      <c r="F32" s="48"/>
      <c r="G32" s="48"/>
      <c r="H32" s="44"/>
      <c r="I32" s="48"/>
      <c r="J32" s="148"/>
      <c r="K32" s="45"/>
    </row>
    <row r="33" spans="1:28" ht="24.95" customHeight="1" x14ac:dyDescent="0.2">
      <c r="A33" s="46"/>
      <c r="B33" s="47"/>
      <c r="C33" s="40"/>
      <c r="D33" s="40"/>
      <c r="E33" s="40"/>
      <c r="F33" s="48"/>
      <c r="G33" s="48"/>
      <c r="H33" s="44"/>
      <c r="I33" s="48"/>
      <c r="J33" s="148"/>
      <c r="K33" s="45"/>
    </row>
    <row r="34" spans="1:28" ht="24.95" customHeight="1" x14ac:dyDescent="0.2">
      <c r="A34" s="46"/>
      <c r="B34" s="47"/>
      <c r="C34" s="40"/>
      <c r="D34" s="40"/>
      <c r="E34" s="40"/>
      <c r="F34" s="48"/>
      <c r="G34" s="48"/>
      <c r="H34" s="44"/>
      <c r="I34" s="48"/>
      <c r="J34" s="148"/>
      <c r="K34" s="45"/>
    </row>
    <row r="35" spans="1:28" ht="24.95" customHeight="1" x14ac:dyDescent="0.2">
      <c r="A35" s="46"/>
      <c r="B35" s="47"/>
      <c r="C35" s="40"/>
      <c r="D35" s="40"/>
      <c r="E35" s="40"/>
      <c r="F35" s="48"/>
      <c r="G35" s="48"/>
      <c r="H35" s="48"/>
      <c r="I35" s="48"/>
      <c r="J35" s="148"/>
      <c r="K35" s="45"/>
    </row>
    <row r="36" spans="1:28" ht="24.95" customHeight="1" x14ac:dyDescent="0.2">
      <c r="A36" s="46"/>
      <c r="B36" s="47"/>
      <c r="C36" s="40"/>
      <c r="D36" s="40"/>
      <c r="E36" s="40"/>
      <c r="F36" s="48"/>
      <c r="G36" s="48"/>
      <c r="H36" s="48"/>
      <c r="I36" s="48"/>
      <c r="J36" s="148"/>
      <c r="K36" s="45"/>
    </row>
    <row r="37" spans="1:28" ht="24.95" customHeight="1" thickBot="1" x14ac:dyDescent="0.25">
      <c r="A37" s="50"/>
      <c r="B37" s="51"/>
      <c r="C37" s="52"/>
      <c r="D37" s="52"/>
      <c r="E37" s="52"/>
      <c r="F37" s="53"/>
      <c r="G37" s="53"/>
      <c r="H37" s="53"/>
      <c r="I37" s="53"/>
      <c r="J37" s="171"/>
      <c r="K37" s="54"/>
    </row>
    <row r="38" spans="1:28" ht="22.5" customHeight="1" thickBot="1" x14ac:dyDescent="0.25">
      <c r="A38" s="5"/>
      <c r="B38" s="5"/>
      <c r="C38" s="5"/>
      <c r="D38" s="5"/>
      <c r="E38" s="5"/>
      <c r="F38" s="5"/>
      <c r="G38" s="8"/>
      <c r="H38" s="8"/>
      <c r="I38" s="65" t="s">
        <v>41</v>
      </c>
      <c r="J38" s="9" t="str">
        <f>J11</f>
        <v>m2</v>
      </c>
      <c r="K38" s="10">
        <f>SUM(K11:K37)</f>
        <v>66.755099999999999</v>
      </c>
    </row>
    <row r="39" spans="1:28" ht="6" customHeight="1" x14ac:dyDescent="0.2"/>
    <row r="40" spans="1:28" ht="12.75" customHeight="1" x14ac:dyDescent="0.2"/>
    <row r="41" spans="1:28" ht="12.75" customHeight="1" x14ac:dyDescent="0.2">
      <c r="A41" s="77"/>
      <c r="B41" s="12"/>
      <c r="C41" s="12"/>
      <c r="D41" s="12"/>
      <c r="E41" s="12"/>
      <c r="G41" s="12"/>
      <c r="H41" s="12"/>
      <c r="I41" s="12"/>
      <c r="J41" s="12"/>
      <c r="K41" s="12"/>
    </row>
    <row r="42" spans="1:28" ht="27.75" customHeight="1" x14ac:dyDescent="0.2">
      <c r="A42" s="13"/>
      <c r="B42" s="14"/>
      <c r="C42" s="14"/>
      <c r="D42" s="14"/>
      <c r="E42" s="14"/>
      <c r="G42" s="14"/>
      <c r="H42" s="14"/>
      <c r="I42" s="14"/>
      <c r="J42" s="14"/>
      <c r="K42" s="15"/>
    </row>
    <row r="43" spans="1:28" ht="12.75" customHeight="1" x14ac:dyDescent="0.2">
      <c r="A43" s="16"/>
      <c r="B43" s="17"/>
      <c r="C43" s="17"/>
      <c r="D43" s="17"/>
      <c r="E43" s="17"/>
      <c r="G43" s="17"/>
      <c r="H43" s="17"/>
      <c r="I43" s="17"/>
      <c r="J43" s="17"/>
      <c r="K43" s="12"/>
    </row>
    <row r="44" spans="1:28" ht="12.75" customHeight="1" x14ac:dyDescent="0.2">
      <c r="A44" s="104" t="s">
        <v>11</v>
      </c>
      <c r="B44" s="103"/>
      <c r="C44" s="12"/>
      <c r="D44" s="104" t="s">
        <v>12</v>
      </c>
      <c r="E44" s="103"/>
      <c r="F44" s="103"/>
      <c r="G44" s="103"/>
      <c r="H44" s="12"/>
      <c r="I44" s="104" t="s">
        <v>13</v>
      </c>
      <c r="J44" s="103"/>
      <c r="K44" s="103"/>
    </row>
    <row r="45" spans="1:28" ht="12.75" customHeight="1" x14ac:dyDescent="0.2">
      <c r="A45" s="105" t="str">
        <f>'PORTADA Y DATOS'!A11</f>
        <v>Supervisor</v>
      </c>
      <c r="B45" s="106"/>
      <c r="C45" s="18"/>
      <c r="D45" s="105" t="str">
        <f>'PORTADA Y DATOS'!A4</f>
        <v>Dependencia/Contratante/Cliente</v>
      </c>
      <c r="E45" s="106"/>
      <c r="F45" s="106"/>
      <c r="G45" s="106"/>
      <c r="H45" s="18"/>
      <c r="I45" s="105" t="str">
        <f>'PORTADA Y DATOS'!A7</f>
        <v>Contratista</v>
      </c>
      <c r="J45" s="106"/>
      <c r="K45" s="106"/>
      <c r="L45" s="5"/>
    </row>
    <row r="46" spans="1:28" ht="12.75" customHeight="1" x14ac:dyDescent="0.2">
      <c r="A46" s="104" t="str">
        <f>'PORTADA Y DATOS'!B11</f>
        <v>Definido por parte contratante</v>
      </c>
      <c r="B46" s="103"/>
      <c r="C46" s="12"/>
      <c r="D46" s="104" t="str">
        <f>'PORTADA Y DATOS'!C4</f>
        <v>Luis Alberto Gamboa Ruelas</v>
      </c>
      <c r="E46" s="103"/>
      <c r="F46" s="103"/>
      <c r="G46" s="103"/>
      <c r="H46" s="12"/>
      <c r="I46" s="104" t="str">
        <f>'PORTADA Y DATOS'!B7</f>
        <v>Luis Alberto Gamboa Ruelas</v>
      </c>
      <c r="J46" s="103"/>
      <c r="K46" s="103"/>
    </row>
    <row r="47" spans="1:28" ht="12.75" x14ac:dyDescent="0.2">
      <c r="A47" s="74"/>
      <c r="B47" s="107"/>
      <c r="C47" s="74"/>
      <c r="D47" s="74"/>
      <c r="E47" s="79"/>
      <c r="F47" s="20"/>
      <c r="G47" s="20"/>
      <c r="H47" s="20"/>
      <c r="I47" s="20"/>
      <c r="J47" s="74"/>
      <c r="K47" s="20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2.75" x14ac:dyDescent="0.2">
      <c r="A48" s="5"/>
      <c r="B48" s="103"/>
      <c r="C48" s="74"/>
      <c r="D48" s="74"/>
      <c r="E48" s="79"/>
      <c r="F48" s="20"/>
      <c r="G48" s="20"/>
      <c r="H48" s="20"/>
      <c r="I48" s="20"/>
      <c r="J48" s="74"/>
      <c r="K48" s="2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2.75" x14ac:dyDescent="0.2">
      <c r="A49" s="5"/>
      <c r="B49" s="103"/>
      <c r="C49" s="74"/>
      <c r="D49" s="21"/>
      <c r="E49" s="22"/>
      <c r="F49" s="20"/>
      <c r="G49" s="20"/>
      <c r="H49" s="20"/>
      <c r="I49" s="20"/>
      <c r="J49" s="74"/>
      <c r="K49" s="2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2.75" x14ac:dyDescent="0.2">
      <c r="A50" s="5"/>
      <c r="B50" s="103"/>
      <c r="C50" s="74"/>
      <c r="D50" s="21"/>
      <c r="E50" s="5"/>
      <c r="F50" s="5"/>
      <c r="G50" s="5"/>
      <c r="H50" s="5"/>
      <c r="I50" s="20"/>
      <c r="J50" s="74"/>
      <c r="K50" s="2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2.75" x14ac:dyDescent="0.2">
      <c r="A51" s="5"/>
      <c r="B51" s="103"/>
      <c r="C51" s="74"/>
      <c r="D51" s="74"/>
      <c r="E51" s="5"/>
      <c r="F51" s="5"/>
      <c r="G51" s="5"/>
      <c r="H51" s="5"/>
      <c r="I51" s="20"/>
      <c r="J51" s="74"/>
      <c r="K51" s="2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2.75" x14ac:dyDescent="0.2">
      <c r="A52" s="5"/>
      <c r="B52" s="103"/>
      <c r="C52" s="74"/>
      <c r="D52" s="22"/>
      <c r="E52" s="5"/>
      <c r="F52" s="5"/>
      <c r="G52" s="5"/>
      <c r="H52" s="5"/>
      <c r="I52" s="20"/>
      <c r="J52" s="74"/>
      <c r="K52" s="2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 x14ac:dyDescent="0.2">
      <c r="A53" s="5"/>
      <c r="B53" s="103"/>
      <c r="C53" s="74"/>
      <c r="D53" s="74"/>
      <c r="E53" s="5"/>
      <c r="F53" s="5"/>
      <c r="G53" s="5"/>
      <c r="H53" s="5"/>
      <c r="I53" s="20"/>
      <c r="J53" s="74"/>
      <c r="K53" s="2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 x14ac:dyDescent="0.2">
      <c r="A54" s="5"/>
      <c r="B54" s="103"/>
      <c r="C54" s="79"/>
      <c r="D54" s="74"/>
      <c r="E54" s="5"/>
      <c r="F54" s="5"/>
      <c r="G54" s="5"/>
      <c r="H54" s="5"/>
      <c r="I54" s="20"/>
      <c r="J54" s="74"/>
      <c r="K54" s="2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 x14ac:dyDescent="0.2">
      <c r="A55" s="5"/>
      <c r="B55" s="103"/>
      <c r="C55" s="74"/>
      <c r="D55" s="74"/>
      <c r="E55" s="5"/>
      <c r="F55" s="5"/>
      <c r="G55" s="5"/>
      <c r="H55" s="5"/>
      <c r="I55" s="20"/>
      <c r="J55" s="74"/>
      <c r="K55" s="2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 x14ac:dyDescent="0.2">
      <c r="A56" s="5"/>
      <c r="B56" s="103"/>
      <c r="C56" s="74"/>
      <c r="D56" s="74"/>
      <c r="E56" s="5"/>
      <c r="F56" s="5"/>
      <c r="G56" s="5"/>
      <c r="H56" s="5"/>
      <c r="I56" s="20"/>
      <c r="J56" s="74"/>
      <c r="K56" s="2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 x14ac:dyDescent="0.2">
      <c r="A57" s="5"/>
      <c r="B57" s="103"/>
      <c r="C57" s="74"/>
      <c r="D57" s="74"/>
      <c r="E57" s="22"/>
      <c r="F57" s="20"/>
      <c r="G57" s="20"/>
      <c r="H57" s="20"/>
      <c r="I57" s="20"/>
      <c r="J57" s="74"/>
      <c r="K57" s="2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 x14ac:dyDescent="0.2">
      <c r="A58" s="5"/>
      <c r="B58" s="103"/>
      <c r="C58" s="23"/>
      <c r="D58" s="74"/>
      <c r="E58" s="22"/>
      <c r="F58" s="20"/>
      <c r="G58" s="20"/>
      <c r="H58" s="20"/>
      <c r="I58" s="20"/>
      <c r="J58" s="74"/>
      <c r="K58" s="2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 x14ac:dyDescent="0.2">
      <c r="A59" s="5"/>
      <c r="B59" s="103"/>
      <c r="C59" s="74"/>
      <c r="D59" s="74"/>
      <c r="E59" s="74"/>
      <c r="F59" s="20"/>
      <c r="G59" s="20"/>
      <c r="H59" s="20"/>
      <c r="I59" s="20"/>
      <c r="J59" s="74"/>
      <c r="K59" s="2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 x14ac:dyDescent="0.2">
      <c r="A60" s="5"/>
      <c r="B60" s="103"/>
      <c r="C60" s="74"/>
      <c r="D60" s="74"/>
      <c r="E60" s="22"/>
      <c r="F60" s="20"/>
      <c r="G60" s="20"/>
      <c r="H60" s="20"/>
      <c r="I60" s="20"/>
      <c r="J60" s="74"/>
      <c r="K60" s="2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 x14ac:dyDescent="0.2">
      <c r="A61" s="5"/>
      <c r="B61" s="103"/>
      <c r="C61" s="74"/>
      <c r="D61" s="74"/>
      <c r="E61" s="22"/>
      <c r="F61" s="20"/>
      <c r="G61" s="20"/>
      <c r="H61" s="20"/>
      <c r="I61" s="20"/>
      <c r="J61" s="74"/>
      <c r="K61" s="2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 x14ac:dyDescent="0.2">
      <c r="A62" s="5"/>
      <c r="B62" s="103"/>
      <c r="C62" s="23"/>
      <c r="D62" s="74"/>
      <c r="E62" s="22"/>
      <c r="F62" s="20"/>
      <c r="G62" s="20"/>
      <c r="H62" s="20"/>
      <c r="I62" s="20"/>
      <c r="J62" s="74"/>
      <c r="K62" s="2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 x14ac:dyDescent="0.2">
      <c r="A63" s="5"/>
      <c r="B63" s="103"/>
      <c r="C63" s="74"/>
      <c r="D63" s="74"/>
      <c r="E63" s="22"/>
      <c r="F63" s="20"/>
      <c r="G63" s="20"/>
      <c r="H63" s="20"/>
      <c r="I63" s="20"/>
      <c r="J63" s="74"/>
      <c r="K63" s="2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 x14ac:dyDescent="0.2">
      <c r="A64" s="5"/>
      <c r="B64" s="103"/>
      <c r="C64" s="74"/>
      <c r="D64" s="21"/>
      <c r="E64" s="22"/>
      <c r="F64" s="20"/>
      <c r="G64" s="20"/>
      <c r="H64" s="20"/>
      <c r="I64" s="20"/>
      <c r="J64" s="74"/>
      <c r="K64" s="2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 x14ac:dyDescent="0.2">
      <c r="A65" s="5"/>
      <c r="B65" s="103"/>
      <c r="C65" s="74"/>
      <c r="D65" s="74"/>
      <c r="E65" s="22"/>
      <c r="F65" s="20"/>
      <c r="G65" s="20"/>
      <c r="H65" s="20"/>
      <c r="I65" s="20"/>
      <c r="J65" s="74"/>
      <c r="K65" s="2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 x14ac:dyDescent="0.2">
      <c r="A66" s="5"/>
      <c r="B66" s="103"/>
      <c r="C66" s="74"/>
      <c r="D66" s="74"/>
      <c r="E66" s="22"/>
      <c r="F66" s="20"/>
      <c r="G66" s="20"/>
      <c r="H66" s="20"/>
      <c r="I66" s="20"/>
      <c r="J66" s="74"/>
      <c r="K66" s="2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 x14ac:dyDescent="0.2">
      <c r="A67" s="5"/>
      <c r="B67" s="103"/>
      <c r="C67" s="74"/>
      <c r="D67" s="74"/>
      <c r="E67" s="22"/>
      <c r="F67" s="20"/>
      <c r="G67" s="20"/>
      <c r="H67" s="20"/>
      <c r="I67" s="20"/>
      <c r="J67" s="74"/>
      <c r="K67" s="2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 x14ac:dyDescent="0.2">
      <c r="A68" s="5"/>
      <c r="B68" s="103"/>
      <c r="C68" s="74"/>
      <c r="D68" s="74"/>
      <c r="E68" s="22"/>
      <c r="F68" s="20"/>
      <c r="G68" s="20"/>
      <c r="H68" s="20"/>
      <c r="I68" s="20"/>
      <c r="J68" s="74"/>
      <c r="K68" s="2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 x14ac:dyDescent="0.2">
      <c r="A69" s="5"/>
      <c r="B69" s="103"/>
      <c r="C69" s="74"/>
      <c r="D69" s="74"/>
      <c r="E69" s="22"/>
      <c r="F69" s="20"/>
      <c r="G69" s="20"/>
      <c r="H69" s="20"/>
      <c r="I69" s="20"/>
      <c r="J69" s="74"/>
      <c r="K69" s="2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 x14ac:dyDescent="0.2">
      <c r="A70" s="5"/>
      <c r="B70" s="103"/>
      <c r="C70" s="74"/>
      <c r="D70" s="74"/>
      <c r="E70" s="22"/>
      <c r="F70" s="20"/>
      <c r="G70" s="20"/>
      <c r="H70" s="20"/>
      <c r="I70" s="20"/>
      <c r="J70" s="74"/>
      <c r="K70" s="2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 x14ac:dyDescent="0.2">
      <c r="A71" s="5"/>
      <c r="B71" s="103"/>
      <c r="C71" s="74"/>
      <c r="D71" s="74"/>
      <c r="E71" s="22"/>
      <c r="F71" s="20"/>
      <c r="G71" s="20"/>
      <c r="H71" s="20"/>
      <c r="I71" s="20"/>
      <c r="J71" s="74"/>
      <c r="K71" s="2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 x14ac:dyDescent="0.2">
      <c r="A72" s="5"/>
      <c r="B72" s="103"/>
      <c r="C72" s="74"/>
      <c r="D72" s="74"/>
      <c r="E72" s="22"/>
      <c r="F72" s="20"/>
      <c r="G72" s="20"/>
      <c r="H72" s="20"/>
      <c r="I72" s="20"/>
      <c r="J72" s="74"/>
      <c r="K72" s="2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 x14ac:dyDescent="0.2">
      <c r="A73" s="5"/>
      <c r="B73" s="103"/>
      <c r="C73" s="74"/>
      <c r="D73" s="74"/>
      <c r="E73" s="22"/>
      <c r="F73" s="20"/>
      <c r="G73" s="20"/>
      <c r="H73" s="20"/>
      <c r="I73" s="20"/>
      <c r="J73" s="74"/>
      <c r="K73" s="2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 x14ac:dyDescent="0.2">
      <c r="A74" s="5"/>
      <c r="B74" s="103"/>
      <c r="C74" s="74"/>
      <c r="D74" s="74"/>
      <c r="E74" s="74"/>
      <c r="F74" s="20"/>
      <c r="G74" s="20"/>
      <c r="H74" s="20"/>
      <c r="I74" s="20"/>
      <c r="J74" s="74"/>
      <c r="K74" s="2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 x14ac:dyDescent="0.2">
      <c r="A75" s="5"/>
      <c r="B75" s="103"/>
      <c r="C75" s="74"/>
      <c r="D75" s="74"/>
      <c r="E75" s="74"/>
      <c r="F75" s="20"/>
      <c r="G75" s="20"/>
      <c r="H75" s="20"/>
      <c r="I75" s="20"/>
      <c r="J75" s="74"/>
      <c r="K75" s="2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 x14ac:dyDescent="0.2">
      <c r="A76" s="5"/>
      <c r="B76" s="103"/>
      <c r="C76" s="74"/>
      <c r="D76" s="74"/>
      <c r="E76" s="74"/>
      <c r="F76" s="20"/>
      <c r="G76" s="20"/>
      <c r="H76" s="20"/>
      <c r="I76" s="20"/>
      <c r="J76" s="74"/>
      <c r="K76" s="2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 x14ac:dyDescent="0.2">
      <c r="A77" s="5"/>
      <c r="B77" s="103"/>
      <c r="C77" s="74"/>
      <c r="D77" s="74"/>
      <c r="E77" s="74"/>
      <c r="F77" s="20"/>
      <c r="G77" s="20"/>
      <c r="H77" s="20"/>
      <c r="I77" s="20"/>
      <c r="J77" s="74"/>
      <c r="K77" s="20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2.75" x14ac:dyDescent="0.2">
      <c r="A78" s="5"/>
      <c r="B78" s="103"/>
      <c r="C78" s="5"/>
      <c r="D78" s="5"/>
      <c r="E78" s="5"/>
      <c r="F78" s="7"/>
      <c r="G78" s="7"/>
      <c r="H78" s="7"/>
      <c r="I78" s="7"/>
      <c r="J78" s="5"/>
      <c r="K78" s="7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5.25" customHeight="1" x14ac:dyDescent="0.2">
      <c r="A79" s="5"/>
      <c r="B79" s="76"/>
      <c r="C79" s="5"/>
      <c r="D79" s="5"/>
      <c r="E79" s="5"/>
      <c r="F79" s="7"/>
      <c r="G79" s="7"/>
      <c r="H79" s="7"/>
      <c r="I79" s="7"/>
      <c r="J79" s="5"/>
      <c r="K79" s="7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22.5" customHeight="1" x14ac:dyDescent="0.2">
      <c r="A80" s="5"/>
      <c r="B80" s="5"/>
      <c r="C80" s="5"/>
      <c r="D80" s="5"/>
      <c r="E80" s="5"/>
      <c r="F80" s="5"/>
      <c r="G80" s="8"/>
      <c r="H80" s="8"/>
      <c r="I80" s="78"/>
      <c r="J80" s="78"/>
      <c r="K80" s="25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</row>
    <row r="81" spans="1:28" ht="6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2.75" customHeight="1" x14ac:dyDescent="0.2">
      <c r="A82" s="102"/>
      <c r="B82" s="103"/>
      <c r="C82" s="5"/>
      <c r="D82" s="102"/>
      <c r="E82" s="103"/>
      <c r="F82" s="103"/>
      <c r="G82" s="5"/>
      <c r="H82" s="102"/>
      <c r="I82" s="103"/>
      <c r="J82" s="103"/>
      <c r="K82" s="103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75" customHeight="1" x14ac:dyDescent="0.2">
      <c r="A83" s="102"/>
      <c r="B83" s="103"/>
      <c r="C83" s="5"/>
      <c r="D83" s="102"/>
      <c r="E83" s="103"/>
      <c r="F83" s="103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0.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2.75" customHeight="1" x14ac:dyDescent="0.2">
      <c r="A85" s="102"/>
      <c r="B85" s="103"/>
      <c r="C85" s="5"/>
      <c r="D85" s="102"/>
      <c r="E85" s="103"/>
      <c r="F85" s="103"/>
      <c r="G85" s="5"/>
      <c r="H85" s="102"/>
      <c r="I85" s="103"/>
      <c r="J85" s="103"/>
      <c r="K85" s="103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2.75" customHeight="1" x14ac:dyDescent="0.2">
      <c r="A86" s="102"/>
      <c r="B86" s="103"/>
      <c r="C86" s="5"/>
      <c r="D86" s="102"/>
      <c r="E86" s="103"/>
      <c r="F86" s="103"/>
      <c r="G86" s="5"/>
      <c r="H86" s="102"/>
      <c r="I86" s="103"/>
      <c r="J86" s="103"/>
      <c r="K86" s="10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 customHeight="1" x14ac:dyDescent="0.2">
      <c r="A87" s="102"/>
      <c r="B87" s="103"/>
      <c r="C87" s="5"/>
      <c r="D87" s="102"/>
      <c r="E87" s="103"/>
      <c r="F87" s="103"/>
      <c r="G87" s="5"/>
      <c r="H87" s="102"/>
      <c r="I87" s="103"/>
      <c r="J87" s="103"/>
      <c r="K87" s="10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 x14ac:dyDescent="0.2">
      <c r="A88" s="74"/>
      <c r="B88" s="107"/>
      <c r="C88" s="74"/>
      <c r="D88" s="74"/>
      <c r="E88" s="79"/>
      <c r="F88" s="20"/>
      <c r="G88" s="20"/>
      <c r="H88" s="20"/>
      <c r="I88" s="20"/>
      <c r="J88" s="74"/>
      <c r="K88" s="20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75" x14ac:dyDescent="0.2">
      <c r="A89" s="5"/>
      <c r="B89" s="103"/>
      <c r="C89" s="74"/>
      <c r="D89" s="74"/>
      <c r="E89" s="79"/>
      <c r="F89" s="20"/>
      <c r="G89" s="20"/>
      <c r="H89" s="20"/>
      <c r="I89" s="20"/>
      <c r="J89" s="74"/>
      <c r="K89" s="20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 x14ac:dyDescent="0.2">
      <c r="A90" s="5"/>
      <c r="B90" s="103"/>
      <c r="C90" s="74"/>
      <c r="D90" s="21"/>
      <c r="E90" s="22"/>
      <c r="F90" s="20"/>
      <c r="G90" s="20"/>
      <c r="H90" s="20"/>
      <c r="I90" s="20"/>
      <c r="J90" s="74"/>
      <c r="K90" s="2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 x14ac:dyDescent="0.2">
      <c r="A91" s="5"/>
      <c r="B91" s="103"/>
      <c r="C91" s="74"/>
      <c r="D91" s="21"/>
      <c r="E91" s="22"/>
      <c r="F91" s="20"/>
      <c r="G91" s="20"/>
      <c r="H91" s="20"/>
      <c r="I91" s="20"/>
      <c r="J91" s="74"/>
      <c r="K91" s="20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 x14ac:dyDescent="0.2">
      <c r="A92" s="5"/>
      <c r="B92" s="103"/>
      <c r="C92" s="74"/>
      <c r="D92" s="74"/>
      <c r="E92" s="22"/>
      <c r="F92" s="20"/>
      <c r="G92" s="20"/>
      <c r="H92" s="20"/>
      <c r="I92" s="20"/>
      <c r="J92" s="74"/>
      <c r="K92" s="20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 x14ac:dyDescent="0.2">
      <c r="A93" s="5"/>
      <c r="B93" s="103"/>
      <c r="C93" s="74"/>
      <c r="D93" s="22"/>
      <c r="E93" s="22"/>
      <c r="F93" s="20"/>
      <c r="G93" s="20"/>
      <c r="H93" s="20"/>
      <c r="I93" s="20"/>
      <c r="J93" s="74"/>
      <c r="K93" s="2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 x14ac:dyDescent="0.2">
      <c r="A94" s="5"/>
      <c r="B94" s="103"/>
      <c r="C94" s="74"/>
      <c r="D94" s="74"/>
      <c r="E94" s="22"/>
      <c r="F94" s="20"/>
      <c r="G94" s="20"/>
      <c r="H94" s="20"/>
      <c r="I94" s="20"/>
      <c r="J94" s="74"/>
      <c r="K94" s="2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 x14ac:dyDescent="0.2">
      <c r="A95" s="5"/>
      <c r="B95" s="103"/>
      <c r="C95" s="79"/>
      <c r="D95" s="74"/>
      <c r="E95" s="22"/>
      <c r="F95" s="20"/>
      <c r="G95" s="20"/>
      <c r="H95" s="20"/>
      <c r="I95" s="20"/>
      <c r="J95" s="74"/>
      <c r="K95" s="2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 x14ac:dyDescent="0.2">
      <c r="A96" s="5"/>
      <c r="B96" s="103"/>
      <c r="C96" s="74"/>
      <c r="D96" s="74"/>
      <c r="E96" s="22"/>
      <c r="F96" s="20"/>
      <c r="G96" s="20"/>
      <c r="H96" s="20"/>
      <c r="I96" s="20"/>
      <c r="J96" s="74"/>
      <c r="K96" s="2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 x14ac:dyDescent="0.2">
      <c r="A97" s="5"/>
      <c r="B97" s="103"/>
      <c r="C97" s="74"/>
      <c r="D97" s="74"/>
      <c r="E97" s="22"/>
      <c r="F97" s="20"/>
      <c r="G97" s="20"/>
      <c r="H97" s="20"/>
      <c r="I97" s="20"/>
      <c r="J97" s="74"/>
      <c r="K97" s="2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 x14ac:dyDescent="0.2">
      <c r="A98" s="5"/>
      <c r="B98" s="103"/>
      <c r="C98" s="74"/>
      <c r="D98" s="74"/>
      <c r="E98" s="22"/>
      <c r="F98" s="20"/>
      <c r="G98" s="20"/>
      <c r="H98" s="20"/>
      <c r="I98" s="20"/>
      <c r="J98" s="74"/>
      <c r="K98" s="2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 x14ac:dyDescent="0.2">
      <c r="A99" s="5"/>
      <c r="B99" s="103"/>
      <c r="C99" s="23"/>
      <c r="D99" s="74"/>
      <c r="E99" s="22"/>
      <c r="F99" s="20"/>
      <c r="G99" s="20"/>
      <c r="H99" s="20"/>
      <c r="I99" s="20"/>
      <c r="J99" s="74"/>
      <c r="K99" s="2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 x14ac:dyDescent="0.2">
      <c r="A100" s="5"/>
      <c r="B100" s="103"/>
      <c r="C100" s="74"/>
      <c r="D100" s="74"/>
      <c r="E100" s="74"/>
      <c r="F100" s="20"/>
      <c r="G100" s="20"/>
      <c r="H100" s="20"/>
      <c r="I100" s="20"/>
      <c r="J100" s="74"/>
      <c r="K100" s="2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 x14ac:dyDescent="0.2">
      <c r="A101" s="5"/>
      <c r="B101" s="103"/>
      <c r="C101" s="74"/>
      <c r="D101" s="74"/>
      <c r="E101" s="22"/>
      <c r="F101" s="20"/>
      <c r="G101" s="20"/>
      <c r="H101" s="20"/>
      <c r="I101" s="20"/>
      <c r="J101" s="74"/>
      <c r="K101" s="2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 x14ac:dyDescent="0.2">
      <c r="A102" s="5"/>
      <c r="B102" s="103"/>
      <c r="C102" s="74"/>
      <c r="D102" s="74"/>
      <c r="E102" s="22"/>
      <c r="F102" s="20"/>
      <c r="G102" s="20"/>
      <c r="H102" s="20"/>
      <c r="I102" s="20"/>
      <c r="J102" s="74"/>
      <c r="K102" s="2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 x14ac:dyDescent="0.2">
      <c r="A103" s="5"/>
      <c r="B103" s="103"/>
      <c r="C103" s="23"/>
      <c r="D103" s="74"/>
      <c r="E103" s="22"/>
      <c r="F103" s="20"/>
      <c r="G103" s="20"/>
      <c r="H103" s="20"/>
      <c r="I103" s="20"/>
      <c r="J103" s="74"/>
      <c r="K103" s="2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 x14ac:dyDescent="0.2">
      <c r="A104" s="5"/>
      <c r="B104" s="103"/>
      <c r="C104" s="74"/>
      <c r="D104" s="74"/>
      <c r="E104" s="22"/>
      <c r="F104" s="20"/>
      <c r="G104" s="20"/>
      <c r="H104" s="20"/>
      <c r="I104" s="20"/>
      <c r="J104" s="74"/>
      <c r="K104" s="2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 x14ac:dyDescent="0.2">
      <c r="A105" s="5"/>
      <c r="B105" s="103"/>
      <c r="C105" s="74"/>
      <c r="D105" s="21"/>
      <c r="E105" s="22"/>
      <c r="F105" s="20"/>
      <c r="G105" s="20"/>
      <c r="H105" s="20"/>
      <c r="I105" s="20"/>
      <c r="J105" s="74"/>
      <c r="K105" s="2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 x14ac:dyDescent="0.2">
      <c r="A106" s="5"/>
      <c r="B106" s="103"/>
      <c r="C106" s="74"/>
      <c r="D106" s="74"/>
      <c r="E106" s="22"/>
      <c r="F106" s="20"/>
      <c r="G106" s="20"/>
      <c r="H106" s="20"/>
      <c r="I106" s="20"/>
      <c r="J106" s="74"/>
      <c r="K106" s="2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 x14ac:dyDescent="0.2">
      <c r="A107" s="5"/>
      <c r="B107" s="103"/>
      <c r="C107" s="74"/>
      <c r="D107" s="74"/>
      <c r="E107" s="22"/>
      <c r="F107" s="20"/>
      <c r="G107" s="20"/>
      <c r="H107" s="20"/>
      <c r="I107" s="20"/>
      <c r="J107" s="74"/>
      <c r="K107" s="2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 x14ac:dyDescent="0.2">
      <c r="A108" s="5"/>
      <c r="B108" s="103"/>
      <c r="C108" s="74"/>
      <c r="D108" s="74"/>
      <c r="E108" s="22"/>
      <c r="F108" s="20"/>
      <c r="G108" s="20"/>
      <c r="H108" s="20"/>
      <c r="I108" s="20"/>
      <c r="J108" s="74"/>
      <c r="K108" s="2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 x14ac:dyDescent="0.2">
      <c r="A109" s="5"/>
      <c r="B109" s="103"/>
      <c r="C109" s="74"/>
      <c r="D109" s="74"/>
      <c r="E109" s="22"/>
      <c r="F109" s="20"/>
      <c r="G109" s="20"/>
      <c r="H109" s="20"/>
      <c r="I109" s="20"/>
      <c r="J109" s="74"/>
      <c r="K109" s="2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 x14ac:dyDescent="0.2">
      <c r="A110" s="5"/>
      <c r="B110" s="103"/>
      <c r="C110" s="74"/>
      <c r="D110" s="74"/>
      <c r="E110" s="22"/>
      <c r="F110" s="20"/>
      <c r="G110" s="20"/>
      <c r="H110" s="20"/>
      <c r="I110" s="20"/>
      <c r="J110" s="74"/>
      <c r="K110" s="2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 x14ac:dyDescent="0.2">
      <c r="A111" s="5"/>
      <c r="B111" s="103"/>
      <c r="C111" s="74"/>
      <c r="D111" s="74"/>
      <c r="E111" s="22"/>
      <c r="F111" s="20"/>
      <c r="G111" s="20"/>
      <c r="H111" s="20"/>
      <c r="I111" s="20"/>
      <c r="J111" s="74"/>
      <c r="K111" s="2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 x14ac:dyDescent="0.2">
      <c r="A112" s="5"/>
      <c r="B112" s="103"/>
      <c r="C112" s="74"/>
      <c r="D112" s="74"/>
      <c r="E112" s="22"/>
      <c r="F112" s="20"/>
      <c r="G112" s="20"/>
      <c r="H112" s="20"/>
      <c r="I112" s="20"/>
      <c r="J112" s="74"/>
      <c r="K112" s="2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 x14ac:dyDescent="0.2">
      <c r="A113" s="5"/>
      <c r="B113" s="103"/>
      <c r="C113" s="74"/>
      <c r="D113" s="74"/>
      <c r="E113" s="22"/>
      <c r="F113" s="20"/>
      <c r="G113" s="20"/>
      <c r="H113" s="20"/>
      <c r="I113" s="20"/>
      <c r="J113" s="74"/>
      <c r="K113" s="2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 x14ac:dyDescent="0.2">
      <c r="A114" s="5"/>
      <c r="B114" s="103"/>
      <c r="C114" s="74"/>
      <c r="D114" s="74"/>
      <c r="E114" s="22"/>
      <c r="F114" s="20"/>
      <c r="G114" s="20"/>
      <c r="H114" s="20"/>
      <c r="I114" s="20"/>
      <c r="J114" s="74"/>
      <c r="K114" s="2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 x14ac:dyDescent="0.2">
      <c r="A115" s="5"/>
      <c r="B115" s="103"/>
      <c r="C115" s="74"/>
      <c r="D115" s="74"/>
      <c r="E115" s="74"/>
      <c r="F115" s="20"/>
      <c r="G115" s="20"/>
      <c r="H115" s="20"/>
      <c r="I115" s="20"/>
      <c r="J115" s="74"/>
      <c r="K115" s="2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 x14ac:dyDescent="0.2">
      <c r="A116" s="5"/>
      <c r="B116" s="103"/>
      <c r="C116" s="74"/>
      <c r="D116" s="74"/>
      <c r="E116" s="74"/>
      <c r="F116" s="20"/>
      <c r="G116" s="20"/>
      <c r="H116" s="20"/>
      <c r="I116" s="20"/>
      <c r="J116" s="74"/>
      <c r="K116" s="2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 x14ac:dyDescent="0.2">
      <c r="A117" s="5"/>
      <c r="B117" s="103"/>
      <c r="C117" s="74"/>
      <c r="D117" s="74"/>
      <c r="E117" s="74"/>
      <c r="F117" s="20"/>
      <c r="G117" s="20"/>
      <c r="H117" s="20"/>
      <c r="I117" s="20"/>
      <c r="J117" s="74"/>
      <c r="K117" s="2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 x14ac:dyDescent="0.2">
      <c r="A118" s="5"/>
      <c r="B118" s="103"/>
      <c r="C118" s="74"/>
      <c r="D118" s="74"/>
      <c r="E118" s="74"/>
      <c r="F118" s="20"/>
      <c r="G118" s="20"/>
      <c r="H118" s="20"/>
      <c r="I118" s="20"/>
      <c r="J118" s="74"/>
      <c r="K118" s="2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75" x14ac:dyDescent="0.2">
      <c r="A119" s="5"/>
      <c r="B119" s="103"/>
      <c r="C119" s="5"/>
      <c r="D119" s="5"/>
      <c r="E119" s="5"/>
      <c r="F119" s="7"/>
      <c r="G119" s="7"/>
      <c r="H119" s="7"/>
      <c r="I119" s="7"/>
      <c r="J119" s="5"/>
      <c r="K119" s="7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4.5" customHeight="1" x14ac:dyDescent="0.2">
      <c r="A120" s="5"/>
      <c r="B120" s="76"/>
      <c r="C120" s="5"/>
      <c r="D120" s="5"/>
      <c r="E120" s="5"/>
      <c r="F120" s="7"/>
      <c r="G120" s="7"/>
      <c r="H120" s="7"/>
      <c r="I120" s="7"/>
      <c r="J120" s="5"/>
      <c r="K120" s="7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  <c r="AB120" s="80"/>
    </row>
    <row r="121" spans="1:28" ht="22.5" customHeight="1" x14ac:dyDescent="0.2">
      <c r="A121" s="5"/>
      <c r="B121" s="5"/>
      <c r="C121" s="5"/>
      <c r="D121" s="5"/>
      <c r="E121" s="5"/>
      <c r="F121" s="5"/>
      <c r="G121" s="8"/>
      <c r="H121" s="8"/>
      <c r="I121" s="78"/>
      <c r="J121" s="78"/>
      <c r="K121" s="2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6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2.75" customHeight="1" x14ac:dyDescent="0.2">
      <c r="A123" s="102"/>
      <c r="B123" s="103"/>
      <c r="C123" s="5"/>
      <c r="D123" s="102"/>
      <c r="E123" s="103"/>
      <c r="F123" s="103"/>
      <c r="G123" s="5"/>
      <c r="H123" s="102"/>
      <c r="I123" s="103"/>
      <c r="J123" s="103"/>
      <c r="K123" s="103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 customHeight="1" x14ac:dyDescent="0.2">
      <c r="A124" s="102"/>
      <c r="B124" s="103"/>
      <c r="C124" s="5"/>
      <c r="D124" s="102"/>
      <c r="E124" s="103"/>
      <c r="F124" s="103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2.75" customHeight="1" x14ac:dyDescent="0.2">
      <c r="A126" s="102"/>
      <c r="B126" s="103"/>
      <c r="C126" s="5"/>
      <c r="D126" s="102"/>
      <c r="E126" s="103"/>
      <c r="F126" s="103"/>
      <c r="G126" s="5"/>
      <c r="H126" s="102"/>
      <c r="I126" s="103"/>
      <c r="J126" s="103"/>
      <c r="K126" s="103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75" customHeight="1" x14ac:dyDescent="0.2">
      <c r="A127" s="102"/>
      <c r="B127" s="103"/>
      <c r="C127" s="5"/>
      <c r="D127" s="102"/>
      <c r="E127" s="103"/>
      <c r="F127" s="103"/>
      <c r="G127" s="5"/>
      <c r="H127" s="102"/>
      <c r="I127" s="103"/>
      <c r="J127" s="103"/>
      <c r="K127" s="10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 customHeight="1" x14ac:dyDescent="0.2">
      <c r="A128" s="102"/>
      <c r="B128" s="103"/>
      <c r="C128" s="5"/>
      <c r="D128" s="102"/>
      <c r="E128" s="103"/>
      <c r="F128" s="103"/>
      <c r="G128" s="5"/>
      <c r="H128" s="102"/>
      <c r="I128" s="103"/>
      <c r="J128" s="103"/>
      <c r="K128" s="10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2.75" customHeight="1" x14ac:dyDescent="0.2">
      <c r="B130" s="5"/>
      <c r="H130" s="5"/>
      <c r="I130" s="5"/>
      <c r="J130" s="5"/>
    </row>
    <row r="131" spans="1:28" ht="12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28" ht="12.75" customHeight="1" x14ac:dyDescent="0.2">
      <c r="A132" s="5"/>
      <c r="B132" s="74"/>
      <c r="C132" s="5"/>
      <c r="D132" s="5"/>
      <c r="E132" s="5"/>
      <c r="F132" s="5"/>
      <c r="G132" s="5"/>
      <c r="H132" s="102"/>
      <c r="I132" s="103"/>
      <c r="J132" s="103"/>
      <c r="K132" s="5"/>
      <c r="L132" s="5"/>
    </row>
    <row r="133" spans="1:28" ht="12.75" customHeight="1" x14ac:dyDescent="0.2">
      <c r="A133" s="5"/>
      <c r="B133" s="74"/>
      <c r="C133" s="5"/>
      <c r="D133" s="5"/>
      <c r="E133" s="5"/>
      <c r="F133" s="5"/>
      <c r="G133" s="5"/>
      <c r="H133" s="102"/>
      <c r="I133" s="103"/>
      <c r="J133" s="103"/>
      <c r="K133" s="5"/>
      <c r="L133" s="5"/>
    </row>
    <row r="134" spans="1:28" ht="12.75" customHeight="1" x14ac:dyDescent="0.2">
      <c r="A134" s="5"/>
      <c r="B134" s="74"/>
      <c r="C134" s="5"/>
      <c r="D134" s="5"/>
      <c r="E134" s="5"/>
      <c r="F134" s="5"/>
      <c r="G134" s="5"/>
      <c r="H134" s="102"/>
      <c r="I134" s="103"/>
      <c r="J134" s="103"/>
      <c r="K134" s="5"/>
      <c r="L134" s="5"/>
    </row>
    <row r="135" spans="1:28" ht="12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28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28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28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28" ht="12.75" customHeight="1" x14ac:dyDescent="0.2"/>
    <row r="140" spans="1:28" ht="12.75" customHeight="1" x14ac:dyDescent="0.2"/>
    <row r="141" spans="1:28" ht="12.75" customHeight="1" x14ac:dyDescent="0.2"/>
    <row r="142" spans="1:28" ht="12.75" customHeight="1" x14ac:dyDescent="0.2"/>
    <row r="143" spans="1:28" ht="12.75" customHeight="1" x14ac:dyDescent="0.2"/>
    <row r="144" spans="1:28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</sheetData>
  <mergeCells count="72">
    <mergeCell ref="H134:J134"/>
    <mergeCell ref="A124:B124"/>
    <mergeCell ref="D124:F124"/>
    <mergeCell ref="A126:B126"/>
    <mergeCell ref="D126:F126"/>
    <mergeCell ref="H126:K126"/>
    <mergeCell ref="A127:B127"/>
    <mergeCell ref="D127:F127"/>
    <mergeCell ref="H127:K127"/>
    <mergeCell ref="A128:B128"/>
    <mergeCell ref="D128:F128"/>
    <mergeCell ref="H128:K128"/>
    <mergeCell ref="H132:J132"/>
    <mergeCell ref="H133:J133"/>
    <mergeCell ref="A87:B87"/>
    <mergeCell ref="D87:F87"/>
    <mergeCell ref="H87:K87"/>
    <mergeCell ref="B88:B119"/>
    <mergeCell ref="A123:B123"/>
    <mergeCell ref="D123:F123"/>
    <mergeCell ref="H123:K123"/>
    <mergeCell ref="I44:K44"/>
    <mergeCell ref="A86:B86"/>
    <mergeCell ref="D86:F86"/>
    <mergeCell ref="H86:K86"/>
    <mergeCell ref="A46:B46"/>
    <mergeCell ref="D46:G46"/>
    <mergeCell ref="I46:K46"/>
    <mergeCell ref="B47:B78"/>
    <mergeCell ref="A82:B82"/>
    <mergeCell ref="D82:F82"/>
    <mergeCell ref="H82:K82"/>
    <mergeCell ref="A83:B83"/>
    <mergeCell ref="D83:F83"/>
    <mergeCell ref="A85:B85"/>
    <mergeCell ref="D85:F85"/>
    <mergeCell ref="H85:K85"/>
    <mergeCell ref="I45:K45"/>
    <mergeCell ref="I8:I9"/>
    <mergeCell ref="J8:J9"/>
    <mergeCell ref="K8:K9"/>
    <mergeCell ref="D9:E9"/>
    <mergeCell ref="A10:E10"/>
    <mergeCell ref="F10:K10"/>
    <mergeCell ref="A8:A9"/>
    <mergeCell ref="B8:B9"/>
    <mergeCell ref="C8:E8"/>
    <mergeCell ref="F8:F9"/>
    <mergeCell ref="G8:G9"/>
    <mergeCell ref="H8:H9"/>
    <mergeCell ref="B11:B14"/>
    <mergeCell ref="J11:J37"/>
    <mergeCell ref="A44:B44"/>
    <mergeCell ref="A6:B6"/>
    <mergeCell ref="C6:D7"/>
    <mergeCell ref="E6:H7"/>
    <mergeCell ref="A7:B7"/>
    <mergeCell ref="A45:B45"/>
    <mergeCell ref="D45:G45"/>
    <mergeCell ref="D44:G44"/>
    <mergeCell ref="A1:C2"/>
    <mergeCell ref="B3:D3"/>
    <mergeCell ref="F3:I3"/>
    <mergeCell ref="J3:K3"/>
    <mergeCell ref="A4:A5"/>
    <mergeCell ref="B4:D5"/>
    <mergeCell ref="E4:E5"/>
    <mergeCell ref="F4:G5"/>
    <mergeCell ref="H4:H5"/>
    <mergeCell ref="I4:I5"/>
    <mergeCell ref="J4:K4"/>
    <mergeCell ref="J5:K5"/>
  </mergeCells>
  <printOptions horizontalCentered="1"/>
  <pageMargins left="0.25" right="0.25" top="0.75" bottom="0.75" header="0.3" footer="0.3"/>
  <pageSetup scale="66" orientation="portrait" r:id="rId1"/>
  <rowBreaks count="2" manualBreakCount="2">
    <brk id="46" man="1"/>
    <brk id="87" man="1"/>
  </rowBreaks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4692C-2E1B-41A4-A283-B1ECED09765C}">
  <sheetPr>
    <pageSetUpPr fitToPage="1"/>
  </sheetPr>
  <dimension ref="A1:AB999"/>
  <sheetViews>
    <sheetView showGridLines="0" view="pageBreakPreview" zoomScale="130" zoomScaleNormal="140" zoomScaleSheetLayoutView="130" workbookViewId="0">
      <pane ySplit="9" topLeftCell="A31" activePane="bottomLeft" state="frozen"/>
      <selection activeCell="E14" sqref="E14"/>
      <selection pane="bottomLeft" activeCell="C33" sqref="C33:I43"/>
    </sheetView>
  </sheetViews>
  <sheetFormatPr baseColWidth="10" defaultColWidth="14.42578125" defaultRowHeight="15" customHeight="1" x14ac:dyDescent="0.2"/>
  <cols>
    <col min="1" max="1" width="15.7109375" style="88" customWidth="1"/>
    <col min="2" max="2" width="45.7109375" style="88" customWidth="1"/>
    <col min="3" max="28" width="10.7109375" style="88" customWidth="1"/>
    <col min="29" max="16384" width="14.42578125" style="88"/>
  </cols>
  <sheetData>
    <row r="1" spans="1:28" ht="12.75" customHeight="1" x14ac:dyDescent="0.2">
      <c r="A1" s="152" t="s">
        <v>14</v>
      </c>
      <c r="B1" s="152"/>
      <c r="C1" s="152"/>
    </row>
    <row r="2" spans="1:28" ht="12.75" customHeight="1" thickBot="1" x14ac:dyDescent="0.25">
      <c r="A2" s="152"/>
      <c r="B2" s="152"/>
      <c r="C2" s="152"/>
    </row>
    <row r="3" spans="1:28" ht="26.25" customHeight="1" thickBot="1" x14ac:dyDescent="0.25">
      <c r="A3" s="35" t="str">
        <f>'PORTADA Y DATOS'!A7</f>
        <v>Contratista</v>
      </c>
      <c r="B3" s="138" t="str">
        <f>'PORTADA Y DATOS'!B7</f>
        <v>Luis Alberto Gamboa Ruelas</v>
      </c>
      <c r="C3" s="139"/>
      <c r="D3" s="140"/>
      <c r="E3" s="35" t="str">
        <f>'PORTADA Y DATOS'!A6</f>
        <v>Dirección</v>
      </c>
      <c r="F3" s="138" t="str">
        <f>'PORTADA Y DATOS'!B6</f>
        <v>Altata, Navolato, Sinaloa.</v>
      </c>
      <c r="G3" s="139"/>
      <c r="H3" s="139"/>
      <c r="I3" s="140"/>
      <c r="J3" s="141" t="str">
        <f>A1</f>
        <v>NÚMEROS GENERADORES ACERO</v>
      </c>
      <c r="K3" s="129"/>
    </row>
    <row r="4" spans="1:28" ht="26.25" customHeight="1" thickBot="1" x14ac:dyDescent="0.25">
      <c r="A4" s="126" t="str">
        <f>'PORTADA Y DATOS'!A5</f>
        <v>Obra</v>
      </c>
      <c r="B4" s="114" t="str">
        <f>'PORTADA Y DATOS'!B5</f>
        <v>Casa Altata</v>
      </c>
      <c r="C4" s="115"/>
      <c r="D4" s="116"/>
      <c r="E4" s="108" t="str">
        <f>'PORTADA Y DATOS'!A4</f>
        <v>Dependencia/Contratante/Cliente</v>
      </c>
      <c r="F4" s="110"/>
      <c r="G4" s="111"/>
      <c r="H4" s="145" t="s">
        <v>24</v>
      </c>
      <c r="I4" s="122"/>
      <c r="J4" s="124">
        <v>4</v>
      </c>
      <c r="K4" s="125"/>
    </row>
    <row r="5" spans="1:28" ht="18.75" customHeight="1" thickBot="1" x14ac:dyDescent="0.25">
      <c r="A5" s="127"/>
      <c r="B5" s="117"/>
      <c r="C5" s="118"/>
      <c r="D5" s="119"/>
      <c r="E5" s="109"/>
      <c r="F5" s="112"/>
      <c r="G5" s="113"/>
      <c r="H5" s="127"/>
      <c r="I5" s="123"/>
      <c r="J5" s="128" t="s">
        <v>25</v>
      </c>
      <c r="K5" s="153"/>
    </row>
    <row r="6" spans="1:28" ht="18.75" customHeight="1" thickBot="1" x14ac:dyDescent="0.25">
      <c r="A6" s="128" t="str">
        <f>'PORTADA Y DATOS'!A10</f>
        <v>Tipo de contrato</v>
      </c>
      <c r="B6" s="129"/>
      <c r="C6" s="130" t="s">
        <v>40</v>
      </c>
      <c r="D6" s="131"/>
      <c r="E6" s="114" t="s">
        <v>217</v>
      </c>
      <c r="F6" s="115"/>
      <c r="G6" s="115"/>
      <c r="H6" s="116"/>
      <c r="I6" s="36" t="s">
        <v>36</v>
      </c>
      <c r="J6" s="62" t="s">
        <v>38</v>
      </c>
      <c r="K6" s="63" t="s">
        <v>39</v>
      </c>
    </row>
    <row r="7" spans="1:28" ht="18.75" customHeight="1" thickBot="1" x14ac:dyDescent="0.25">
      <c r="A7" s="134" t="str">
        <f>'PORTADA Y DATOS'!B10</f>
        <v>Precio Unitario</v>
      </c>
      <c r="B7" s="135"/>
      <c r="C7" s="132"/>
      <c r="D7" s="133"/>
      <c r="E7" s="112"/>
      <c r="F7" s="146"/>
      <c r="G7" s="146"/>
      <c r="H7" s="113"/>
      <c r="I7" s="37" t="s">
        <v>37</v>
      </c>
      <c r="J7" s="38" t="str">
        <f>'PORTADA Y DATOS'!A9</f>
        <v>Fecha de inicio</v>
      </c>
      <c r="K7" s="64" t="str">
        <f>'PORTADA Y DATOS'!B9</f>
        <v>Sin definir por contratista</v>
      </c>
    </row>
    <row r="8" spans="1:28" ht="12.75" customHeight="1" x14ac:dyDescent="0.2">
      <c r="A8" s="120" t="s">
        <v>0</v>
      </c>
      <c r="B8" s="120" t="s">
        <v>1</v>
      </c>
      <c r="C8" s="142" t="s">
        <v>2</v>
      </c>
      <c r="D8" s="143"/>
      <c r="E8" s="144"/>
      <c r="F8" s="120" t="s">
        <v>3</v>
      </c>
      <c r="G8" s="120" t="s">
        <v>4</v>
      </c>
      <c r="H8" s="120" t="s">
        <v>5</v>
      </c>
      <c r="I8" s="120" t="s">
        <v>183</v>
      </c>
      <c r="J8" s="120" t="s">
        <v>7</v>
      </c>
      <c r="K8" s="136" t="s">
        <v>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thickBot="1" x14ac:dyDescent="0.25">
      <c r="A9" s="121"/>
      <c r="B9" s="121"/>
      <c r="C9" s="39" t="s">
        <v>9</v>
      </c>
      <c r="D9" s="150" t="s">
        <v>10</v>
      </c>
      <c r="E9" s="151"/>
      <c r="F9" s="121"/>
      <c r="G9" s="121"/>
      <c r="H9" s="121"/>
      <c r="I9" s="121"/>
      <c r="J9" s="121"/>
      <c r="K9" s="13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thickBot="1" x14ac:dyDescent="0.25">
      <c r="A10" s="154" t="s">
        <v>27</v>
      </c>
      <c r="B10" s="155"/>
      <c r="C10" s="155"/>
      <c r="D10" s="155"/>
      <c r="E10" s="156"/>
      <c r="F10" s="154" t="str">
        <f>'PORTADA Y DATOS'!B11</f>
        <v>Definido por parte contratante</v>
      </c>
      <c r="G10" s="155"/>
      <c r="H10" s="155"/>
      <c r="I10" s="155"/>
      <c r="J10" s="155"/>
      <c r="K10" s="15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4.95" customHeight="1" x14ac:dyDescent="0.2">
      <c r="A11" s="41" t="s">
        <v>182</v>
      </c>
      <c r="B11" s="157" t="s">
        <v>216</v>
      </c>
      <c r="C11" s="43" t="s">
        <v>29</v>
      </c>
      <c r="D11" s="43">
        <v>1</v>
      </c>
      <c r="E11" s="43">
        <v>8</v>
      </c>
      <c r="F11" s="44">
        <v>10.7</v>
      </c>
      <c r="G11" s="44"/>
      <c r="H11" s="44">
        <v>2.7</v>
      </c>
      <c r="I11" s="44">
        <v>2</v>
      </c>
      <c r="J11" s="147" t="s">
        <v>32</v>
      </c>
      <c r="K11" s="45">
        <f>F11*H11*I11</f>
        <v>57.78</v>
      </c>
    </row>
    <row r="12" spans="1:28" ht="24.95" customHeight="1" x14ac:dyDescent="0.2">
      <c r="A12" s="46"/>
      <c r="B12" s="158"/>
      <c r="C12" s="43" t="s">
        <v>30</v>
      </c>
      <c r="D12" s="43">
        <v>3</v>
      </c>
      <c r="E12" s="43">
        <v>4</v>
      </c>
      <c r="F12" s="44">
        <v>0.95</v>
      </c>
      <c r="G12" s="44"/>
      <c r="H12" s="44">
        <v>2.7</v>
      </c>
      <c r="I12" s="44">
        <v>2</v>
      </c>
      <c r="J12" s="148"/>
      <c r="K12" s="45">
        <f t="shared" ref="K12:K31" si="0">F12*H12*I12</f>
        <v>5.13</v>
      </c>
    </row>
    <row r="13" spans="1:28" ht="24.95" customHeight="1" x14ac:dyDescent="0.2">
      <c r="A13" s="46"/>
      <c r="B13" s="158"/>
      <c r="C13" s="43" t="s">
        <v>31</v>
      </c>
      <c r="D13" s="43">
        <v>7</v>
      </c>
      <c r="E13" s="43">
        <v>8</v>
      </c>
      <c r="F13" s="44">
        <v>0.75</v>
      </c>
      <c r="G13" s="44"/>
      <c r="H13" s="44">
        <v>2.7</v>
      </c>
      <c r="I13" s="44">
        <v>2</v>
      </c>
      <c r="J13" s="148"/>
      <c r="K13" s="45">
        <f t="shared" si="0"/>
        <v>4.0500000000000007</v>
      </c>
    </row>
    <row r="14" spans="1:28" ht="24.95" customHeight="1" x14ac:dyDescent="0.2">
      <c r="A14" s="46"/>
      <c r="B14" s="158"/>
      <c r="C14" s="43" t="s">
        <v>56</v>
      </c>
      <c r="D14" s="43">
        <v>2</v>
      </c>
      <c r="E14" s="43">
        <v>5</v>
      </c>
      <c r="F14" s="43">
        <v>3.3</v>
      </c>
      <c r="G14" s="43"/>
      <c r="H14" s="44">
        <v>2.7</v>
      </c>
      <c r="I14" s="44">
        <v>2</v>
      </c>
      <c r="J14" s="148"/>
      <c r="K14" s="45">
        <f t="shared" si="0"/>
        <v>17.82</v>
      </c>
    </row>
    <row r="15" spans="1:28" ht="24.95" customHeight="1" x14ac:dyDescent="0.2">
      <c r="A15" s="46"/>
      <c r="B15" s="42"/>
      <c r="C15" s="43" t="s">
        <v>56</v>
      </c>
      <c r="D15" s="43">
        <v>6</v>
      </c>
      <c r="E15" s="43">
        <v>7</v>
      </c>
      <c r="F15" s="43">
        <v>3.35</v>
      </c>
      <c r="G15" s="43"/>
      <c r="H15" s="44">
        <v>2.7</v>
      </c>
      <c r="I15" s="44">
        <v>2</v>
      </c>
      <c r="J15" s="148"/>
      <c r="K15" s="45">
        <f t="shared" si="0"/>
        <v>18.090000000000003</v>
      </c>
    </row>
    <row r="16" spans="1:28" ht="24.95" customHeight="1" x14ac:dyDescent="0.2">
      <c r="A16" s="46"/>
      <c r="B16" s="47"/>
      <c r="C16" s="40" t="s">
        <v>33</v>
      </c>
      <c r="D16" s="40">
        <v>1</v>
      </c>
      <c r="E16" s="40">
        <v>2</v>
      </c>
      <c r="F16" s="44">
        <v>1.1499999999999999</v>
      </c>
      <c r="G16" s="44"/>
      <c r="H16" s="44">
        <v>2.2999999999999998</v>
      </c>
      <c r="I16" s="44">
        <v>2</v>
      </c>
      <c r="J16" s="148"/>
      <c r="K16" s="45">
        <f t="shared" si="0"/>
        <v>5.2899999999999991</v>
      </c>
    </row>
    <row r="17" spans="1:11" ht="24.95" customHeight="1" x14ac:dyDescent="0.2">
      <c r="A17" s="46"/>
      <c r="B17" s="47"/>
      <c r="C17" s="40" t="s">
        <v>33</v>
      </c>
      <c r="D17" s="40">
        <v>1</v>
      </c>
      <c r="E17" s="40">
        <v>2</v>
      </c>
      <c r="F17" s="44">
        <v>0.8</v>
      </c>
      <c r="G17" s="44"/>
      <c r="H17" s="44">
        <v>2.7</v>
      </c>
      <c r="I17" s="44">
        <v>2</v>
      </c>
      <c r="J17" s="148"/>
      <c r="K17" s="45">
        <f t="shared" si="0"/>
        <v>4.32</v>
      </c>
    </row>
    <row r="18" spans="1:11" ht="24.95" customHeight="1" x14ac:dyDescent="0.2">
      <c r="A18" s="46"/>
      <c r="B18" s="47"/>
      <c r="C18" s="40" t="s">
        <v>34</v>
      </c>
      <c r="D18" s="40">
        <v>5</v>
      </c>
      <c r="E18" s="40">
        <v>6</v>
      </c>
      <c r="F18" s="44">
        <v>1.1499999999999999</v>
      </c>
      <c r="G18" s="44"/>
      <c r="H18" s="44">
        <v>2.7</v>
      </c>
      <c r="I18" s="44">
        <v>2</v>
      </c>
      <c r="J18" s="148"/>
      <c r="K18" s="45">
        <f t="shared" si="0"/>
        <v>6.21</v>
      </c>
    </row>
    <row r="19" spans="1:11" ht="24.95" customHeight="1" x14ac:dyDescent="0.2">
      <c r="A19" s="46"/>
      <c r="B19" s="47"/>
      <c r="C19" s="40" t="s">
        <v>35</v>
      </c>
      <c r="D19" s="40">
        <v>1</v>
      </c>
      <c r="E19" s="40">
        <v>7</v>
      </c>
      <c r="F19" s="48">
        <v>10.199999999999999</v>
      </c>
      <c r="G19" s="48"/>
      <c r="H19" s="44">
        <v>2.7</v>
      </c>
      <c r="I19" s="44">
        <v>2</v>
      </c>
      <c r="J19" s="148"/>
      <c r="K19" s="45">
        <f t="shared" si="0"/>
        <v>55.08</v>
      </c>
    </row>
    <row r="20" spans="1:11" ht="24.95" customHeight="1" x14ac:dyDescent="0.2">
      <c r="A20" s="46"/>
      <c r="B20" s="47"/>
      <c r="C20" s="40">
        <v>1</v>
      </c>
      <c r="D20" s="40" t="s">
        <v>29</v>
      </c>
      <c r="E20" s="40" t="s">
        <v>35</v>
      </c>
      <c r="F20" s="48">
        <v>7.5</v>
      </c>
      <c r="G20" s="48"/>
      <c r="H20" s="44">
        <v>2.7</v>
      </c>
      <c r="I20" s="44">
        <v>2</v>
      </c>
      <c r="J20" s="148"/>
      <c r="K20" s="45">
        <f t="shared" si="0"/>
        <v>40.5</v>
      </c>
    </row>
    <row r="21" spans="1:11" ht="24.95" customHeight="1" x14ac:dyDescent="0.2">
      <c r="A21" s="46"/>
      <c r="B21" s="47"/>
      <c r="C21" s="40">
        <v>2</v>
      </c>
      <c r="D21" s="40" t="s">
        <v>56</v>
      </c>
      <c r="E21" s="40" t="s">
        <v>33</v>
      </c>
      <c r="F21" s="48">
        <v>1.05</v>
      </c>
      <c r="G21" s="48"/>
      <c r="H21" s="44">
        <v>2.2999999999999998</v>
      </c>
      <c r="I21" s="44">
        <v>2</v>
      </c>
      <c r="J21" s="148"/>
      <c r="K21" s="45">
        <f t="shared" si="0"/>
        <v>4.83</v>
      </c>
    </row>
    <row r="22" spans="1:11" ht="24.95" customHeight="1" x14ac:dyDescent="0.2">
      <c r="A22" s="46"/>
      <c r="B22" s="47"/>
      <c r="C22" s="40">
        <v>2</v>
      </c>
      <c r="D22" s="40" t="s">
        <v>33</v>
      </c>
      <c r="E22" s="40" t="s">
        <v>35</v>
      </c>
      <c r="F22" s="48">
        <v>2.58</v>
      </c>
      <c r="G22" s="48"/>
      <c r="H22" s="44">
        <v>2.7</v>
      </c>
      <c r="I22" s="44">
        <v>2</v>
      </c>
      <c r="J22" s="148"/>
      <c r="K22" s="45">
        <f t="shared" si="0"/>
        <v>13.932000000000002</v>
      </c>
    </row>
    <row r="23" spans="1:11" ht="24.95" customHeight="1" x14ac:dyDescent="0.2">
      <c r="A23" s="46"/>
      <c r="B23" s="47"/>
      <c r="C23" s="40">
        <v>3</v>
      </c>
      <c r="D23" s="40" t="s">
        <v>29</v>
      </c>
      <c r="E23" s="40" t="s">
        <v>108</v>
      </c>
      <c r="F23" s="48">
        <v>0.93</v>
      </c>
      <c r="G23" s="48"/>
      <c r="H23" s="44">
        <v>0.9</v>
      </c>
      <c r="I23" s="44">
        <v>2</v>
      </c>
      <c r="J23" s="148"/>
      <c r="K23" s="45">
        <f t="shared" si="0"/>
        <v>1.6740000000000002</v>
      </c>
    </row>
    <row r="24" spans="1:11" ht="24.95" customHeight="1" x14ac:dyDescent="0.2">
      <c r="A24" s="46"/>
      <c r="B24" s="47"/>
      <c r="C24" s="40">
        <v>3</v>
      </c>
      <c r="D24" s="40" t="s">
        <v>108</v>
      </c>
      <c r="E24" s="40" t="s">
        <v>30</v>
      </c>
      <c r="F24" s="48">
        <v>0.95</v>
      </c>
      <c r="G24" s="48"/>
      <c r="H24" s="44">
        <v>2.7</v>
      </c>
      <c r="I24" s="44">
        <v>2</v>
      </c>
      <c r="J24" s="148"/>
      <c r="K24" s="45">
        <f t="shared" si="0"/>
        <v>5.13</v>
      </c>
    </row>
    <row r="25" spans="1:11" ht="24.95" customHeight="1" x14ac:dyDescent="0.2">
      <c r="A25" s="46"/>
      <c r="B25" s="47"/>
      <c r="C25" s="40">
        <v>5</v>
      </c>
      <c r="D25" s="40" t="s">
        <v>33</v>
      </c>
      <c r="E25" s="40" t="s">
        <v>35</v>
      </c>
      <c r="F25" s="48">
        <v>2.25</v>
      </c>
      <c r="G25" s="48"/>
      <c r="H25" s="44">
        <v>2.7</v>
      </c>
      <c r="I25" s="44">
        <v>2</v>
      </c>
      <c r="J25" s="148"/>
      <c r="K25" s="45">
        <f t="shared" si="0"/>
        <v>12.15</v>
      </c>
    </row>
    <row r="26" spans="1:11" ht="24.95" customHeight="1" x14ac:dyDescent="0.2">
      <c r="A26" s="46"/>
      <c r="B26" s="47"/>
      <c r="C26" s="40">
        <v>6</v>
      </c>
      <c r="D26" s="40" t="s">
        <v>34</v>
      </c>
      <c r="E26" s="40" t="s">
        <v>35</v>
      </c>
      <c r="F26" s="48">
        <v>2.25</v>
      </c>
      <c r="G26" s="48"/>
      <c r="H26" s="44">
        <v>2.7</v>
      </c>
      <c r="I26" s="44">
        <v>2</v>
      </c>
      <c r="J26" s="148"/>
      <c r="K26" s="45">
        <f t="shared" si="0"/>
        <v>12.15</v>
      </c>
    </row>
    <row r="27" spans="1:11" ht="24.95" customHeight="1" x14ac:dyDescent="0.2">
      <c r="A27" s="46"/>
      <c r="B27" s="47"/>
      <c r="C27" s="40">
        <v>7</v>
      </c>
      <c r="D27" s="40" t="s">
        <v>31</v>
      </c>
      <c r="E27" s="40" t="s">
        <v>56</v>
      </c>
      <c r="F27" s="48">
        <v>0.7</v>
      </c>
      <c r="G27" s="48"/>
      <c r="H27" s="44">
        <v>2.7</v>
      </c>
      <c r="I27" s="44">
        <v>2</v>
      </c>
      <c r="J27" s="148"/>
      <c r="K27" s="45">
        <f t="shared" si="0"/>
        <v>3.78</v>
      </c>
    </row>
    <row r="28" spans="1:11" ht="24.95" customHeight="1" x14ac:dyDescent="0.2">
      <c r="A28" s="46"/>
      <c r="B28" s="47"/>
      <c r="C28" s="40">
        <v>7</v>
      </c>
      <c r="D28" s="40" t="s">
        <v>56</v>
      </c>
      <c r="E28" s="40" t="s">
        <v>33</v>
      </c>
      <c r="F28" s="48">
        <v>0.75</v>
      </c>
      <c r="G28" s="48"/>
      <c r="H28" s="44">
        <v>0.72</v>
      </c>
      <c r="I28" s="44">
        <v>2</v>
      </c>
      <c r="J28" s="148"/>
      <c r="K28" s="45">
        <f t="shared" si="0"/>
        <v>1.08</v>
      </c>
    </row>
    <row r="29" spans="1:11" ht="24.95" customHeight="1" x14ac:dyDescent="0.2">
      <c r="A29" s="46"/>
      <c r="B29" s="47"/>
      <c r="C29" s="40">
        <v>7</v>
      </c>
      <c r="D29" s="40" t="s">
        <v>33</v>
      </c>
      <c r="E29" s="40" t="s">
        <v>35</v>
      </c>
      <c r="F29" s="48">
        <v>2.59</v>
      </c>
      <c r="G29" s="48"/>
      <c r="H29" s="44">
        <v>2.7</v>
      </c>
      <c r="I29" s="44">
        <v>2</v>
      </c>
      <c r="J29" s="148"/>
      <c r="K29" s="45">
        <f t="shared" si="0"/>
        <v>13.986000000000001</v>
      </c>
    </row>
    <row r="30" spans="1:11" ht="24.95" customHeight="1" x14ac:dyDescent="0.2">
      <c r="A30" s="46"/>
      <c r="B30" s="47"/>
      <c r="C30" s="40">
        <v>8</v>
      </c>
      <c r="D30" s="40" t="s">
        <v>29</v>
      </c>
      <c r="E30" s="40" t="s">
        <v>108</v>
      </c>
      <c r="F30" s="48">
        <v>0.5</v>
      </c>
      <c r="G30" s="48"/>
      <c r="H30" s="44">
        <v>2.7</v>
      </c>
      <c r="I30" s="44">
        <v>2</v>
      </c>
      <c r="J30" s="148"/>
      <c r="K30" s="45">
        <f t="shared" si="0"/>
        <v>2.7</v>
      </c>
    </row>
    <row r="31" spans="1:11" ht="24.95" customHeight="1" x14ac:dyDescent="0.2">
      <c r="A31" s="46"/>
      <c r="B31" s="47"/>
      <c r="C31" s="40">
        <v>8</v>
      </c>
      <c r="D31" s="40" t="s">
        <v>108</v>
      </c>
      <c r="E31" s="40" t="s">
        <v>31</v>
      </c>
      <c r="F31" s="48">
        <v>1.45</v>
      </c>
      <c r="G31" s="48"/>
      <c r="H31" s="44">
        <v>2.3199999999999998</v>
      </c>
      <c r="I31" s="44">
        <v>2</v>
      </c>
      <c r="J31" s="148"/>
      <c r="K31" s="45">
        <f t="shared" si="0"/>
        <v>6.7279999999999998</v>
      </c>
    </row>
    <row r="32" spans="1:11" ht="24.95" customHeight="1" x14ac:dyDescent="0.2">
      <c r="A32" s="46"/>
      <c r="B32" s="47"/>
      <c r="C32" s="174" t="s">
        <v>196</v>
      </c>
      <c r="D32" s="175"/>
      <c r="E32" s="175"/>
      <c r="F32" s="175"/>
      <c r="G32" s="175"/>
      <c r="H32" s="175"/>
      <c r="I32" s="176"/>
      <c r="J32" s="148"/>
      <c r="K32" s="45"/>
    </row>
    <row r="33" spans="1:11" ht="24.95" customHeight="1" x14ac:dyDescent="0.2">
      <c r="A33" s="46"/>
      <c r="B33" s="47"/>
      <c r="C33" s="40" t="s">
        <v>197</v>
      </c>
      <c r="D33" s="172" t="s">
        <v>208</v>
      </c>
      <c r="E33" s="173"/>
      <c r="F33" s="48">
        <v>1</v>
      </c>
      <c r="G33" s="48">
        <v>15</v>
      </c>
      <c r="H33" s="44">
        <v>2.14</v>
      </c>
      <c r="I33" s="48">
        <v>1</v>
      </c>
      <c r="J33" s="148"/>
      <c r="K33" s="45">
        <f>(H33*2)+F33</f>
        <v>5.28</v>
      </c>
    </row>
    <row r="34" spans="1:11" ht="24.95" customHeight="1" x14ac:dyDescent="0.2">
      <c r="A34" s="46"/>
      <c r="B34" s="47"/>
      <c r="C34" s="40" t="s">
        <v>198</v>
      </c>
      <c r="D34" s="172" t="s">
        <v>202</v>
      </c>
      <c r="E34" s="173"/>
      <c r="F34" s="48">
        <v>0.9</v>
      </c>
      <c r="G34" s="48">
        <v>15</v>
      </c>
      <c r="H34" s="44">
        <v>2.14</v>
      </c>
      <c r="I34" s="48">
        <v>1</v>
      </c>
      <c r="J34" s="148"/>
      <c r="K34" s="45">
        <f t="shared" ref="K34:K37" si="1">(H34*2)+F34</f>
        <v>5.1800000000000006</v>
      </c>
    </row>
    <row r="35" spans="1:11" ht="24.95" customHeight="1" x14ac:dyDescent="0.2">
      <c r="A35" s="46"/>
      <c r="B35" s="47"/>
      <c r="C35" s="40" t="s">
        <v>199</v>
      </c>
      <c r="D35" s="172" t="s">
        <v>203</v>
      </c>
      <c r="E35" s="173"/>
      <c r="F35" s="48">
        <v>0.9</v>
      </c>
      <c r="G35" s="48">
        <v>15</v>
      </c>
      <c r="H35" s="44">
        <v>2.14</v>
      </c>
      <c r="I35" s="48">
        <v>1</v>
      </c>
      <c r="J35" s="148"/>
      <c r="K35" s="45">
        <f t="shared" si="1"/>
        <v>5.1800000000000006</v>
      </c>
    </row>
    <row r="36" spans="1:11" ht="24.95" customHeight="1" x14ac:dyDescent="0.2">
      <c r="A36" s="46"/>
      <c r="B36" s="47"/>
      <c r="C36" s="40" t="s">
        <v>200</v>
      </c>
      <c r="D36" s="172" t="s">
        <v>204</v>
      </c>
      <c r="E36" s="173"/>
      <c r="F36" s="48">
        <v>0.9</v>
      </c>
      <c r="G36" s="48">
        <v>15</v>
      </c>
      <c r="H36" s="44">
        <v>2.14</v>
      </c>
      <c r="I36" s="48">
        <v>1</v>
      </c>
      <c r="J36" s="148"/>
      <c r="K36" s="45">
        <f t="shared" si="1"/>
        <v>5.1800000000000006</v>
      </c>
    </row>
    <row r="37" spans="1:11" ht="24.95" customHeight="1" thickBot="1" x14ac:dyDescent="0.25">
      <c r="A37" s="50"/>
      <c r="B37" s="47"/>
      <c r="C37" s="40" t="s">
        <v>201</v>
      </c>
      <c r="D37" s="172" t="s">
        <v>205</v>
      </c>
      <c r="E37" s="173"/>
      <c r="F37" s="48">
        <v>0.9</v>
      </c>
      <c r="G37" s="48">
        <v>15</v>
      </c>
      <c r="H37" s="44">
        <v>2.14</v>
      </c>
      <c r="I37" s="48">
        <v>1</v>
      </c>
      <c r="J37" s="148"/>
      <c r="K37" s="45">
        <f t="shared" si="1"/>
        <v>5.1800000000000006</v>
      </c>
    </row>
    <row r="38" spans="1:11" ht="24.95" customHeight="1" thickBot="1" x14ac:dyDescent="0.25">
      <c r="A38" s="50"/>
      <c r="B38" s="47"/>
      <c r="C38" s="40" t="s">
        <v>206</v>
      </c>
      <c r="D38" s="172" t="s">
        <v>207</v>
      </c>
      <c r="E38" s="173"/>
      <c r="F38" s="48">
        <v>0.8</v>
      </c>
      <c r="G38" s="48">
        <v>15</v>
      </c>
      <c r="H38" s="44">
        <v>2.14</v>
      </c>
      <c r="I38" s="48">
        <v>1</v>
      </c>
      <c r="J38" s="148"/>
      <c r="K38" s="45">
        <f>(H38*2)+F38</f>
        <v>5.08</v>
      </c>
    </row>
    <row r="39" spans="1:11" ht="24.95" customHeight="1" thickBot="1" x14ac:dyDescent="0.25">
      <c r="A39" s="50"/>
      <c r="B39" s="47"/>
      <c r="C39" s="40" t="s">
        <v>209</v>
      </c>
      <c r="D39" s="172" t="s">
        <v>210</v>
      </c>
      <c r="E39" s="173"/>
      <c r="F39" s="48">
        <v>2</v>
      </c>
      <c r="G39" s="48">
        <v>0.15</v>
      </c>
      <c r="H39" s="44">
        <v>0.4</v>
      </c>
      <c r="I39" s="48">
        <v>1</v>
      </c>
      <c r="J39" s="148"/>
      <c r="K39" s="45">
        <f t="shared" ref="K39:K43" si="2">(H39*2)+F39</f>
        <v>2.8</v>
      </c>
    </row>
    <row r="40" spans="1:11" ht="24.95" customHeight="1" thickBot="1" x14ac:dyDescent="0.25">
      <c r="A40" s="50"/>
      <c r="B40" s="47"/>
      <c r="C40" s="40" t="s">
        <v>211</v>
      </c>
      <c r="D40" s="172" t="s">
        <v>210</v>
      </c>
      <c r="E40" s="173"/>
      <c r="F40" s="48">
        <v>1.45</v>
      </c>
      <c r="G40" s="48">
        <v>0.15</v>
      </c>
      <c r="H40" s="44">
        <v>2.1</v>
      </c>
      <c r="I40" s="48">
        <v>1</v>
      </c>
      <c r="J40" s="148"/>
      <c r="K40" s="45">
        <f t="shared" si="2"/>
        <v>5.65</v>
      </c>
    </row>
    <row r="41" spans="1:11" ht="24.95" customHeight="1" thickBot="1" x14ac:dyDescent="0.25">
      <c r="A41" s="50"/>
      <c r="B41" s="47"/>
      <c r="C41" s="40" t="s">
        <v>212</v>
      </c>
      <c r="D41" s="172" t="s">
        <v>210</v>
      </c>
      <c r="E41" s="173"/>
      <c r="F41" s="48">
        <v>1</v>
      </c>
      <c r="G41" s="48">
        <v>0.15</v>
      </c>
      <c r="H41" s="44">
        <v>0.4</v>
      </c>
      <c r="I41" s="48">
        <v>1</v>
      </c>
      <c r="J41" s="148"/>
      <c r="K41" s="45">
        <f t="shared" si="2"/>
        <v>1.8</v>
      </c>
    </row>
    <row r="42" spans="1:11" ht="24.95" customHeight="1" thickBot="1" x14ac:dyDescent="0.25">
      <c r="A42" s="50"/>
      <c r="B42" s="47"/>
      <c r="C42" s="40" t="s">
        <v>213</v>
      </c>
      <c r="D42" s="172" t="s">
        <v>215</v>
      </c>
      <c r="E42" s="173"/>
      <c r="F42" s="48">
        <v>0.56000000000000005</v>
      </c>
      <c r="G42" s="48">
        <v>0.15</v>
      </c>
      <c r="H42" s="44">
        <v>1.4</v>
      </c>
      <c r="I42" s="48">
        <v>1</v>
      </c>
      <c r="J42" s="148"/>
      <c r="K42" s="45">
        <f t="shared" si="2"/>
        <v>3.36</v>
      </c>
    </row>
    <row r="43" spans="1:11" ht="22.5" customHeight="1" thickBot="1" x14ac:dyDescent="0.25">
      <c r="A43" s="50"/>
      <c r="B43" s="51"/>
      <c r="C43" s="40" t="s">
        <v>214</v>
      </c>
      <c r="D43" s="172" t="s">
        <v>215</v>
      </c>
      <c r="E43" s="173"/>
      <c r="F43" s="48">
        <v>0.6</v>
      </c>
      <c r="G43" s="48">
        <v>0.15</v>
      </c>
      <c r="H43" s="44">
        <v>1</v>
      </c>
      <c r="I43" s="48">
        <v>1</v>
      </c>
      <c r="J43" s="171"/>
      <c r="K43" s="45">
        <f t="shared" si="2"/>
        <v>2.6</v>
      </c>
    </row>
    <row r="44" spans="1:11" ht="24" customHeight="1" thickBot="1" x14ac:dyDescent="0.25">
      <c r="I44" s="65" t="s">
        <v>41</v>
      </c>
      <c r="J44" s="9" t="str">
        <f>J11</f>
        <v>m2</v>
      </c>
      <c r="K44" s="10">
        <f>SUM(K11:K43)</f>
        <v>339.69999999999993</v>
      </c>
    </row>
    <row r="45" spans="1:11" ht="12.75" customHeight="1" x14ac:dyDescent="0.2"/>
    <row r="46" spans="1:11" ht="12.75" customHeight="1" x14ac:dyDescent="0.2">
      <c r="A46" s="89"/>
      <c r="B46" s="12"/>
      <c r="C46" s="12"/>
      <c r="D46" s="12"/>
      <c r="E46" s="12"/>
      <c r="G46" s="12"/>
      <c r="H46" s="12"/>
      <c r="I46" s="12"/>
      <c r="J46" s="12"/>
      <c r="K46" s="12"/>
    </row>
    <row r="47" spans="1:11" ht="27.75" customHeight="1" x14ac:dyDescent="0.2">
      <c r="A47" s="13"/>
      <c r="B47" s="14"/>
      <c r="C47" s="14"/>
      <c r="D47" s="14"/>
      <c r="E47" s="14"/>
      <c r="G47" s="14"/>
      <c r="H47" s="14"/>
      <c r="I47" s="14"/>
      <c r="J47" s="14"/>
      <c r="K47" s="15"/>
    </row>
    <row r="48" spans="1:11" ht="12.75" customHeight="1" x14ac:dyDescent="0.2">
      <c r="A48" s="16"/>
      <c r="B48" s="17"/>
      <c r="C48" s="17"/>
      <c r="D48" s="17"/>
      <c r="E48" s="17"/>
      <c r="G48" s="17"/>
      <c r="H48" s="17"/>
      <c r="I48" s="17"/>
      <c r="J48" s="17"/>
      <c r="K48" s="12"/>
    </row>
    <row r="49" spans="1:28" ht="12.75" customHeight="1" x14ac:dyDescent="0.2">
      <c r="A49" s="104" t="s">
        <v>11</v>
      </c>
      <c r="B49" s="103"/>
      <c r="C49" s="12"/>
      <c r="D49" s="104" t="s">
        <v>12</v>
      </c>
      <c r="E49" s="103"/>
      <c r="F49" s="103"/>
      <c r="G49" s="103"/>
      <c r="H49" s="12"/>
      <c r="I49" s="104" t="s">
        <v>13</v>
      </c>
      <c r="J49" s="103"/>
      <c r="K49" s="103"/>
    </row>
    <row r="50" spans="1:28" ht="12.75" customHeight="1" x14ac:dyDescent="0.2">
      <c r="A50" s="105" t="str">
        <f>'PORTADA Y DATOS'!A11</f>
        <v>Supervisor</v>
      </c>
      <c r="B50" s="106"/>
      <c r="C50" s="18"/>
      <c r="D50" s="105" t="str">
        <f>'PORTADA Y DATOS'!A4</f>
        <v>Dependencia/Contratante/Cliente</v>
      </c>
      <c r="E50" s="106"/>
      <c r="F50" s="106"/>
      <c r="G50" s="106"/>
      <c r="H50" s="18"/>
      <c r="I50" s="105" t="str">
        <f>'PORTADA Y DATOS'!A7</f>
        <v>Contratista</v>
      </c>
      <c r="J50" s="106"/>
      <c r="K50" s="106"/>
      <c r="L50" s="5"/>
    </row>
    <row r="51" spans="1:28" ht="12.75" customHeight="1" x14ac:dyDescent="0.2">
      <c r="A51" s="104" t="str">
        <f>'PORTADA Y DATOS'!B11</f>
        <v>Definido por parte contratante</v>
      </c>
      <c r="B51" s="103"/>
      <c r="C51" s="12"/>
      <c r="D51" s="104" t="str">
        <f>'PORTADA Y DATOS'!C4</f>
        <v>Luis Alberto Gamboa Ruelas</v>
      </c>
      <c r="E51" s="103"/>
      <c r="F51" s="103"/>
      <c r="G51" s="103"/>
      <c r="H51" s="12"/>
      <c r="I51" s="104" t="str">
        <f>'PORTADA Y DATOS'!B7</f>
        <v>Luis Alberto Gamboa Ruelas</v>
      </c>
      <c r="J51" s="103"/>
      <c r="K51" s="103"/>
    </row>
    <row r="52" spans="1:28" ht="12.75" x14ac:dyDescent="0.2">
      <c r="A52" s="87"/>
      <c r="B52" s="107"/>
      <c r="C52" s="87"/>
      <c r="D52" s="87"/>
      <c r="E52" s="91"/>
      <c r="F52" s="20"/>
      <c r="G52" s="20"/>
      <c r="H52" s="20"/>
      <c r="I52" s="20"/>
      <c r="J52" s="87"/>
      <c r="K52" s="2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 x14ac:dyDescent="0.2">
      <c r="A53" s="5"/>
      <c r="B53" s="103"/>
      <c r="C53" s="87"/>
      <c r="D53" s="87"/>
      <c r="E53" s="91"/>
      <c r="F53" s="20"/>
      <c r="G53" s="20"/>
      <c r="H53" s="20"/>
      <c r="I53" s="20"/>
      <c r="J53" s="87"/>
      <c r="K53" s="2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 x14ac:dyDescent="0.2">
      <c r="A54" s="5"/>
      <c r="B54" s="103"/>
      <c r="C54" s="87"/>
      <c r="D54" s="21"/>
      <c r="E54" s="22"/>
      <c r="F54" s="20"/>
      <c r="G54" s="20"/>
      <c r="H54" s="20"/>
      <c r="I54" s="20"/>
      <c r="J54" s="87"/>
      <c r="K54" s="2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 x14ac:dyDescent="0.2">
      <c r="A55" s="5"/>
      <c r="B55" s="103"/>
      <c r="C55" s="87"/>
      <c r="D55" s="21"/>
      <c r="E55" s="5"/>
      <c r="F55" s="5"/>
      <c r="G55" s="5"/>
      <c r="H55" s="5"/>
      <c r="I55" s="20"/>
      <c r="J55" s="87"/>
      <c r="K55" s="2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 x14ac:dyDescent="0.2">
      <c r="A56" s="5"/>
      <c r="B56" s="103"/>
      <c r="C56" s="87"/>
      <c r="D56" s="87"/>
      <c r="E56" s="5"/>
      <c r="F56" s="5"/>
      <c r="G56" s="5"/>
      <c r="H56" s="5"/>
      <c r="I56" s="20"/>
      <c r="J56" s="87"/>
      <c r="K56" s="2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 x14ac:dyDescent="0.2">
      <c r="A57" s="5"/>
      <c r="B57" s="103"/>
      <c r="C57" s="87"/>
      <c r="D57" s="22"/>
      <c r="E57" s="5"/>
      <c r="F57" s="5"/>
      <c r="G57" s="5"/>
      <c r="H57" s="5"/>
      <c r="I57" s="20"/>
      <c r="J57" s="87"/>
      <c r="K57" s="2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 x14ac:dyDescent="0.2">
      <c r="A58" s="5"/>
      <c r="B58" s="103"/>
      <c r="C58" s="87"/>
      <c r="D58" s="87"/>
      <c r="E58" s="5"/>
      <c r="F58" s="5"/>
      <c r="G58" s="5"/>
      <c r="H58" s="5"/>
      <c r="I58" s="20"/>
      <c r="J58" s="87"/>
      <c r="K58" s="2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 x14ac:dyDescent="0.2">
      <c r="A59" s="5"/>
      <c r="B59" s="103"/>
      <c r="C59" s="91"/>
      <c r="D59" s="87"/>
      <c r="E59" s="5"/>
      <c r="F59" s="5"/>
      <c r="G59" s="5"/>
      <c r="H59" s="5"/>
      <c r="I59" s="20"/>
      <c r="J59" s="87"/>
      <c r="K59" s="2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 x14ac:dyDescent="0.2">
      <c r="A60" s="5"/>
      <c r="B60" s="103"/>
      <c r="C60" s="87"/>
      <c r="D60" s="87"/>
      <c r="E60" s="5"/>
      <c r="F60" s="5"/>
      <c r="G60" s="5"/>
      <c r="H60" s="5"/>
      <c r="I60" s="20"/>
      <c r="J60" s="87"/>
      <c r="K60" s="2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 x14ac:dyDescent="0.2">
      <c r="A61" s="5"/>
      <c r="B61" s="103"/>
      <c r="C61" s="87"/>
      <c r="D61" s="87"/>
      <c r="E61" s="5"/>
      <c r="F61" s="5"/>
      <c r="G61" s="5"/>
      <c r="H61" s="5"/>
      <c r="I61" s="20"/>
      <c r="J61" s="87"/>
      <c r="K61" s="2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 x14ac:dyDescent="0.2">
      <c r="A62" s="5"/>
      <c r="B62" s="103"/>
      <c r="C62" s="87"/>
      <c r="D62" s="87"/>
      <c r="E62" s="22"/>
      <c r="F62" s="20"/>
      <c r="G62" s="20"/>
      <c r="H62" s="20"/>
      <c r="I62" s="20"/>
      <c r="J62" s="87"/>
      <c r="K62" s="2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 x14ac:dyDescent="0.2">
      <c r="A63" s="5"/>
      <c r="B63" s="103"/>
      <c r="C63" s="23"/>
      <c r="D63" s="87"/>
      <c r="E63" s="22"/>
      <c r="F63" s="20"/>
      <c r="G63" s="20"/>
      <c r="H63" s="20"/>
      <c r="I63" s="20"/>
      <c r="J63" s="87"/>
      <c r="K63" s="2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 x14ac:dyDescent="0.2">
      <c r="A64" s="5"/>
      <c r="B64" s="103"/>
      <c r="C64" s="87"/>
      <c r="D64" s="87"/>
      <c r="E64" s="87"/>
      <c r="F64" s="20"/>
      <c r="G64" s="20"/>
      <c r="H64" s="20"/>
      <c r="I64" s="20"/>
      <c r="J64" s="87"/>
      <c r="K64" s="2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 x14ac:dyDescent="0.2">
      <c r="A65" s="5"/>
      <c r="B65" s="103"/>
      <c r="C65" s="87"/>
      <c r="D65" s="87"/>
      <c r="E65" s="22"/>
      <c r="F65" s="20"/>
      <c r="G65" s="20"/>
      <c r="H65" s="20"/>
      <c r="I65" s="20"/>
      <c r="J65" s="87"/>
      <c r="K65" s="2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 x14ac:dyDescent="0.2">
      <c r="A66" s="5"/>
      <c r="B66" s="103"/>
      <c r="C66" s="87"/>
      <c r="D66" s="87"/>
      <c r="E66" s="22"/>
      <c r="F66" s="20"/>
      <c r="G66" s="20"/>
      <c r="H66" s="20"/>
      <c r="I66" s="20"/>
      <c r="J66" s="87"/>
      <c r="K66" s="2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 x14ac:dyDescent="0.2">
      <c r="A67" s="5"/>
      <c r="B67" s="103"/>
      <c r="C67" s="23"/>
      <c r="D67" s="87"/>
      <c r="E67" s="22"/>
      <c r="F67" s="20"/>
      <c r="G67" s="20"/>
      <c r="H67" s="20"/>
      <c r="I67" s="20"/>
      <c r="J67" s="87"/>
      <c r="K67" s="2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 x14ac:dyDescent="0.2">
      <c r="A68" s="5"/>
      <c r="B68" s="103"/>
      <c r="C68" s="87"/>
      <c r="D68" s="87"/>
      <c r="E68" s="22"/>
      <c r="F68" s="20"/>
      <c r="G68" s="20"/>
      <c r="H68" s="20"/>
      <c r="I68" s="20"/>
      <c r="J68" s="87"/>
      <c r="K68" s="2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 x14ac:dyDescent="0.2">
      <c r="A69" s="5"/>
      <c r="B69" s="103"/>
      <c r="C69" s="87"/>
      <c r="D69" s="21"/>
      <c r="E69" s="22"/>
      <c r="F69" s="20"/>
      <c r="G69" s="20"/>
      <c r="H69" s="20"/>
      <c r="I69" s="20"/>
      <c r="J69" s="87"/>
      <c r="K69" s="2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 x14ac:dyDescent="0.2">
      <c r="A70" s="5"/>
      <c r="B70" s="103"/>
      <c r="C70" s="87"/>
      <c r="D70" s="87"/>
      <c r="E70" s="22"/>
      <c r="F70" s="20"/>
      <c r="G70" s="20"/>
      <c r="H70" s="20"/>
      <c r="I70" s="20"/>
      <c r="J70" s="87"/>
      <c r="K70" s="2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 x14ac:dyDescent="0.2">
      <c r="A71" s="5"/>
      <c r="B71" s="103"/>
      <c r="C71" s="87"/>
      <c r="D71" s="87"/>
      <c r="E71" s="22"/>
      <c r="F71" s="20"/>
      <c r="G71" s="20"/>
      <c r="H71" s="20"/>
      <c r="I71" s="20"/>
      <c r="J71" s="87"/>
      <c r="K71" s="2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 x14ac:dyDescent="0.2">
      <c r="A72" s="5"/>
      <c r="B72" s="103"/>
      <c r="C72" s="87"/>
      <c r="D72" s="87"/>
      <c r="E72" s="22"/>
      <c r="F72" s="20"/>
      <c r="G72" s="20"/>
      <c r="H72" s="20"/>
      <c r="I72" s="20"/>
      <c r="J72" s="87"/>
      <c r="K72" s="2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 x14ac:dyDescent="0.2">
      <c r="A73" s="5"/>
      <c r="B73" s="103"/>
      <c r="C73" s="87"/>
      <c r="D73" s="87"/>
      <c r="E73" s="22"/>
      <c r="F73" s="20"/>
      <c r="G73" s="20"/>
      <c r="H73" s="20"/>
      <c r="I73" s="20"/>
      <c r="J73" s="87"/>
      <c r="K73" s="2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 x14ac:dyDescent="0.2">
      <c r="A74" s="5"/>
      <c r="B74" s="103"/>
      <c r="C74" s="87"/>
      <c r="D74" s="87"/>
      <c r="E74" s="22"/>
      <c r="F74" s="20"/>
      <c r="G74" s="20"/>
      <c r="H74" s="20"/>
      <c r="I74" s="20"/>
      <c r="J74" s="87"/>
      <c r="K74" s="2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 x14ac:dyDescent="0.2">
      <c r="A75" s="5"/>
      <c r="B75" s="103"/>
      <c r="C75" s="87"/>
      <c r="D75" s="87"/>
      <c r="E75" s="22"/>
      <c r="F75" s="20"/>
      <c r="G75" s="20"/>
      <c r="H75" s="20"/>
      <c r="I75" s="20"/>
      <c r="J75" s="87"/>
      <c r="K75" s="2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 x14ac:dyDescent="0.2">
      <c r="A76" s="5"/>
      <c r="B76" s="103"/>
      <c r="C76" s="87"/>
      <c r="D76" s="87"/>
      <c r="E76" s="22"/>
      <c r="F76" s="20"/>
      <c r="G76" s="20"/>
      <c r="H76" s="20"/>
      <c r="I76" s="20"/>
      <c r="J76" s="87"/>
      <c r="K76" s="2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 x14ac:dyDescent="0.2">
      <c r="A77" s="5"/>
      <c r="B77" s="103"/>
      <c r="C77" s="87"/>
      <c r="D77" s="87"/>
      <c r="E77" s="22"/>
      <c r="F77" s="20"/>
      <c r="G77" s="20"/>
      <c r="H77" s="20"/>
      <c r="I77" s="20"/>
      <c r="J77" s="87"/>
      <c r="K77" s="20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2.75" x14ac:dyDescent="0.2">
      <c r="A78" s="5"/>
      <c r="B78" s="103"/>
      <c r="C78" s="87"/>
      <c r="D78" s="87"/>
      <c r="E78" s="22"/>
      <c r="F78" s="20"/>
      <c r="G78" s="20"/>
      <c r="H78" s="20"/>
      <c r="I78" s="20"/>
      <c r="J78" s="87"/>
      <c r="K78" s="20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2.75" x14ac:dyDescent="0.2">
      <c r="A79" s="5"/>
      <c r="B79" s="103"/>
      <c r="C79" s="87"/>
      <c r="D79" s="87"/>
      <c r="E79" s="87"/>
      <c r="F79" s="20"/>
      <c r="G79" s="20"/>
      <c r="H79" s="20"/>
      <c r="I79" s="20"/>
      <c r="J79" s="87"/>
      <c r="K79" s="20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2.75" x14ac:dyDescent="0.2">
      <c r="A80" s="5"/>
      <c r="B80" s="103"/>
      <c r="C80" s="87"/>
      <c r="D80" s="87"/>
      <c r="E80" s="87"/>
      <c r="F80" s="20"/>
      <c r="G80" s="20"/>
      <c r="H80" s="20"/>
      <c r="I80" s="20"/>
      <c r="J80" s="87"/>
      <c r="K80" s="20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2.75" x14ac:dyDescent="0.2">
      <c r="A81" s="5"/>
      <c r="B81" s="103"/>
      <c r="C81" s="87"/>
      <c r="D81" s="87"/>
      <c r="E81" s="87"/>
      <c r="F81" s="20"/>
      <c r="G81" s="20"/>
      <c r="H81" s="20"/>
      <c r="I81" s="20"/>
      <c r="J81" s="87"/>
      <c r="K81" s="20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2.75" x14ac:dyDescent="0.2">
      <c r="A82" s="5"/>
      <c r="B82" s="103"/>
      <c r="C82" s="87"/>
      <c r="D82" s="87"/>
      <c r="E82" s="87"/>
      <c r="F82" s="20"/>
      <c r="G82" s="20"/>
      <c r="H82" s="20"/>
      <c r="I82" s="20"/>
      <c r="J82" s="87"/>
      <c r="K82" s="20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75" x14ac:dyDescent="0.2">
      <c r="A83" s="5"/>
      <c r="B83" s="103"/>
      <c r="C83" s="5"/>
      <c r="D83" s="5"/>
      <c r="E83" s="5"/>
      <c r="F83" s="7"/>
      <c r="G83" s="7"/>
      <c r="H83" s="7"/>
      <c r="I83" s="7"/>
      <c r="J83" s="5"/>
      <c r="K83" s="7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5.25" customHeight="1" x14ac:dyDescent="0.2">
      <c r="A84" s="5"/>
      <c r="B84" s="92"/>
      <c r="C84" s="5"/>
      <c r="D84" s="5"/>
      <c r="E84" s="5"/>
      <c r="F84" s="7"/>
      <c r="G84" s="7"/>
      <c r="H84" s="7"/>
      <c r="I84" s="7"/>
      <c r="J84" s="5"/>
      <c r="K84" s="7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22.5" customHeight="1" x14ac:dyDescent="0.2">
      <c r="A85" s="5"/>
      <c r="B85" s="5"/>
      <c r="C85" s="5"/>
      <c r="D85" s="5"/>
      <c r="E85" s="5"/>
      <c r="F85" s="5"/>
      <c r="G85" s="8"/>
      <c r="H85" s="8"/>
      <c r="I85" s="90"/>
      <c r="J85" s="90"/>
      <c r="K85" s="25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3"/>
    </row>
    <row r="86" spans="1:28" ht="6" customHeight="1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 customHeight="1" x14ac:dyDescent="0.2">
      <c r="A87" s="102"/>
      <c r="B87" s="103"/>
      <c r="C87" s="5"/>
      <c r="D87" s="102"/>
      <c r="E87" s="103"/>
      <c r="F87" s="103"/>
      <c r="G87" s="5"/>
      <c r="H87" s="102"/>
      <c r="I87" s="103"/>
      <c r="J87" s="103"/>
      <c r="K87" s="10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 customHeight="1" x14ac:dyDescent="0.2">
      <c r="A88" s="102"/>
      <c r="B88" s="103"/>
      <c r="C88" s="5"/>
      <c r="D88" s="102"/>
      <c r="E88" s="103"/>
      <c r="F88" s="103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0.5" customHeight="1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 customHeight="1" x14ac:dyDescent="0.2">
      <c r="A90" s="102"/>
      <c r="B90" s="103"/>
      <c r="C90" s="5"/>
      <c r="D90" s="102"/>
      <c r="E90" s="103"/>
      <c r="F90" s="103"/>
      <c r="G90" s="5"/>
      <c r="H90" s="102"/>
      <c r="I90" s="103"/>
      <c r="J90" s="103"/>
      <c r="K90" s="103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 customHeight="1" x14ac:dyDescent="0.2">
      <c r="A91" s="102"/>
      <c r="B91" s="103"/>
      <c r="C91" s="5"/>
      <c r="D91" s="102"/>
      <c r="E91" s="103"/>
      <c r="F91" s="103"/>
      <c r="G91" s="5"/>
      <c r="H91" s="102"/>
      <c r="I91" s="103"/>
      <c r="J91" s="103"/>
      <c r="K91" s="103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 customHeight="1" x14ac:dyDescent="0.2">
      <c r="A92" s="102"/>
      <c r="B92" s="103"/>
      <c r="C92" s="5"/>
      <c r="D92" s="102"/>
      <c r="E92" s="103"/>
      <c r="F92" s="103"/>
      <c r="G92" s="5"/>
      <c r="H92" s="102"/>
      <c r="I92" s="103"/>
      <c r="J92" s="103"/>
      <c r="K92" s="103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 x14ac:dyDescent="0.2">
      <c r="A93" s="87"/>
      <c r="B93" s="107"/>
      <c r="C93" s="87"/>
      <c r="D93" s="87"/>
      <c r="E93" s="91"/>
      <c r="F93" s="20"/>
      <c r="G93" s="20"/>
      <c r="H93" s="20"/>
      <c r="I93" s="20"/>
      <c r="J93" s="87"/>
      <c r="K93" s="2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 x14ac:dyDescent="0.2">
      <c r="A94" s="5"/>
      <c r="B94" s="103"/>
      <c r="C94" s="87"/>
      <c r="D94" s="87"/>
      <c r="E94" s="91"/>
      <c r="F94" s="20"/>
      <c r="G94" s="20"/>
      <c r="H94" s="20"/>
      <c r="I94" s="20"/>
      <c r="J94" s="87"/>
      <c r="K94" s="2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 x14ac:dyDescent="0.2">
      <c r="A95" s="5"/>
      <c r="B95" s="103"/>
      <c r="C95" s="87"/>
      <c r="D95" s="21"/>
      <c r="E95" s="22"/>
      <c r="F95" s="20"/>
      <c r="G95" s="20"/>
      <c r="H95" s="20"/>
      <c r="I95" s="20"/>
      <c r="J95" s="87"/>
      <c r="K95" s="2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 x14ac:dyDescent="0.2">
      <c r="A96" s="5"/>
      <c r="B96" s="103"/>
      <c r="C96" s="87"/>
      <c r="D96" s="21"/>
      <c r="E96" s="22"/>
      <c r="F96" s="20"/>
      <c r="G96" s="20"/>
      <c r="H96" s="20"/>
      <c r="I96" s="20"/>
      <c r="J96" s="87"/>
      <c r="K96" s="2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 x14ac:dyDescent="0.2">
      <c r="A97" s="5"/>
      <c r="B97" s="103"/>
      <c r="C97" s="87"/>
      <c r="D97" s="87"/>
      <c r="E97" s="22"/>
      <c r="F97" s="20"/>
      <c r="G97" s="20"/>
      <c r="H97" s="20"/>
      <c r="I97" s="20"/>
      <c r="J97" s="87"/>
      <c r="K97" s="2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 x14ac:dyDescent="0.2">
      <c r="A98" s="5"/>
      <c r="B98" s="103"/>
      <c r="C98" s="87"/>
      <c r="D98" s="22"/>
      <c r="E98" s="22"/>
      <c r="F98" s="20"/>
      <c r="G98" s="20"/>
      <c r="H98" s="20"/>
      <c r="I98" s="20"/>
      <c r="J98" s="87"/>
      <c r="K98" s="2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 x14ac:dyDescent="0.2">
      <c r="A99" s="5"/>
      <c r="B99" s="103"/>
      <c r="C99" s="87"/>
      <c r="D99" s="87"/>
      <c r="E99" s="22"/>
      <c r="F99" s="20"/>
      <c r="G99" s="20"/>
      <c r="H99" s="20"/>
      <c r="I99" s="20"/>
      <c r="J99" s="87"/>
      <c r="K99" s="2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 x14ac:dyDescent="0.2">
      <c r="A100" s="5"/>
      <c r="B100" s="103"/>
      <c r="C100" s="91"/>
      <c r="D100" s="87"/>
      <c r="E100" s="22"/>
      <c r="F100" s="20"/>
      <c r="G100" s="20"/>
      <c r="H100" s="20"/>
      <c r="I100" s="20"/>
      <c r="J100" s="87"/>
      <c r="K100" s="2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 x14ac:dyDescent="0.2">
      <c r="A101" s="5"/>
      <c r="B101" s="103"/>
      <c r="C101" s="87"/>
      <c r="D101" s="87"/>
      <c r="E101" s="22"/>
      <c r="F101" s="20"/>
      <c r="G101" s="20"/>
      <c r="H101" s="20"/>
      <c r="I101" s="20"/>
      <c r="J101" s="87"/>
      <c r="K101" s="2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 x14ac:dyDescent="0.2">
      <c r="A102" s="5"/>
      <c r="B102" s="103"/>
      <c r="C102" s="87"/>
      <c r="D102" s="87"/>
      <c r="E102" s="22"/>
      <c r="F102" s="20"/>
      <c r="G102" s="20"/>
      <c r="H102" s="20"/>
      <c r="I102" s="20"/>
      <c r="J102" s="87"/>
      <c r="K102" s="2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 x14ac:dyDescent="0.2">
      <c r="A103" s="5"/>
      <c r="B103" s="103"/>
      <c r="C103" s="87"/>
      <c r="D103" s="87"/>
      <c r="E103" s="22"/>
      <c r="F103" s="20"/>
      <c r="G103" s="20"/>
      <c r="H103" s="20"/>
      <c r="I103" s="20"/>
      <c r="J103" s="87"/>
      <c r="K103" s="2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 x14ac:dyDescent="0.2">
      <c r="A104" s="5"/>
      <c r="B104" s="103"/>
      <c r="C104" s="23"/>
      <c r="D104" s="87"/>
      <c r="E104" s="22"/>
      <c r="F104" s="20"/>
      <c r="G104" s="20"/>
      <c r="H104" s="20"/>
      <c r="I104" s="20"/>
      <c r="J104" s="87"/>
      <c r="K104" s="2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 x14ac:dyDescent="0.2">
      <c r="A105" s="5"/>
      <c r="B105" s="103"/>
      <c r="C105" s="87"/>
      <c r="D105" s="87"/>
      <c r="E105" s="87"/>
      <c r="F105" s="20"/>
      <c r="G105" s="20"/>
      <c r="H105" s="20"/>
      <c r="I105" s="20"/>
      <c r="J105" s="87"/>
      <c r="K105" s="2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 x14ac:dyDescent="0.2">
      <c r="A106" s="5"/>
      <c r="B106" s="103"/>
      <c r="C106" s="87"/>
      <c r="D106" s="87"/>
      <c r="E106" s="22"/>
      <c r="F106" s="20"/>
      <c r="G106" s="20"/>
      <c r="H106" s="20"/>
      <c r="I106" s="20"/>
      <c r="J106" s="87"/>
      <c r="K106" s="2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 x14ac:dyDescent="0.2">
      <c r="A107" s="5"/>
      <c r="B107" s="103"/>
      <c r="C107" s="87"/>
      <c r="D107" s="87"/>
      <c r="E107" s="22"/>
      <c r="F107" s="20"/>
      <c r="G107" s="20"/>
      <c r="H107" s="20"/>
      <c r="I107" s="20"/>
      <c r="J107" s="87"/>
      <c r="K107" s="2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 x14ac:dyDescent="0.2">
      <c r="A108" s="5"/>
      <c r="B108" s="103"/>
      <c r="C108" s="23"/>
      <c r="D108" s="87"/>
      <c r="E108" s="22"/>
      <c r="F108" s="20"/>
      <c r="G108" s="20"/>
      <c r="H108" s="20"/>
      <c r="I108" s="20"/>
      <c r="J108" s="87"/>
      <c r="K108" s="2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 x14ac:dyDescent="0.2">
      <c r="A109" s="5"/>
      <c r="B109" s="103"/>
      <c r="C109" s="87"/>
      <c r="D109" s="87"/>
      <c r="E109" s="22"/>
      <c r="F109" s="20"/>
      <c r="G109" s="20"/>
      <c r="H109" s="20"/>
      <c r="I109" s="20"/>
      <c r="J109" s="87"/>
      <c r="K109" s="2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 x14ac:dyDescent="0.2">
      <c r="A110" s="5"/>
      <c r="B110" s="103"/>
      <c r="C110" s="87"/>
      <c r="D110" s="21"/>
      <c r="E110" s="22"/>
      <c r="F110" s="20"/>
      <c r="G110" s="20"/>
      <c r="H110" s="20"/>
      <c r="I110" s="20"/>
      <c r="J110" s="87"/>
      <c r="K110" s="2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 x14ac:dyDescent="0.2">
      <c r="A111" s="5"/>
      <c r="B111" s="103"/>
      <c r="C111" s="87"/>
      <c r="D111" s="87"/>
      <c r="E111" s="22"/>
      <c r="F111" s="20"/>
      <c r="G111" s="20"/>
      <c r="H111" s="20"/>
      <c r="I111" s="20"/>
      <c r="J111" s="87"/>
      <c r="K111" s="2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 x14ac:dyDescent="0.2">
      <c r="A112" s="5"/>
      <c r="B112" s="103"/>
      <c r="C112" s="87"/>
      <c r="D112" s="87"/>
      <c r="E112" s="22"/>
      <c r="F112" s="20"/>
      <c r="G112" s="20"/>
      <c r="H112" s="20"/>
      <c r="I112" s="20"/>
      <c r="J112" s="87"/>
      <c r="K112" s="2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 x14ac:dyDescent="0.2">
      <c r="A113" s="5"/>
      <c r="B113" s="103"/>
      <c r="C113" s="87"/>
      <c r="D113" s="87"/>
      <c r="E113" s="22"/>
      <c r="F113" s="20"/>
      <c r="G113" s="20"/>
      <c r="H113" s="20"/>
      <c r="I113" s="20"/>
      <c r="J113" s="87"/>
      <c r="K113" s="2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 x14ac:dyDescent="0.2">
      <c r="A114" s="5"/>
      <c r="B114" s="103"/>
      <c r="C114" s="87"/>
      <c r="D114" s="87"/>
      <c r="E114" s="22"/>
      <c r="F114" s="20"/>
      <c r="G114" s="20"/>
      <c r="H114" s="20"/>
      <c r="I114" s="20"/>
      <c r="J114" s="87"/>
      <c r="K114" s="2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 x14ac:dyDescent="0.2">
      <c r="A115" s="5"/>
      <c r="B115" s="103"/>
      <c r="C115" s="87"/>
      <c r="D115" s="87"/>
      <c r="E115" s="22"/>
      <c r="F115" s="20"/>
      <c r="G115" s="20"/>
      <c r="H115" s="20"/>
      <c r="I115" s="20"/>
      <c r="J115" s="87"/>
      <c r="K115" s="2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 x14ac:dyDescent="0.2">
      <c r="A116" s="5"/>
      <c r="B116" s="103"/>
      <c r="C116" s="87"/>
      <c r="D116" s="87"/>
      <c r="E116" s="22"/>
      <c r="F116" s="20"/>
      <c r="G116" s="20"/>
      <c r="H116" s="20"/>
      <c r="I116" s="20"/>
      <c r="J116" s="87"/>
      <c r="K116" s="2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 x14ac:dyDescent="0.2">
      <c r="A117" s="5"/>
      <c r="B117" s="103"/>
      <c r="C117" s="87"/>
      <c r="D117" s="87"/>
      <c r="E117" s="22"/>
      <c r="F117" s="20"/>
      <c r="G117" s="20"/>
      <c r="H117" s="20"/>
      <c r="I117" s="20"/>
      <c r="J117" s="87"/>
      <c r="K117" s="2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 x14ac:dyDescent="0.2">
      <c r="A118" s="5"/>
      <c r="B118" s="103"/>
      <c r="C118" s="87"/>
      <c r="D118" s="87"/>
      <c r="E118" s="22"/>
      <c r="F118" s="20"/>
      <c r="G118" s="20"/>
      <c r="H118" s="20"/>
      <c r="I118" s="20"/>
      <c r="J118" s="87"/>
      <c r="K118" s="2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75" x14ac:dyDescent="0.2">
      <c r="A119" s="5"/>
      <c r="B119" s="103"/>
      <c r="C119" s="87"/>
      <c r="D119" s="87"/>
      <c r="E119" s="22"/>
      <c r="F119" s="20"/>
      <c r="G119" s="20"/>
      <c r="H119" s="20"/>
      <c r="I119" s="20"/>
      <c r="J119" s="87"/>
      <c r="K119" s="20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2.75" x14ac:dyDescent="0.2">
      <c r="A120" s="5"/>
      <c r="B120" s="103"/>
      <c r="C120" s="87"/>
      <c r="D120" s="87"/>
      <c r="E120" s="87"/>
      <c r="F120" s="20"/>
      <c r="G120" s="20"/>
      <c r="H120" s="20"/>
      <c r="I120" s="20"/>
      <c r="J120" s="87"/>
      <c r="K120" s="20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2.75" x14ac:dyDescent="0.2">
      <c r="A121" s="5"/>
      <c r="B121" s="103"/>
      <c r="C121" s="87"/>
      <c r="D121" s="87"/>
      <c r="E121" s="87"/>
      <c r="F121" s="20"/>
      <c r="G121" s="20"/>
      <c r="H121" s="20"/>
      <c r="I121" s="20"/>
      <c r="J121" s="87"/>
      <c r="K121" s="20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2.75" x14ac:dyDescent="0.2">
      <c r="A122" s="5"/>
      <c r="B122" s="103"/>
      <c r="C122" s="87"/>
      <c r="D122" s="87"/>
      <c r="E122" s="87"/>
      <c r="F122" s="20"/>
      <c r="G122" s="20"/>
      <c r="H122" s="20"/>
      <c r="I122" s="20"/>
      <c r="J122" s="87"/>
      <c r="K122" s="20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2.75" x14ac:dyDescent="0.2">
      <c r="A123" s="5"/>
      <c r="B123" s="103"/>
      <c r="C123" s="87"/>
      <c r="D123" s="87"/>
      <c r="E123" s="87"/>
      <c r="F123" s="20"/>
      <c r="G123" s="20"/>
      <c r="H123" s="20"/>
      <c r="I123" s="20"/>
      <c r="J123" s="87"/>
      <c r="K123" s="20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 x14ac:dyDescent="0.2">
      <c r="A124" s="5"/>
      <c r="B124" s="103"/>
      <c r="C124" s="5"/>
      <c r="D124" s="5"/>
      <c r="E124" s="5"/>
      <c r="F124" s="7"/>
      <c r="G124" s="7"/>
      <c r="H124" s="7"/>
      <c r="I124" s="7"/>
      <c r="J124" s="5"/>
      <c r="K124" s="7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4.5" customHeight="1" x14ac:dyDescent="0.2">
      <c r="A125" s="5"/>
      <c r="B125" s="92"/>
      <c r="C125" s="5"/>
      <c r="D125" s="5"/>
      <c r="E125" s="5"/>
      <c r="F125" s="7"/>
      <c r="G125" s="7"/>
      <c r="H125" s="7"/>
      <c r="I125" s="7"/>
      <c r="J125" s="5"/>
      <c r="K125" s="7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</row>
    <row r="126" spans="1:28" ht="22.5" customHeight="1" x14ac:dyDescent="0.2">
      <c r="A126" s="5"/>
      <c r="B126" s="5"/>
      <c r="C126" s="5"/>
      <c r="D126" s="5"/>
      <c r="E126" s="5"/>
      <c r="F126" s="5"/>
      <c r="G126" s="8"/>
      <c r="H126" s="8"/>
      <c r="I126" s="90"/>
      <c r="J126" s="90"/>
      <c r="K126" s="2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6" customHeight="1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 customHeight="1" x14ac:dyDescent="0.2">
      <c r="A128" s="102"/>
      <c r="B128" s="103"/>
      <c r="C128" s="5"/>
      <c r="D128" s="102"/>
      <c r="E128" s="103"/>
      <c r="F128" s="103"/>
      <c r="G128" s="5"/>
      <c r="H128" s="102"/>
      <c r="I128" s="103"/>
      <c r="J128" s="103"/>
      <c r="K128" s="10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75" customHeight="1" x14ac:dyDescent="0.2">
      <c r="A129" s="102"/>
      <c r="B129" s="103"/>
      <c r="C129" s="5"/>
      <c r="D129" s="102"/>
      <c r="E129" s="103"/>
      <c r="F129" s="103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2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2.75" customHeight="1" x14ac:dyDescent="0.2">
      <c r="A131" s="102"/>
      <c r="B131" s="103"/>
      <c r="C131" s="5"/>
      <c r="D131" s="102"/>
      <c r="E131" s="103"/>
      <c r="F131" s="103"/>
      <c r="G131" s="5"/>
      <c r="H131" s="102"/>
      <c r="I131" s="103"/>
      <c r="J131" s="103"/>
      <c r="K131" s="103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2.75" customHeight="1" x14ac:dyDescent="0.2">
      <c r="A132" s="102"/>
      <c r="B132" s="103"/>
      <c r="C132" s="5"/>
      <c r="D132" s="102"/>
      <c r="E132" s="103"/>
      <c r="F132" s="103"/>
      <c r="G132" s="5"/>
      <c r="H132" s="102"/>
      <c r="I132" s="103"/>
      <c r="J132" s="103"/>
      <c r="K132" s="103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2.75" customHeight="1" x14ac:dyDescent="0.2">
      <c r="A133" s="102"/>
      <c r="B133" s="103"/>
      <c r="C133" s="5"/>
      <c r="D133" s="102"/>
      <c r="E133" s="103"/>
      <c r="F133" s="103"/>
      <c r="G133" s="5"/>
      <c r="H133" s="102"/>
      <c r="I133" s="103"/>
      <c r="J133" s="103"/>
      <c r="K133" s="103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2.75" customHeight="1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2.75" customHeight="1" x14ac:dyDescent="0.2">
      <c r="B135" s="5"/>
      <c r="H135" s="5"/>
      <c r="I135" s="5"/>
      <c r="J135" s="5"/>
    </row>
    <row r="136" spans="1:28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28" ht="12.75" customHeight="1" x14ac:dyDescent="0.2">
      <c r="A137" s="5"/>
      <c r="B137" s="87"/>
      <c r="C137" s="5"/>
      <c r="D137" s="5"/>
      <c r="E137" s="5"/>
      <c r="F137" s="5"/>
      <c r="G137" s="5"/>
      <c r="H137" s="102"/>
      <c r="I137" s="103"/>
      <c r="J137" s="103"/>
      <c r="K137" s="5"/>
      <c r="L137" s="5"/>
    </row>
    <row r="138" spans="1:28" ht="12.75" customHeight="1" x14ac:dyDescent="0.2">
      <c r="A138" s="5"/>
      <c r="B138" s="87"/>
      <c r="C138" s="5"/>
      <c r="D138" s="5"/>
      <c r="E138" s="5"/>
      <c r="F138" s="5"/>
      <c r="G138" s="5"/>
      <c r="H138" s="102"/>
      <c r="I138" s="103"/>
      <c r="J138" s="103"/>
      <c r="K138" s="5"/>
      <c r="L138" s="5"/>
    </row>
    <row r="139" spans="1:28" ht="12.75" customHeight="1" x14ac:dyDescent="0.2">
      <c r="A139" s="5"/>
      <c r="B139" s="87"/>
      <c r="C139" s="5"/>
      <c r="D139" s="5"/>
      <c r="E139" s="5"/>
      <c r="F139" s="5"/>
      <c r="G139" s="5"/>
      <c r="H139" s="102"/>
      <c r="I139" s="103"/>
      <c r="J139" s="103"/>
      <c r="K139" s="5"/>
      <c r="L139" s="5"/>
    </row>
    <row r="140" spans="1:28" ht="12.75" customHeight="1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28" ht="12.75" customHeight="1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28" ht="12.75" customHeight="1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28" ht="12.75" customHeight="1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28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</sheetData>
  <mergeCells count="84">
    <mergeCell ref="A1:C2"/>
    <mergeCell ref="B3:D3"/>
    <mergeCell ref="F3:I3"/>
    <mergeCell ref="J3:K3"/>
    <mergeCell ref="A4:A5"/>
    <mergeCell ref="B4:D5"/>
    <mergeCell ref="E4:E5"/>
    <mergeCell ref="F4:G5"/>
    <mergeCell ref="H4:H5"/>
    <mergeCell ref="I4:I5"/>
    <mergeCell ref="J4:K4"/>
    <mergeCell ref="J5:K5"/>
    <mergeCell ref="A6:B6"/>
    <mergeCell ref="C6:D7"/>
    <mergeCell ref="E6:H7"/>
    <mergeCell ref="A7:B7"/>
    <mergeCell ref="I8:I9"/>
    <mergeCell ref="J8:J9"/>
    <mergeCell ref="K8:K9"/>
    <mergeCell ref="D9:E9"/>
    <mergeCell ref="A10:E10"/>
    <mergeCell ref="F10:K10"/>
    <mergeCell ref="A8:A9"/>
    <mergeCell ref="B8:B9"/>
    <mergeCell ref="C8:E8"/>
    <mergeCell ref="F8:F9"/>
    <mergeCell ref="G8:G9"/>
    <mergeCell ref="H8:H9"/>
    <mergeCell ref="B11:B14"/>
    <mergeCell ref="A49:B49"/>
    <mergeCell ref="D49:G49"/>
    <mergeCell ref="I49:K49"/>
    <mergeCell ref="A50:B50"/>
    <mergeCell ref="D50:G50"/>
    <mergeCell ref="I50:K50"/>
    <mergeCell ref="J11:J43"/>
    <mergeCell ref="A91:B91"/>
    <mergeCell ref="D91:F91"/>
    <mergeCell ref="H91:K91"/>
    <mergeCell ref="A51:B51"/>
    <mergeCell ref="D51:G51"/>
    <mergeCell ref="I51:K51"/>
    <mergeCell ref="B52:B83"/>
    <mergeCell ref="A87:B87"/>
    <mergeCell ref="D87:F87"/>
    <mergeCell ref="H87:K87"/>
    <mergeCell ref="A88:B88"/>
    <mergeCell ref="D88:F88"/>
    <mergeCell ref="A90:B90"/>
    <mergeCell ref="D90:F90"/>
    <mergeCell ref="H90:K90"/>
    <mergeCell ref="A92:B92"/>
    <mergeCell ref="D92:F92"/>
    <mergeCell ref="H92:K92"/>
    <mergeCell ref="B93:B124"/>
    <mergeCell ref="A128:B128"/>
    <mergeCell ref="D128:F128"/>
    <mergeCell ref="H128:K128"/>
    <mergeCell ref="H139:J139"/>
    <mergeCell ref="A129:B129"/>
    <mergeCell ref="D129:F129"/>
    <mergeCell ref="A131:B131"/>
    <mergeCell ref="D131:F131"/>
    <mergeCell ref="H131:K131"/>
    <mergeCell ref="A132:B132"/>
    <mergeCell ref="D132:F132"/>
    <mergeCell ref="H132:K132"/>
    <mergeCell ref="A133:B133"/>
    <mergeCell ref="D133:F133"/>
    <mergeCell ref="H133:K133"/>
    <mergeCell ref="H137:J137"/>
    <mergeCell ref="H138:J138"/>
    <mergeCell ref="D43:E43"/>
    <mergeCell ref="C32:I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</mergeCells>
  <phoneticPr fontId="16" type="noConversion"/>
  <printOptions horizontalCentered="1"/>
  <pageMargins left="0.25" right="0.25" top="0.75" bottom="0.75" header="0.3" footer="0.3"/>
  <pageSetup scale="62" orientation="portrait" r:id="rId1"/>
  <rowBreaks count="2" manualBreakCount="2">
    <brk id="51" man="1"/>
    <brk id="92" man="1"/>
  </rowBreaks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81C52-D460-4DD8-9D13-0A911BF1D4D5}">
  <sheetPr>
    <pageSetUpPr fitToPage="1"/>
  </sheetPr>
  <dimension ref="A1:AB994"/>
  <sheetViews>
    <sheetView showGridLines="0" view="pageBreakPreview" zoomScale="130" zoomScaleNormal="140" zoomScaleSheetLayoutView="130" workbookViewId="0">
      <pane ySplit="9" topLeftCell="A10" activePane="bottomLeft" state="frozen"/>
      <selection activeCell="E14" sqref="E14"/>
      <selection pane="bottomLeft" activeCell="C11" sqref="C11:I21"/>
    </sheetView>
  </sheetViews>
  <sheetFormatPr baseColWidth="10" defaultColWidth="14.42578125" defaultRowHeight="15" customHeight="1" x14ac:dyDescent="0.2"/>
  <cols>
    <col min="1" max="1" width="15.7109375" style="88" customWidth="1"/>
    <col min="2" max="2" width="45.7109375" style="88" customWidth="1"/>
    <col min="3" max="28" width="10.7109375" style="88" customWidth="1"/>
    <col min="29" max="16384" width="14.42578125" style="88"/>
  </cols>
  <sheetData>
    <row r="1" spans="1:28" ht="12.75" customHeight="1" x14ac:dyDescent="0.2">
      <c r="A1" s="152" t="s">
        <v>14</v>
      </c>
      <c r="B1" s="152"/>
      <c r="C1" s="152"/>
    </row>
    <row r="2" spans="1:28" ht="12.75" customHeight="1" thickBot="1" x14ac:dyDescent="0.25">
      <c r="A2" s="152"/>
      <c r="B2" s="152"/>
      <c r="C2" s="152"/>
    </row>
    <row r="3" spans="1:28" ht="26.25" customHeight="1" thickBot="1" x14ac:dyDescent="0.25">
      <c r="A3" s="35" t="str">
        <f>'PORTADA Y DATOS'!A7</f>
        <v>Contratista</v>
      </c>
      <c r="B3" s="138" t="str">
        <f>'PORTADA Y DATOS'!B7</f>
        <v>Luis Alberto Gamboa Ruelas</v>
      </c>
      <c r="C3" s="139"/>
      <c r="D3" s="140"/>
      <c r="E3" s="35" t="str">
        <f>'PORTADA Y DATOS'!A6</f>
        <v>Dirección</v>
      </c>
      <c r="F3" s="138" t="str">
        <f>'PORTADA Y DATOS'!B6</f>
        <v>Altata, Navolato, Sinaloa.</v>
      </c>
      <c r="G3" s="139"/>
      <c r="H3" s="139"/>
      <c r="I3" s="140"/>
      <c r="J3" s="141" t="str">
        <f>A1</f>
        <v>NÚMEROS GENERADORES ACERO</v>
      </c>
      <c r="K3" s="129"/>
    </row>
    <row r="4" spans="1:28" ht="26.25" customHeight="1" thickBot="1" x14ac:dyDescent="0.25">
      <c r="A4" s="126" t="str">
        <f>'PORTADA Y DATOS'!A5</f>
        <v>Obra</v>
      </c>
      <c r="B4" s="114" t="str">
        <f>'PORTADA Y DATOS'!B5</f>
        <v>Casa Altata</v>
      </c>
      <c r="C4" s="115"/>
      <c r="D4" s="116"/>
      <c r="E4" s="108" t="str">
        <f>'PORTADA Y DATOS'!A4</f>
        <v>Dependencia/Contratante/Cliente</v>
      </c>
      <c r="F4" s="110"/>
      <c r="G4" s="111"/>
      <c r="H4" s="145" t="s">
        <v>24</v>
      </c>
      <c r="I4" s="122"/>
      <c r="J4" s="124">
        <v>4</v>
      </c>
      <c r="K4" s="125"/>
    </row>
    <row r="5" spans="1:28" ht="18.75" customHeight="1" thickBot="1" x14ac:dyDescent="0.25">
      <c r="A5" s="127"/>
      <c r="B5" s="117"/>
      <c r="C5" s="118"/>
      <c r="D5" s="119"/>
      <c r="E5" s="109"/>
      <c r="F5" s="112"/>
      <c r="G5" s="113"/>
      <c r="H5" s="127"/>
      <c r="I5" s="123"/>
      <c r="J5" s="128" t="s">
        <v>25</v>
      </c>
      <c r="K5" s="153"/>
    </row>
    <row r="6" spans="1:28" ht="18.75" customHeight="1" thickBot="1" x14ac:dyDescent="0.25">
      <c r="A6" s="128" t="str">
        <f>'PORTADA Y DATOS'!A10</f>
        <v>Tipo de contrato</v>
      </c>
      <c r="B6" s="129"/>
      <c r="C6" s="130" t="s">
        <v>40</v>
      </c>
      <c r="D6" s="131"/>
      <c r="E6" s="114" t="s">
        <v>191</v>
      </c>
      <c r="F6" s="115"/>
      <c r="G6" s="115"/>
      <c r="H6" s="116"/>
      <c r="I6" s="36" t="s">
        <v>36</v>
      </c>
      <c r="J6" s="62" t="s">
        <v>38</v>
      </c>
      <c r="K6" s="63" t="s">
        <v>39</v>
      </c>
    </row>
    <row r="7" spans="1:28" ht="18.75" customHeight="1" thickBot="1" x14ac:dyDescent="0.25">
      <c r="A7" s="134" t="str">
        <f>'PORTADA Y DATOS'!B10</f>
        <v>Precio Unitario</v>
      </c>
      <c r="B7" s="135"/>
      <c r="C7" s="132"/>
      <c r="D7" s="133"/>
      <c r="E7" s="112"/>
      <c r="F7" s="146"/>
      <c r="G7" s="146"/>
      <c r="H7" s="113"/>
      <c r="I7" s="37" t="s">
        <v>37</v>
      </c>
      <c r="J7" s="38" t="str">
        <f>'PORTADA Y DATOS'!A9</f>
        <v>Fecha de inicio</v>
      </c>
      <c r="K7" s="64" t="str">
        <f>'PORTADA Y DATOS'!B9</f>
        <v>Sin definir por contratista</v>
      </c>
    </row>
    <row r="8" spans="1:28" ht="12.75" customHeight="1" x14ac:dyDescent="0.2">
      <c r="A8" s="120" t="s">
        <v>0</v>
      </c>
      <c r="B8" s="120" t="s">
        <v>1</v>
      </c>
      <c r="C8" s="142" t="s">
        <v>2</v>
      </c>
      <c r="D8" s="143"/>
      <c r="E8" s="144"/>
      <c r="F8" s="120" t="s">
        <v>3</v>
      </c>
      <c r="G8" s="120" t="s">
        <v>4</v>
      </c>
      <c r="H8" s="120" t="s">
        <v>5</v>
      </c>
      <c r="I8" s="120" t="s">
        <v>183</v>
      </c>
      <c r="J8" s="120" t="s">
        <v>7</v>
      </c>
      <c r="K8" s="136" t="s">
        <v>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thickBot="1" x14ac:dyDescent="0.25">
      <c r="A9" s="121"/>
      <c r="B9" s="121"/>
      <c r="C9" s="39" t="s">
        <v>9</v>
      </c>
      <c r="D9" s="150" t="s">
        <v>10</v>
      </c>
      <c r="E9" s="151"/>
      <c r="F9" s="121"/>
      <c r="G9" s="121"/>
      <c r="H9" s="121"/>
      <c r="I9" s="121"/>
      <c r="J9" s="121"/>
      <c r="K9" s="13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thickBot="1" x14ac:dyDescent="0.25">
      <c r="A10" s="154" t="s">
        <v>27</v>
      </c>
      <c r="B10" s="155"/>
      <c r="C10" s="155"/>
      <c r="D10" s="155"/>
      <c r="E10" s="156"/>
      <c r="F10" s="154" t="str">
        <f>'PORTADA Y DATOS'!B11</f>
        <v>Definido por parte contratante</v>
      </c>
      <c r="G10" s="155"/>
      <c r="H10" s="155"/>
      <c r="I10" s="155"/>
      <c r="J10" s="155"/>
      <c r="K10" s="15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4.95" customHeight="1" x14ac:dyDescent="0.2">
      <c r="A11" s="41" t="s">
        <v>192</v>
      </c>
      <c r="B11" s="157" t="s">
        <v>190</v>
      </c>
      <c r="C11" s="43" t="s">
        <v>29</v>
      </c>
      <c r="D11" s="43">
        <v>3</v>
      </c>
      <c r="E11" s="43">
        <v>8</v>
      </c>
      <c r="F11" s="44">
        <v>8.3800000000000008</v>
      </c>
      <c r="G11" s="44"/>
      <c r="H11" s="44"/>
      <c r="I11" s="44">
        <v>2</v>
      </c>
      <c r="J11" s="147" t="s">
        <v>42</v>
      </c>
      <c r="K11" s="45">
        <f>F11*I11</f>
        <v>16.760000000000002</v>
      </c>
    </row>
    <row r="12" spans="1:28" ht="24.95" customHeight="1" x14ac:dyDescent="0.2">
      <c r="A12" s="46"/>
      <c r="B12" s="158"/>
      <c r="C12" s="43" t="s">
        <v>30</v>
      </c>
      <c r="D12" s="43">
        <v>3</v>
      </c>
      <c r="E12" s="43">
        <v>4</v>
      </c>
      <c r="F12" s="44">
        <v>0.76</v>
      </c>
      <c r="G12" s="44"/>
      <c r="H12" s="44"/>
      <c r="I12" s="44">
        <v>2</v>
      </c>
      <c r="J12" s="148"/>
      <c r="K12" s="45">
        <f t="shared" ref="K12:K21" si="0">F12*I12</f>
        <v>1.52</v>
      </c>
    </row>
    <row r="13" spans="1:28" ht="24.95" customHeight="1" x14ac:dyDescent="0.2">
      <c r="A13" s="46"/>
      <c r="B13" s="158"/>
      <c r="C13" s="43" t="s">
        <v>56</v>
      </c>
      <c r="D13" s="43">
        <v>2</v>
      </c>
      <c r="E13" s="43">
        <v>4</v>
      </c>
      <c r="F13" s="43">
        <v>1.32</v>
      </c>
      <c r="G13" s="43"/>
      <c r="H13" s="43"/>
      <c r="I13" s="44">
        <v>2</v>
      </c>
      <c r="J13" s="148"/>
      <c r="K13" s="45">
        <f t="shared" si="0"/>
        <v>2.64</v>
      </c>
    </row>
    <row r="14" spans="1:28" ht="24.95" customHeight="1" x14ac:dyDescent="0.2">
      <c r="A14" s="46"/>
      <c r="B14" s="158"/>
      <c r="C14" s="43" t="s">
        <v>33</v>
      </c>
      <c r="D14" s="43">
        <v>1</v>
      </c>
      <c r="E14" s="43">
        <v>2</v>
      </c>
      <c r="F14" s="43">
        <v>1.8</v>
      </c>
      <c r="G14" s="43"/>
      <c r="H14" s="43"/>
      <c r="I14" s="44">
        <v>2</v>
      </c>
      <c r="J14" s="148"/>
      <c r="K14" s="45">
        <f t="shared" si="0"/>
        <v>3.6</v>
      </c>
    </row>
    <row r="15" spans="1:28" ht="24.95" customHeight="1" x14ac:dyDescent="0.2">
      <c r="A15" s="46"/>
      <c r="B15" s="42"/>
      <c r="C15" s="43" t="s">
        <v>35</v>
      </c>
      <c r="D15" s="43">
        <v>1</v>
      </c>
      <c r="E15" s="43">
        <v>7</v>
      </c>
      <c r="F15" s="44">
        <v>10.25</v>
      </c>
      <c r="G15" s="44"/>
      <c r="H15" s="48"/>
      <c r="I15" s="44">
        <v>2</v>
      </c>
      <c r="J15" s="148"/>
      <c r="K15" s="45">
        <f t="shared" si="0"/>
        <v>20.5</v>
      </c>
    </row>
    <row r="16" spans="1:28" ht="24.95" customHeight="1" x14ac:dyDescent="0.2">
      <c r="A16" s="46"/>
      <c r="B16" s="47"/>
      <c r="C16" s="40">
        <v>1</v>
      </c>
      <c r="D16" s="40" t="s">
        <v>33</v>
      </c>
      <c r="E16" s="40" t="s">
        <v>35</v>
      </c>
      <c r="F16" s="44">
        <v>2.58</v>
      </c>
      <c r="G16" s="44"/>
      <c r="H16" s="48"/>
      <c r="I16" s="44">
        <v>2</v>
      </c>
      <c r="J16" s="148"/>
      <c r="K16" s="45">
        <f t="shared" si="0"/>
        <v>5.16</v>
      </c>
    </row>
    <row r="17" spans="1:11" ht="24.95" customHeight="1" x14ac:dyDescent="0.2">
      <c r="A17" s="46"/>
      <c r="B17" s="47"/>
      <c r="C17" s="40">
        <v>2</v>
      </c>
      <c r="D17" s="40" t="s">
        <v>56</v>
      </c>
      <c r="E17" s="40" t="s">
        <v>33</v>
      </c>
      <c r="F17" s="44">
        <v>0.72</v>
      </c>
      <c r="G17" s="44"/>
      <c r="H17" s="48"/>
      <c r="I17" s="44">
        <v>2</v>
      </c>
      <c r="J17" s="148"/>
      <c r="K17" s="45">
        <f t="shared" si="0"/>
        <v>1.44</v>
      </c>
    </row>
    <row r="18" spans="1:11" ht="24.95" customHeight="1" x14ac:dyDescent="0.2">
      <c r="A18" s="46"/>
      <c r="B18" s="47"/>
      <c r="C18" s="40">
        <v>3</v>
      </c>
      <c r="D18" s="40" t="s">
        <v>29</v>
      </c>
      <c r="E18" s="40" t="s">
        <v>30</v>
      </c>
      <c r="F18" s="44">
        <v>2.75</v>
      </c>
      <c r="G18" s="44"/>
      <c r="H18" s="48"/>
      <c r="I18" s="44">
        <v>2</v>
      </c>
      <c r="J18" s="148"/>
      <c r="K18" s="45">
        <f t="shared" si="0"/>
        <v>5.5</v>
      </c>
    </row>
    <row r="19" spans="1:11" ht="24.95" customHeight="1" x14ac:dyDescent="0.2">
      <c r="A19" s="46"/>
      <c r="B19" s="47"/>
      <c r="C19" s="40">
        <v>4</v>
      </c>
      <c r="D19" s="40" t="s">
        <v>30</v>
      </c>
      <c r="E19" s="40" t="s">
        <v>56</v>
      </c>
      <c r="F19" s="48">
        <v>1.45</v>
      </c>
      <c r="G19" s="48"/>
      <c r="H19" s="48"/>
      <c r="I19" s="44">
        <v>2</v>
      </c>
      <c r="J19" s="148"/>
      <c r="K19" s="45">
        <f t="shared" si="0"/>
        <v>2.9</v>
      </c>
    </row>
    <row r="20" spans="1:11" ht="24.95" customHeight="1" x14ac:dyDescent="0.2">
      <c r="A20" s="46"/>
      <c r="B20" s="47"/>
      <c r="C20" s="40">
        <v>7</v>
      </c>
      <c r="D20" s="40" t="s">
        <v>31</v>
      </c>
      <c r="E20" s="40" t="s">
        <v>35</v>
      </c>
      <c r="F20" s="48">
        <v>3.68</v>
      </c>
      <c r="G20" s="48"/>
      <c r="H20" s="48"/>
      <c r="I20" s="44">
        <v>2</v>
      </c>
      <c r="J20" s="148"/>
      <c r="K20" s="45">
        <f t="shared" si="0"/>
        <v>7.36</v>
      </c>
    </row>
    <row r="21" spans="1:11" ht="24.95" customHeight="1" x14ac:dyDescent="0.2">
      <c r="A21" s="46"/>
      <c r="B21" s="47"/>
      <c r="C21" s="40">
        <v>8</v>
      </c>
      <c r="D21" s="40" t="s">
        <v>29</v>
      </c>
      <c r="E21" s="40" t="s">
        <v>31</v>
      </c>
      <c r="F21" s="48">
        <v>3.8</v>
      </c>
      <c r="G21" s="48"/>
      <c r="H21" s="48"/>
      <c r="I21" s="44">
        <v>2</v>
      </c>
      <c r="J21" s="148"/>
      <c r="K21" s="45">
        <f t="shared" si="0"/>
        <v>7.6</v>
      </c>
    </row>
    <row r="22" spans="1:11" ht="24.95" customHeight="1" x14ac:dyDescent="0.2">
      <c r="A22" s="46"/>
      <c r="B22" s="47"/>
      <c r="C22" s="40"/>
      <c r="D22" s="40"/>
      <c r="E22" s="40"/>
      <c r="F22" s="48"/>
      <c r="G22" s="48"/>
      <c r="H22" s="48"/>
      <c r="I22" s="48"/>
      <c r="J22" s="148"/>
      <c r="K22" s="45"/>
    </row>
    <row r="23" spans="1:11" ht="24.95" customHeight="1" x14ac:dyDescent="0.2">
      <c r="A23" s="46"/>
      <c r="B23" s="47"/>
      <c r="C23" s="40"/>
      <c r="D23" s="40"/>
      <c r="E23" s="40"/>
      <c r="F23" s="48"/>
      <c r="G23" s="48"/>
      <c r="H23" s="48"/>
      <c r="I23" s="48"/>
      <c r="J23" s="148"/>
      <c r="K23" s="45"/>
    </row>
    <row r="24" spans="1:11" ht="24.95" customHeight="1" x14ac:dyDescent="0.2">
      <c r="A24" s="46"/>
      <c r="B24" s="47"/>
      <c r="C24" s="40"/>
      <c r="D24" s="40"/>
      <c r="E24" s="40"/>
      <c r="F24" s="48"/>
      <c r="G24" s="48"/>
      <c r="H24" s="48"/>
      <c r="I24" s="48"/>
      <c r="J24" s="148"/>
      <c r="K24" s="45"/>
    </row>
    <row r="25" spans="1:11" ht="24.95" customHeight="1" x14ac:dyDescent="0.2">
      <c r="A25" s="46"/>
      <c r="B25" s="47"/>
      <c r="C25" s="40"/>
      <c r="D25" s="40"/>
      <c r="E25" s="40"/>
      <c r="F25" s="48"/>
      <c r="G25" s="48"/>
      <c r="H25" s="48"/>
      <c r="I25" s="48"/>
      <c r="J25" s="148"/>
      <c r="K25" s="45"/>
    </row>
    <row r="26" spans="1:11" ht="24.95" customHeight="1" x14ac:dyDescent="0.2">
      <c r="A26" s="46"/>
      <c r="B26" s="47"/>
      <c r="C26" s="40"/>
      <c r="D26" s="40"/>
      <c r="E26" s="40"/>
      <c r="F26" s="48"/>
      <c r="G26" s="48"/>
      <c r="H26" s="48"/>
      <c r="I26" s="48"/>
      <c r="J26" s="148"/>
      <c r="K26" s="45"/>
    </row>
    <row r="27" spans="1:11" ht="24.95" customHeight="1" x14ac:dyDescent="0.2">
      <c r="A27" s="46"/>
      <c r="B27" s="47"/>
      <c r="C27" s="40"/>
      <c r="D27" s="40"/>
      <c r="E27" s="40"/>
      <c r="F27" s="48"/>
      <c r="G27" s="48"/>
      <c r="H27" s="48"/>
      <c r="I27" s="48"/>
      <c r="J27" s="149"/>
      <c r="K27" s="45"/>
    </row>
    <row r="28" spans="1:11" ht="24.95" customHeight="1" x14ac:dyDescent="0.2">
      <c r="A28" s="46"/>
      <c r="B28" s="47"/>
      <c r="C28" s="40"/>
      <c r="D28" s="40"/>
      <c r="E28" s="40"/>
      <c r="F28" s="48"/>
      <c r="G28" s="48"/>
      <c r="H28" s="48"/>
      <c r="I28" s="48"/>
      <c r="J28" s="40"/>
      <c r="K28" s="45"/>
    </row>
    <row r="29" spans="1:11" ht="24.95" customHeight="1" x14ac:dyDescent="0.2">
      <c r="A29" s="46"/>
      <c r="B29" s="47"/>
      <c r="C29" s="40"/>
      <c r="D29" s="40"/>
      <c r="E29" s="40"/>
      <c r="F29" s="48"/>
      <c r="G29" s="48"/>
      <c r="H29" s="48"/>
      <c r="I29" s="48"/>
      <c r="J29" s="40"/>
      <c r="K29" s="45"/>
    </row>
    <row r="30" spans="1:11" ht="24.95" customHeight="1" x14ac:dyDescent="0.2">
      <c r="A30" s="46"/>
      <c r="B30" s="47"/>
      <c r="C30" s="40"/>
      <c r="D30" s="40"/>
      <c r="E30" s="40"/>
      <c r="F30" s="48"/>
      <c r="G30" s="48"/>
      <c r="H30" s="48"/>
      <c r="I30" s="48"/>
      <c r="J30" s="40"/>
      <c r="K30" s="45"/>
    </row>
    <row r="31" spans="1:11" ht="24.95" customHeight="1" x14ac:dyDescent="0.2">
      <c r="A31" s="46"/>
      <c r="B31" s="47"/>
      <c r="C31" s="40"/>
      <c r="D31" s="40"/>
      <c r="E31" s="40"/>
      <c r="F31" s="48"/>
      <c r="G31" s="48"/>
      <c r="H31" s="48"/>
      <c r="I31" s="48"/>
      <c r="J31" s="40"/>
      <c r="K31" s="45"/>
    </row>
    <row r="32" spans="1:11" ht="24.95" customHeight="1" x14ac:dyDescent="0.2">
      <c r="A32" s="46"/>
      <c r="B32" s="47"/>
      <c r="C32" s="40"/>
      <c r="D32" s="40"/>
      <c r="E32" s="40"/>
      <c r="F32" s="48"/>
      <c r="G32" s="48"/>
      <c r="H32" s="48"/>
      <c r="I32" s="48"/>
      <c r="J32" s="40"/>
      <c r="K32" s="45"/>
    </row>
    <row r="33" spans="1:28" ht="24.95" customHeight="1" x14ac:dyDescent="0.2">
      <c r="A33" s="46"/>
      <c r="B33" s="47"/>
      <c r="C33" s="40"/>
      <c r="D33" s="40"/>
      <c r="E33" s="40"/>
      <c r="F33" s="48"/>
      <c r="G33" s="48"/>
      <c r="H33" s="48"/>
      <c r="I33" s="48"/>
      <c r="J33" s="40"/>
      <c r="K33" s="45"/>
    </row>
    <row r="34" spans="1:28" ht="24.95" customHeight="1" x14ac:dyDescent="0.2">
      <c r="A34" s="46"/>
      <c r="B34" s="47"/>
      <c r="C34" s="40"/>
      <c r="D34" s="40"/>
      <c r="E34" s="40"/>
      <c r="F34" s="48"/>
      <c r="G34" s="48"/>
      <c r="H34" s="48"/>
      <c r="I34" s="48"/>
      <c r="J34" s="40"/>
      <c r="K34" s="45"/>
    </row>
    <row r="35" spans="1:28" ht="24.95" customHeight="1" x14ac:dyDescent="0.2">
      <c r="A35" s="46"/>
      <c r="B35" s="47"/>
      <c r="C35" s="40"/>
      <c r="D35" s="40"/>
      <c r="E35" s="40"/>
      <c r="F35" s="48"/>
      <c r="G35" s="48"/>
      <c r="H35" s="48"/>
      <c r="I35" s="48"/>
      <c r="J35" s="40"/>
      <c r="K35" s="45"/>
    </row>
    <row r="36" spans="1:28" ht="24.95" customHeight="1" x14ac:dyDescent="0.2">
      <c r="A36" s="46"/>
      <c r="B36" s="47"/>
      <c r="C36" s="40"/>
      <c r="D36" s="40"/>
      <c r="E36" s="40"/>
      <c r="F36" s="48"/>
      <c r="G36" s="48"/>
      <c r="H36" s="48"/>
      <c r="I36" s="48"/>
      <c r="J36" s="40"/>
      <c r="K36" s="45"/>
    </row>
    <row r="37" spans="1:28" ht="24.95" customHeight="1" thickBot="1" x14ac:dyDescent="0.25">
      <c r="A37" s="50"/>
      <c r="B37" s="47"/>
      <c r="C37" s="40"/>
      <c r="D37" s="40"/>
      <c r="E37" s="40"/>
      <c r="F37" s="48"/>
      <c r="G37" s="48"/>
      <c r="H37" s="48"/>
      <c r="I37" s="48"/>
      <c r="J37" s="40"/>
      <c r="K37" s="45"/>
    </row>
    <row r="38" spans="1:28" ht="22.5" customHeight="1" thickBot="1" x14ac:dyDescent="0.25">
      <c r="A38" s="50"/>
      <c r="B38" s="51"/>
      <c r="C38" s="52"/>
      <c r="D38" s="52"/>
      <c r="E38" s="52"/>
      <c r="F38" s="53"/>
      <c r="G38" s="53"/>
      <c r="H38" s="53"/>
      <c r="I38" s="53"/>
      <c r="J38" s="52"/>
      <c r="K38" s="54"/>
    </row>
    <row r="39" spans="1:28" ht="24" customHeight="1" thickBot="1" x14ac:dyDescent="0.25">
      <c r="I39" s="65" t="s">
        <v>41</v>
      </c>
      <c r="J39" s="9" t="str">
        <f>J11</f>
        <v>mL</v>
      </c>
      <c r="K39" s="10">
        <f>SUM(K11:K38)</f>
        <v>74.98</v>
      </c>
    </row>
    <row r="40" spans="1:28" ht="12.75" customHeight="1" x14ac:dyDescent="0.2"/>
    <row r="41" spans="1:28" ht="12.75" customHeight="1" x14ac:dyDescent="0.2">
      <c r="A41" s="89"/>
      <c r="B41" s="12"/>
      <c r="C41" s="12"/>
      <c r="D41" s="12"/>
      <c r="E41" s="12"/>
      <c r="G41" s="12"/>
      <c r="H41" s="12"/>
      <c r="I41" s="12"/>
      <c r="J41" s="12"/>
      <c r="K41" s="12"/>
    </row>
    <row r="42" spans="1:28" ht="27.75" customHeight="1" x14ac:dyDescent="0.2">
      <c r="A42" s="13"/>
      <c r="B42" s="14"/>
      <c r="C42" s="14"/>
      <c r="D42" s="14"/>
      <c r="E42" s="14"/>
      <c r="G42" s="14"/>
      <c r="H42" s="14"/>
      <c r="I42" s="14"/>
      <c r="J42" s="14"/>
      <c r="K42" s="15"/>
    </row>
    <row r="43" spans="1:28" ht="12.75" customHeight="1" x14ac:dyDescent="0.2">
      <c r="A43" s="16"/>
      <c r="B43" s="17"/>
      <c r="C43" s="17"/>
      <c r="D43" s="17"/>
      <c r="E43" s="17"/>
      <c r="G43" s="17"/>
      <c r="H43" s="17"/>
      <c r="I43" s="17"/>
      <c r="J43" s="17"/>
      <c r="K43" s="12"/>
    </row>
    <row r="44" spans="1:28" ht="12.75" customHeight="1" x14ac:dyDescent="0.2">
      <c r="A44" s="104" t="s">
        <v>11</v>
      </c>
      <c r="B44" s="103"/>
      <c r="C44" s="12"/>
      <c r="D44" s="104" t="s">
        <v>12</v>
      </c>
      <c r="E44" s="103"/>
      <c r="F44" s="103"/>
      <c r="G44" s="103"/>
      <c r="H44" s="12"/>
      <c r="I44" s="104" t="s">
        <v>13</v>
      </c>
      <c r="J44" s="103"/>
      <c r="K44" s="103"/>
    </row>
    <row r="45" spans="1:28" ht="12.75" customHeight="1" x14ac:dyDescent="0.2">
      <c r="A45" s="105" t="str">
        <f>'PORTADA Y DATOS'!A11</f>
        <v>Supervisor</v>
      </c>
      <c r="B45" s="106"/>
      <c r="C45" s="18"/>
      <c r="D45" s="105" t="str">
        <f>'PORTADA Y DATOS'!A4</f>
        <v>Dependencia/Contratante/Cliente</v>
      </c>
      <c r="E45" s="106"/>
      <c r="F45" s="106"/>
      <c r="G45" s="106"/>
      <c r="H45" s="18"/>
      <c r="I45" s="105" t="str">
        <f>'PORTADA Y DATOS'!A7</f>
        <v>Contratista</v>
      </c>
      <c r="J45" s="106"/>
      <c r="K45" s="106"/>
      <c r="L45" s="5"/>
    </row>
    <row r="46" spans="1:28" ht="12.75" customHeight="1" x14ac:dyDescent="0.2">
      <c r="A46" s="104" t="str">
        <f>'PORTADA Y DATOS'!B11</f>
        <v>Definido por parte contratante</v>
      </c>
      <c r="B46" s="103"/>
      <c r="C46" s="12"/>
      <c r="D46" s="104" t="str">
        <f>'PORTADA Y DATOS'!C4</f>
        <v>Luis Alberto Gamboa Ruelas</v>
      </c>
      <c r="E46" s="103"/>
      <c r="F46" s="103"/>
      <c r="G46" s="103"/>
      <c r="H46" s="12"/>
      <c r="I46" s="104" t="str">
        <f>'PORTADA Y DATOS'!B7</f>
        <v>Luis Alberto Gamboa Ruelas</v>
      </c>
      <c r="J46" s="103"/>
      <c r="K46" s="103"/>
    </row>
    <row r="47" spans="1:28" ht="12.75" x14ac:dyDescent="0.2">
      <c r="A47" s="87"/>
      <c r="B47" s="107"/>
      <c r="C47" s="87"/>
      <c r="D47" s="87"/>
      <c r="E47" s="91"/>
      <c r="F47" s="20"/>
      <c r="G47" s="20"/>
      <c r="H47" s="20"/>
      <c r="I47" s="20"/>
      <c r="J47" s="87"/>
      <c r="K47" s="20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2.75" x14ac:dyDescent="0.2">
      <c r="A48" s="5"/>
      <c r="B48" s="103"/>
      <c r="C48" s="87"/>
      <c r="D48" s="87"/>
      <c r="E48" s="91"/>
      <c r="F48" s="20"/>
      <c r="G48" s="20"/>
      <c r="H48" s="20"/>
      <c r="I48" s="20"/>
      <c r="J48" s="87"/>
      <c r="K48" s="2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2.75" x14ac:dyDescent="0.2">
      <c r="A49" s="5"/>
      <c r="B49" s="103"/>
      <c r="C49" s="87"/>
      <c r="D49" s="21"/>
      <c r="E49" s="22"/>
      <c r="F49" s="20"/>
      <c r="G49" s="20"/>
      <c r="H49" s="20"/>
      <c r="I49" s="20"/>
      <c r="J49" s="87"/>
      <c r="K49" s="2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2.75" x14ac:dyDescent="0.2">
      <c r="A50" s="5"/>
      <c r="B50" s="103"/>
      <c r="C50" s="87"/>
      <c r="D50" s="21"/>
      <c r="E50" s="5"/>
      <c r="F50" s="5"/>
      <c r="G50" s="5"/>
      <c r="H50" s="5"/>
      <c r="I50" s="20"/>
      <c r="J50" s="87"/>
      <c r="K50" s="2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2.75" x14ac:dyDescent="0.2">
      <c r="A51" s="5"/>
      <c r="B51" s="103"/>
      <c r="C51" s="87"/>
      <c r="D51" s="87"/>
      <c r="E51" s="5"/>
      <c r="F51" s="5"/>
      <c r="G51" s="5"/>
      <c r="H51" s="5"/>
      <c r="I51" s="20"/>
      <c r="J51" s="87"/>
      <c r="K51" s="2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2.75" x14ac:dyDescent="0.2">
      <c r="A52" s="5"/>
      <c r="B52" s="103"/>
      <c r="C52" s="87"/>
      <c r="D52" s="22"/>
      <c r="E52" s="5"/>
      <c r="F52" s="5"/>
      <c r="G52" s="5"/>
      <c r="H52" s="5"/>
      <c r="I52" s="20"/>
      <c r="J52" s="87"/>
      <c r="K52" s="2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 x14ac:dyDescent="0.2">
      <c r="A53" s="5"/>
      <c r="B53" s="103"/>
      <c r="C53" s="87"/>
      <c r="D53" s="87"/>
      <c r="E53" s="5"/>
      <c r="F53" s="5"/>
      <c r="G53" s="5"/>
      <c r="H53" s="5"/>
      <c r="I53" s="20"/>
      <c r="J53" s="87"/>
      <c r="K53" s="2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 x14ac:dyDescent="0.2">
      <c r="A54" s="5"/>
      <c r="B54" s="103"/>
      <c r="C54" s="91"/>
      <c r="D54" s="87"/>
      <c r="E54" s="5"/>
      <c r="F54" s="5"/>
      <c r="G54" s="5"/>
      <c r="H54" s="5"/>
      <c r="I54" s="20"/>
      <c r="J54" s="87"/>
      <c r="K54" s="2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 x14ac:dyDescent="0.2">
      <c r="A55" s="5"/>
      <c r="B55" s="103"/>
      <c r="C55" s="87"/>
      <c r="D55" s="87"/>
      <c r="E55" s="5"/>
      <c r="F55" s="5"/>
      <c r="G55" s="5"/>
      <c r="H55" s="5"/>
      <c r="I55" s="20"/>
      <c r="J55" s="87"/>
      <c r="K55" s="2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 x14ac:dyDescent="0.2">
      <c r="A56" s="5"/>
      <c r="B56" s="103"/>
      <c r="C56" s="87"/>
      <c r="D56" s="87"/>
      <c r="E56" s="5"/>
      <c r="F56" s="5"/>
      <c r="G56" s="5"/>
      <c r="H56" s="5"/>
      <c r="I56" s="20"/>
      <c r="J56" s="87"/>
      <c r="K56" s="2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 x14ac:dyDescent="0.2">
      <c r="A57" s="5"/>
      <c r="B57" s="103"/>
      <c r="C57" s="87"/>
      <c r="D57" s="87"/>
      <c r="E57" s="22"/>
      <c r="F57" s="20"/>
      <c r="G57" s="20"/>
      <c r="H57" s="20"/>
      <c r="I57" s="20"/>
      <c r="J57" s="87"/>
      <c r="K57" s="2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 x14ac:dyDescent="0.2">
      <c r="A58" s="5"/>
      <c r="B58" s="103"/>
      <c r="C58" s="23"/>
      <c r="D58" s="87"/>
      <c r="E58" s="22"/>
      <c r="F58" s="20"/>
      <c r="G58" s="20"/>
      <c r="H58" s="20"/>
      <c r="I58" s="20"/>
      <c r="J58" s="87"/>
      <c r="K58" s="2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 x14ac:dyDescent="0.2">
      <c r="A59" s="5"/>
      <c r="B59" s="103"/>
      <c r="C59" s="87"/>
      <c r="D59" s="87"/>
      <c r="E59" s="87"/>
      <c r="F59" s="20"/>
      <c r="G59" s="20"/>
      <c r="H59" s="20"/>
      <c r="I59" s="20"/>
      <c r="J59" s="87"/>
      <c r="K59" s="2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 x14ac:dyDescent="0.2">
      <c r="A60" s="5"/>
      <c r="B60" s="103"/>
      <c r="C60" s="87"/>
      <c r="D60" s="87"/>
      <c r="E60" s="22"/>
      <c r="F60" s="20"/>
      <c r="G60" s="20"/>
      <c r="H60" s="20"/>
      <c r="I60" s="20"/>
      <c r="J60" s="87"/>
      <c r="K60" s="2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 x14ac:dyDescent="0.2">
      <c r="A61" s="5"/>
      <c r="B61" s="103"/>
      <c r="C61" s="87"/>
      <c r="D61" s="87"/>
      <c r="E61" s="22"/>
      <c r="F61" s="20"/>
      <c r="G61" s="20"/>
      <c r="H61" s="20"/>
      <c r="I61" s="20"/>
      <c r="J61" s="87"/>
      <c r="K61" s="2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 x14ac:dyDescent="0.2">
      <c r="A62" s="5"/>
      <c r="B62" s="103"/>
      <c r="C62" s="23"/>
      <c r="D62" s="87"/>
      <c r="E62" s="22"/>
      <c r="F62" s="20"/>
      <c r="G62" s="20"/>
      <c r="H62" s="20"/>
      <c r="I62" s="20"/>
      <c r="J62" s="87"/>
      <c r="K62" s="2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 x14ac:dyDescent="0.2">
      <c r="A63" s="5"/>
      <c r="B63" s="103"/>
      <c r="C63" s="87"/>
      <c r="D63" s="87"/>
      <c r="E63" s="22"/>
      <c r="F63" s="20"/>
      <c r="G63" s="20"/>
      <c r="H63" s="20"/>
      <c r="I63" s="20"/>
      <c r="J63" s="87"/>
      <c r="K63" s="2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 x14ac:dyDescent="0.2">
      <c r="A64" s="5"/>
      <c r="B64" s="103"/>
      <c r="C64" s="87"/>
      <c r="D64" s="21"/>
      <c r="E64" s="22"/>
      <c r="F64" s="20"/>
      <c r="G64" s="20"/>
      <c r="H64" s="20"/>
      <c r="I64" s="20"/>
      <c r="J64" s="87"/>
      <c r="K64" s="2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 x14ac:dyDescent="0.2">
      <c r="A65" s="5"/>
      <c r="B65" s="103"/>
      <c r="C65" s="87"/>
      <c r="D65" s="87"/>
      <c r="E65" s="22"/>
      <c r="F65" s="20"/>
      <c r="G65" s="20"/>
      <c r="H65" s="20"/>
      <c r="I65" s="20"/>
      <c r="J65" s="87"/>
      <c r="K65" s="2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 x14ac:dyDescent="0.2">
      <c r="A66" s="5"/>
      <c r="B66" s="103"/>
      <c r="C66" s="87"/>
      <c r="D66" s="87"/>
      <c r="E66" s="22"/>
      <c r="F66" s="20"/>
      <c r="G66" s="20"/>
      <c r="H66" s="20"/>
      <c r="I66" s="20"/>
      <c r="J66" s="87"/>
      <c r="K66" s="2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 x14ac:dyDescent="0.2">
      <c r="A67" s="5"/>
      <c r="B67" s="103"/>
      <c r="C67" s="87"/>
      <c r="D67" s="87"/>
      <c r="E67" s="22"/>
      <c r="F67" s="20"/>
      <c r="G67" s="20"/>
      <c r="H67" s="20"/>
      <c r="I67" s="20"/>
      <c r="J67" s="87"/>
      <c r="K67" s="2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 x14ac:dyDescent="0.2">
      <c r="A68" s="5"/>
      <c r="B68" s="103"/>
      <c r="C68" s="87"/>
      <c r="D68" s="87"/>
      <c r="E68" s="22"/>
      <c r="F68" s="20"/>
      <c r="G68" s="20"/>
      <c r="H68" s="20"/>
      <c r="I68" s="20"/>
      <c r="J68" s="87"/>
      <c r="K68" s="2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 x14ac:dyDescent="0.2">
      <c r="A69" s="5"/>
      <c r="B69" s="103"/>
      <c r="C69" s="87"/>
      <c r="D69" s="87"/>
      <c r="E69" s="22"/>
      <c r="F69" s="20"/>
      <c r="G69" s="20"/>
      <c r="H69" s="20"/>
      <c r="I69" s="20"/>
      <c r="J69" s="87"/>
      <c r="K69" s="2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 x14ac:dyDescent="0.2">
      <c r="A70" s="5"/>
      <c r="B70" s="103"/>
      <c r="C70" s="87"/>
      <c r="D70" s="87"/>
      <c r="E70" s="22"/>
      <c r="F70" s="20"/>
      <c r="G70" s="20"/>
      <c r="H70" s="20"/>
      <c r="I70" s="20"/>
      <c r="J70" s="87"/>
      <c r="K70" s="2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 x14ac:dyDescent="0.2">
      <c r="A71" s="5"/>
      <c r="B71" s="103"/>
      <c r="C71" s="87"/>
      <c r="D71" s="87"/>
      <c r="E71" s="22"/>
      <c r="F71" s="20"/>
      <c r="G71" s="20"/>
      <c r="H71" s="20"/>
      <c r="I71" s="20"/>
      <c r="J71" s="87"/>
      <c r="K71" s="2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 x14ac:dyDescent="0.2">
      <c r="A72" s="5"/>
      <c r="B72" s="103"/>
      <c r="C72" s="87"/>
      <c r="D72" s="87"/>
      <c r="E72" s="22"/>
      <c r="F72" s="20"/>
      <c r="G72" s="20"/>
      <c r="H72" s="20"/>
      <c r="I72" s="20"/>
      <c r="J72" s="87"/>
      <c r="K72" s="2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 x14ac:dyDescent="0.2">
      <c r="A73" s="5"/>
      <c r="B73" s="103"/>
      <c r="C73" s="87"/>
      <c r="D73" s="87"/>
      <c r="E73" s="22"/>
      <c r="F73" s="20"/>
      <c r="G73" s="20"/>
      <c r="H73" s="20"/>
      <c r="I73" s="20"/>
      <c r="J73" s="87"/>
      <c r="K73" s="2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 x14ac:dyDescent="0.2">
      <c r="A74" s="5"/>
      <c r="B74" s="103"/>
      <c r="C74" s="87"/>
      <c r="D74" s="87"/>
      <c r="E74" s="87"/>
      <c r="F74" s="20"/>
      <c r="G74" s="20"/>
      <c r="H74" s="20"/>
      <c r="I74" s="20"/>
      <c r="J74" s="87"/>
      <c r="K74" s="2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 x14ac:dyDescent="0.2">
      <c r="A75" s="5"/>
      <c r="B75" s="103"/>
      <c r="C75" s="87"/>
      <c r="D75" s="87"/>
      <c r="E75" s="87"/>
      <c r="F75" s="20"/>
      <c r="G75" s="20"/>
      <c r="H75" s="20"/>
      <c r="I75" s="20"/>
      <c r="J75" s="87"/>
      <c r="K75" s="2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 x14ac:dyDescent="0.2">
      <c r="A76" s="5"/>
      <c r="B76" s="103"/>
      <c r="C76" s="87"/>
      <c r="D76" s="87"/>
      <c r="E76" s="87"/>
      <c r="F76" s="20"/>
      <c r="G76" s="20"/>
      <c r="H76" s="20"/>
      <c r="I76" s="20"/>
      <c r="J76" s="87"/>
      <c r="K76" s="2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 x14ac:dyDescent="0.2">
      <c r="A77" s="5"/>
      <c r="B77" s="103"/>
      <c r="C77" s="87"/>
      <c r="D77" s="87"/>
      <c r="E77" s="87"/>
      <c r="F77" s="20"/>
      <c r="G77" s="20"/>
      <c r="H77" s="20"/>
      <c r="I77" s="20"/>
      <c r="J77" s="87"/>
      <c r="K77" s="20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2.75" x14ac:dyDescent="0.2">
      <c r="A78" s="5"/>
      <c r="B78" s="103"/>
      <c r="C78" s="5"/>
      <c r="D78" s="5"/>
      <c r="E78" s="5"/>
      <c r="F78" s="7"/>
      <c r="G78" s="7"/>
      <c r="H78" s="7"/>
      <c r="I78" s="7"/>
      <c r="J78" s="5"/>
      <c r="K78" s="7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5.25" customHeight="1" x14ac:dyDescent="0.2">
      <c r="A79" s="5"/>
      <c r="B79" s="92"/>
      <c r="C79" s="5"/>
      <c r="D79" s="5"/>
      <c r="E79" s="5"/>
      <c r="F79" s="7"/>
      <c r="G79" s="7"/>
      <c r="H79" s="7"/>
      <c r="I79" s="7"/>
      <c r="J79" s="5"/>
      <c r="K79" s="7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22.5" customHeight="1" x14ac:dyDescent="0.2">
      <c r="A80" s="5"/>
      <c r="B80" s="5"/>
      <c r="C80" s="5"/>
      <c r="D80" s="5"/>
      <c r="E80" s="5"/>
      <c r="F80" s="5"/>
      <c r="G80" s="8"/>
      <c r="H80" s="8"/>
      <c r="I80" s="90"/>
      <c r="J80" s="90"/>
      <c r="K80" s="25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  <c r="AA80" s="93"/>
      <c r="AB80" s="93"/>
    </row>
    <row r="81" spans="1:28" ht="6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2.75" customHeight="1" x14ac:dyDescent="0.2">
      <c r="A82" s="102"/>
      <c r="B82" s="103"/>
      <c r="C82" s="5"/>
      <c r="D82" s="102"/>
      <c r="E82" s="103"/>
      <c r="F82" s="103"/>
      <c r="G82" s="5"/>
      <c r="H82" s="102"/>
      <c r="I82" s="103"/>
      <c r="J82" s="103"/>
      <c r="K82" s="103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75" customHeight="1" x14ac:dyDescent="0.2">
      <c r="A83" s="102"/>
      <c r="B83" s="103"/>
      <c r="C83" s="5"/>
      <c r="D83" s="102"/>
      <c r="E83" s="103"/>
      <c r="F83" s="103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0.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2.75" customHeight="1" x14ac:dyDescent="0.2">
      <c r="A85" s="102"/>
      <c r="B85" s="103"/>
      <c r="C85" s="5"/>
      <c r="D85" s="102"/>
      <c r="E85" s="103"/>
      <c r="F85" s="103"/>
      <c r="G85" s="5"/>
      <c r="H85" s="102"/>
      <c r="I85" s="103"/>
      <c r="J85" s="103"/>
      <c r="K85" s="103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2.75" customHeight="1" x14ac:dyDescent="0.2">
      <c r="A86" s="102"/>
      <c r="B86" s="103"/>
      <c r="C86" s="5"/>
      <c r="D86" s="102"/>
      <c r="E86" s="103"/>
      <c r="F86" s="103"/>
      <c r="G86" s="5"/>
      <c r="H86" s="102"/>
      <c r="I86" s="103"/>
      <c r="J86" s="103"/>
      <c r="K86" s="10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 customHeight="1" x14ac:dyDescent="0.2">
      <c r="A87" s="102"/>
      <c r="B87" s="103"/>
      <c r="C87" s="5"/>
      <c r="D87" s="102"/>
      <c r="E87" s="103"/>
      <c r="F87" s="103"/>
      <c r="G87" s="5"/>
      <c r="H87" s="102"/>
      <c r="I87" s="103"/>
      <c r="J87" s="103"/>
      <c r="K87" s="10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 x14ac:dyDescent="0.2">
      <c r="A88" s="87"/>
      <c r="B88" s="107"/>
      <c r="C88" s="87"/>
      <c r="D88" s="87"/>
      <c r="E88" s="91"/>
      <c r="F88" s="20"/>
      <c r="G88" s="20"/>
      <c r="H88" s="20"/>
      <c r="I88" s="20"/>
      <c r="J88" s="87"/>
      <c r="K88" s="20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75" x14ac:dyDescent="0.2">
      <c r="A89" s="5"/>
      <c r="B89" s="103"/>
      <c r="C89" s="87"/>
      <c r="D89" s="87"/>
      <c r="E89" s="91"/>
      <c r="F89" s="20"/>
      <c r="G89" s="20"/>
      <c r="H89" s="20"/>
      <c r="I89" s="20"/>
      <c r="J89" s="87"/>
      <c r="K89" s="20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 x14ac:dyDescent="0.2">
      <c r="A90" s="5"/>
      <c r="B90" s="103"/>
      <c r="C90" s="87"/>
      <c r="D90" s="21"/>
      <c r="E90" s="22"/>
      <c r="F90" s="20"/>
      <c r="G90" s="20"/>
      <c r="H90" s="20"/>
      <c r="I90" s="20"/>
      <c r="J90" s="87"/>
      <c r="K90" s="2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 x14ac:dyDescent="0.2">
      <c r="A91" s="5"/>
      <c r="B91" s="103"/>
      <c r="C91" s="87"/>
      <c r="D91" s="21"/>
      <c r="E91" s="22"/>
      <c r="F91" s="20"/>
      <c r="G91" s="20"/>
      <c r="H91" s="20"/>
      <c r="I91" s="20"/>
      <c r="J91" s="87"/>
      <c r="K91" s="20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 x14ac:dyDescent="0.2">
      <c r="A92" s="5"/>
      <c r="B92" s="103"/>
      <c r="C92" s="87"/>
      <c r="D92" s="87"/>
      <c r="E92" s="22"/>
      <c r="F92" s="20"/>
      <c r="G92" s="20"/>
      <c r="H92" s="20"/>
      <c r="I92" s="20"/>
      <c r="J92" s="87"/>
      <c r="K92" s="20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 x14ac:dyDescent="0.2">
      <c r="A93" s="5"/>
      <c r="B93" s="103"/>
      <c r="C93" s="87"/>
      <c r="D93" s="22"/>
      <c r="E93" s="22"/>
      <c r="F93" s="20"/>
      <c r="G93" s="20"/>
      <c r="H93" s="20"/>
      <c r="I93" s="20"/>
      <c r="J93" s="87"/>
      <c r="K93" s="2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 x14ac:dyDescent="0.2">
      <c r="A94" s="5"/>
      <c r="B94" s="103"/>
      <c r="C94" s="87"/>
      <c r="D94" s="87"/>
      <c r="E94" s="22"/>
      <c r="F94" s="20"/>
      <c r="G94" s="20"/>
      <c r="H94" s="20"/>
      <c r="I94" s="20"/>
      <c r="J94" s="87"/>
      <c r="K94" s="2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 x14ac:dyDescent="0.2">
      <c r="A95" s="5"/>
      <c r="B95" s="103"/>
      <c r="C95" s="91"/>
      <c r="D95" s="87"/>
      <c r="E95" s="22"/>
      <c r="F95" s="20"/>
      <c r="G95" s="20"/>
      <c r="H95" s="20"/>
      <c r="I95" s="20"/>
      <c r="J95" s="87"/>
      <c r="K95" s="2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 x14ac:dyDescent="0.2">
      <c r="A96" s="5"/>
      <c r="B96" s="103"/>
      <c r="C96" s="87"/>
      <c r="D96" s="87"/>
      <c r="E96" s="22"/>
      <c r="F96" s="20"/>
      <c r="G96" s="20"/>
      <c r="H96" s="20"/>
      <c r="I96" s="20"/>
      <c r="J96" s="87"/>
      <c r="K96" s="2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 x14ac:dyDescent="0.2">
      <c r="A97" s="5"/>
      <c r="B97" s="103"/>
      <c r="C97" s="87"/>
      <c r="D97" s="87"/>
      <c r="E97" s="22"/>
      <c r="F97" s="20"/>
      <c r="G97" s="20"/>
      <c r="H97" s="20"/>
      <c r="I97" s="20"/>
      <c r="J97" s="87"/>
      <c r="K97" s="2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 x14ac:dyDescent="0.2">
      <c r="A98" s="5"/>
      <c r="B98" s="103"/>
      <c r="C98" s="87"/>
      <c r="D98" s="87"/>
      <c r="E98" s="22"/>
      <c r="F98" s="20"/>
      <c r="G98" s="20"/>
      <c r="H98" s="20"/>
      <c r="I98" s="20"/>
      <c r="J98" s="87"/>
      <c r="K98" s="2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 x14ac:dyDescent="0.2">
      <c r="A99" s="5"/>
      <c r="B99" s="103"/>
      <c r="C99" s="23"/>
      <c r="D99" s="87"/>
      <c r="E99" s="22"/>
      <c r="F99" s="20"/>
      <c r="G99" s="20"/>
      <c r="H99" s="20"/>
      <c r="I99" s="20"/>
      <c r="J99" s="87"/>
      <c r="K99" s="2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 x14ac:dyDescent="0.2">
      <c r="A100" s="5"/>
      <c r="B100" s="103"/>
      <c r="C100" s="87"/>
      <c r="D100" s="87"/>
      <c r="E100" s="87"/>
      <c r="F100" s="20"/>
      <c r="G100" s="20"/>
      <c r="H100" s="20"/>
      <c r="I100" s="20"/>
      <c r="J100" s="87"/>
      <c r="K100" s="2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 x14ac:dyDescent="0.2">
      <c r="A101" s="5"/>
      <c r="B101" s="103"/>
      <c r="C101" s="87"/>
      <c r="D101" s="87"/>
      <c r="E101" s="22"/>
      <c r="F101" s="20"/>
      <c r="G101" s="20"/>
      <c r="H101" s="20"/>
      <c r="I101" s="20"/>
      <c r="J101" s="87"/>
      <c r="K101" s="2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 x14ac:dyDescent="0.2">
      <c r="A102" s="5"/>
      <c r="B102" s="103"/>
      <c r="C102" s="87"/>
      <c r="D102" s="87"/>
      <c r="E102" s="22"/>
      <c r="F102" s="20"/>
      <c r="G102" s="20"/>
      <c r="H102" s="20"/>
      <c r="I102" s="20"/>
      <c r="J102" s="87"/>
      <c r="K102" s="2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 x14ac:dyDescent="0.2">
      <c r="A103" s="5"/>
      <c r="B103" s="103"/>
      <c r="C103" s="23"/>
      <c r="D103" s="87"/>
      <c r="E103" s="22"/>
      <c r="F103" s="20"/>
      <c r="G103" s="20"/>
      <c r="H103" s="20"/>
      <c r="I103" s="20"/>
      <c r="J103" s="87"/>
      <c r="K103" s="2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 x14ac:dyDescent="0.2">
      <c r="A104" s="5"/>
      <c r="B104" s="103"/>
      <c r="C104" s="87"/>
      <c r="D104" s="87"/>
      <c r="E104" s="22"/>
      <c r="F104" s="20"/>
      <c r="G104" s="20"/>
      <c r="H104" s="20"/>
      <c r="I104" s="20"/>
      <c r="J104" s="87"/>
      <c r="K104" s="2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 x14ac:dyDescent="0.2">
      <c r="A105" s="5"/>
      <c r="B105" s="103"/>
      <c r="C105" s="87"/>
      <c r="D105" s="21"/>
      <c r="E105" s="22"/>
      <c r="F105" s="20"/>
      <c r="G105" s="20"/>
      <c r="H105" s="20"/>
      <c r="I105" s="20"/>
      <c r="J105" s="87"/>
      <c r="K105" s="2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 x14ac:dyDescent="0.2">
      <c r="A106" s="5"/>
      <c r="B106" s="103"/>
      <c r="C106" s="87"/>
      <c r="D106" s="87"/>
      <c r="E106" s="22"/>
      <c r="F106" s="20"/>
      <c r="G106" s="20"/>
      <c r="H106" s="20"/>
      <c r="I106" s="20"/>
      <c r="J106" s="87"/>
      <c r="K106" s="2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 x14ac:dyDescent="0.2">
      <c r="A107" s="5"/>
      <c r="B107" s="103"/>
      <c r="C107" s="87"/>
      <c r="D107" s="87"/>
      <c r="E107" s="22"/>
      <c r="F107" s="20"/>
      <c r="G107" s="20"/>
      <c r="H107" s="20"/>
      <c r="I107" s="20"/>
      <c r="J107" s="87"/>
      <c r="K107" s="2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 x14ac:dyDescent="0.2">
      <c r="A108" s="5"/>
      <c r="B108" s="103"/>
      <c r="C108" s="87"/>
      <c r="D108" s="87"/>
      <c r="E108" s="22"/>
      <c r="F108" s="20"/>
      <c r="G108" s="20"/>
      <c r="H108" s="20"/>
      <c r="I108" s="20"/>
      <c r="J108" s="87"/>
      <c r="K108" s="2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 x14ac:dyDescent="0.2">
      <c r="A109" s="5"/>
      <c r="B109" s="103"/>
      <c r="C109" s="87"/>
      <c r="D109" s="87"/>
      <c r="E109" s="22"/>
      <c r="F109" s="20"/>
      <c r="G109" s="20"/>
      <c r="H109" s="20"/>
      <c r="I109" s="20"/>
      <c r="J109" s="87"/>
      <c r="K109" s="2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 x14ac:dyDescent="0.2">
      <c r="A110" s="5"/>
      <c r="B110" s="103"/>
      <c r="C110" s="87"/>
      <c r="D110" s="87"/>
      <c r="E110" s="22"/>
      <c r="F110" s="20"/>
      <c r="G110" s="20"/>
      <c r="H110" s="20"/>
      <c r="I110" s="20"/>
      <c r="J110" s="87"/>
      <c r="K110" s="2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 x14ac:dyDescent="0.2">
      <c r="A111" s="5"/>
      <c r="B111" s="103"/>
      <c r="C111" s="87"/>
      <c r="D111" s="87"/>
      <c r="E111" s="22"/>
      <c r="F111" s="20"/>
      <c r="G111" s="20"/>
      <c r="H111" s="20"/>
      <c r="I111" s="20"/>
      <c r="J111" s="87"/>
      <c r="K111" s="2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 x14ac:dyDescent="0.2">
      <c r="A112" s="5"/>
      <c r="B112" s="103"/>
      <c r="C112" s="87"/>
      <c r="D112" s="87"/>
      <c r="E112" s="22"/>
      <c r="F112" s="20"/>
      <c r="G112" s="20"/>
      <c r="H112" s="20"/>
      <c r="I112" s="20"/>
      <c r="J112" s="87"/>
      <c r="K112" s="2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 x14ac:dyDescent="0.2">
      <c r="A113" s="5"/>
      <c r="B113" s="103"/>
      <c r="C113" s="87"/>
      <c r="D113" s="87"/>
      <c r="E113" s="22"/>
      <c r="F113" s="20"/>
      <c r="G113" s="20"/>
      <c r="H113" s="20"/>
      <c r="I113" s="20"/>
      <c r="J113" s="87"/>
      <c r="K113" s="2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 x14ac:dyDescent="0.2">
      <c r="A114" s="5"/>
      <c r="B114" s="103"/>
      <c r="C114" s="87"/>
      <c r="D114" s="87"/>
      <c r="E114" s="22"/>
      <c r="F114" s="20"/>
      <c r="G114" s="20"/>
      <c r="H114" s="20"/>
      <c r="I114" s="20"/>
      <c r="J114" s="87"/>
      <c r="K114" s="2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 x14ac:dyDescent="0.2">
      <c r="A115" s="5"/>
      <c r="B115" s="103"/>
      <c r="C115" s="87"/>
      <c r="D115" s="87"/>
      <c r="E115" s="87"/>
      <c r="F115" s="20"/>
      <c r="G115" s="20"/>
      <c r="H115" s="20"/>
      <c r="I115" s="20"/>
      <c r="J115" s="87"/>
      <c r="K115" s="2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 x14ac:dyDescent="0.2">
      <c r="A116" s="5"/>
      <c r="B116" s="103"/>
      <c r="C116" s="87"/>
      <c r="D116" s="87"/>
      <c r="E116" s="87"/>
      <c r="F116" s="20"/>
      <c r="G116" s="20"/>
      <c r="H116" s="20"/>
      <c r="I116" s="20"/>
      <c r="J116" s="87"/>
      <c r="K116" s="2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 x14ac:dyDescent="0.2">
      <c r="A117" s="5"/>
      <c r="B117" s="103"/>
      <c r="C117" s="87"/>
      <c r="D117" s="87"/>
      <c r="E117" s="87"/>
      <c r="F117" s="20"/>
      <c r="G117" s="20"/>
      <c r="H117" s="20"/>
      <c r="I117" s="20"/>
      <c r="J117" s="87"/>
      <c r="K117" s="2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 x14ac:dyDescent="0.2">
      <c r="A118" s="5"/>
      <c r="B118" s="103"/>
      <c r="C118" s="87"/>
      <c r="D118" s="87"/>
      <c r="E118" s="87"/>
      <c r="F118" s="20"/>
      <c r="G118" s="20"/>
      <c r="H118" s="20"/>
      <c r="I118" s="20"/>
      <c r="J118" s="87"/>
      <c r="K118" s="2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75" x14ac:dyDescent="0.2">
      <c r="A119" s="5"/>
      <c r="B119" s="103"/>
      <c r="C119" s="5"/>
      <c r="D119" s="5"/>
      <c r="E119" s="5"/>
      <c r="F119" s="7"/>
      <c r="G119" s="7"/>
      <c r="H119" s="7"/>
      <c r="I119" s="7"/>
      <c r="J119" s="5"/>
      <c r="K119" s="7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4.5" customHeight="1" x14ac:dyDescent="0.2">
      <c r="A120" s="5"/>
      <c r="B120" s="92"/>
      <c r="C120" s="5"/>
      <c r="D120" s="5"/>
      <c r="E120" s="5"/>
      <c r="F120" s="7"/>
      <c r="G120" s="7"/>
      <c r="H120" s="7"/>
      <c r="I120" s="7"/>
      <c r="J120" s="5"/>
      <c r="K120" s="7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</row>
    <row r="121" spans="1:28" ht="22.5" customHeight="1" x14ac:dyDescent="0.2">
      <c r="A121" s="5"/>
      <c r="B121" s="5"/>
      <c r="C121" s="5"/>
      <c r="D121" s="5"/>
      <c r="E121" s="5"/>
      <c r="F121" s="5"/>
      <c r="G121" s="8"/>
      <c r="H121" s="8"/>
      <c r="I121" s="90"/>
      <c r="J121" s="90"/>
      <c r="K121" s="2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6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2.75" customHeight="1" x14ac:dyDescent="0.2">
      <c r="A123" s="102"/>
      <c r="B123" s="103"/>
      <c r="C123" s="5"/>
      <c r="D123" s="102"/>
      <c r="E123" s="103"/>
      <c r="F123" s="103"/>
      <c r="G123" s="5"/>
      <c r="H123" s="102"/>
      <c r="I123" s="103"/>
      <c r="J123" s="103"/>
      <c r="K123" s="103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 customHeight="1" x14ac:dyDescent="0.2">
      <c r="A124" s="102"/>
      <c r="B124" s="103"/>
      <c r="C124" s="5"/>
      <c r="D124" s="102"/>
      <c r="E124" s="103"/>
      <c r="F124" s="103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2.75" customHeight="1" x14ac:dyDescent="0.2">
      <c r="A126" s="102"/>
      <c r="B126" s="103"/>
      <c r="C126" s="5"/>
      <c r="D126" s="102"/>
      <c r="E126" s="103"/>
      <c r="F126" s="103"/>
      <c r="G126" s="5"/>
      <c r="H126" s="102"/>
      <c r="I126" s="103"/>
      <c r="J126" s="103"/>
      <c r="K126" s="103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75" customHeight="1" x14ac:dyDescent="0.2">
      <c r="A127" s="102"/>
      <c r="B127" s="103"/>
      <c r="C127" s="5"/>
      <c r="D127" s="102"/>
      <c r="E127" s="103"/>
      <c r="F127" s="103"/>
      <c r="G127" s="5"/>
      <c r="H127" s="102"/>
      <c r="I127" s="103"/>
      <c r="J127" s="103"/>
      <c r="K127" s="10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 customHeight="1" x14ac:dyDescent="0.2">
      <c r="A128" s="102"/>
      <c r="B128" s="103"/>
      <c r="C128" s="5"/>
      <c r="D128" s="102"/>
      <c r="E128" s="103"/>
      <c r="F128" s="103"/>
      <c r="G128" s="5"/>
      <c r="H128" s="102"/>
      <c r="I128" s="103"/>
      <c r="J128" s="103"/>
      <c r="K128" s="10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2.75" customHeight="1" x14ac:dyDescent="0.2">
      <c r="B130" s="5"/>
      <c r="H130" s="5"/>
      <c r="I130" s="5"/>
      <c r="J130" s="5"/>
    </row>
    <row r="131" spans="1:28" ht="12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28" ht="12.75" customHeight="1" x14ac:dyDescent="0.2">
      <c r="A132" s="5"/>
      <c r="B132" s="87"/>
      <c r="C132" s="5"/>
      <c r="D132" s="5"/>
      <c r="E132" s="5"/>
      <c r="F132" s="5"/>
      <c r="G132" s="5"/>
      <c r="H132" s="102"/>
      <c r="I132" s="103"/>
      <c r="J132" s="103"/>
      <c r="K132" s="5"/>
      <c r="L132" s="5"/>
    </row>
    <row r="133" spans="1:28" ht="12.75" customHeight="1" x14ac:dyDescent="0.2">
      <c r="A133" s="5"/>
      <c r="B133" s="87"/>
      <c r="C133" s="5"/>
      <c r="D133" s="5"/>
      <c r="E133" s="5"/>
      <c r="F133" s="5"/>
      <c r="G133" s="5"/>
      <c r="H133" s="102"/>
      <c r="I133" s="103"/>
      <c r="J133" s="103"/>
      <c r="K133" s="5"/>
      <c r="L133" s="5"/>
    </row>
    <row r="134" spans="1:28" ht="12.75" customHeight="1" x14ac:dyDescent="0.2">
      <c r="A134" s="5"/>
      <c r="B134" s="87"/>
      <c r="C134" s="5"/>
      <c r="D134" s="5"/>
      <c r="E134" s="5"/>
      <c r="F134" s="5"/>
      <c r="G134" s="5"/>
      <c r="H134" s="102"/>
      <c r="I134" s="103"/>
      <c r="J134" s="103"/>
      <c r="K134" s="5"/>
      <c r="L134" s="5"/>
    </row>
    <row r="135" spans="1:28" ht="12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28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28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28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28" ht="12.75" customHeight="1" x14ac:dyDescent="0.2"/>
    <row r="140" spans="1:28" ht="12.75" customHeight="1" x14ac:dyDescent="0.2"/>
    <row r="141" spans="1:28" ht="12.75" customHeight="1" x14ac:dyDescent="0.2"/>
    <row r="142" spans="1:28" ht="12.75" customHeight="1" x14ac:dyDescent="0.2"/>
    <row r="143" spans="1:28" ht="12.75" customHeight="1" x14ac:dyDescent="0.2"/>
    <row r="144" spans="1:28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</sheetData>
  <mergeCells count="72">
    <mergeCell ref="A1:C2"/>
    <mergeCell ref="B3:D3"/>
    <mergeCell ref="F3:I3"/>
    <mergeCell ref="J3:K3"/>
    <mergeCell ref="A4:A5"/>
    <mergeCell ref="B4:D5"/>
    <mergeCell ref="E4:E5"/>
    <mergeCell ref="F4:G5"/>
    <mergeCell ref="H4:H5"/>
    <mergeCell ref="I4:I5"/>
    <mergeCell ref="J4:K4"/>
    <mergeCell ref="J5:K5"/>
    <mergeCell ref="A6:B6"/>
    <mergeCell ref="C6:D7"/>
    <mergeCell ref="E6:H7"/>
    <mergeCell ref="A7:B7"/>
    <mergeCell ref="A45:B45"/>
    <mergeCell ref="D45:G45"/>
    <mergeCell ref="I45:K45"/>
    <mergeCell ref="I8:I9"/>
    <mergeCell ref="J8:J9"/>
    <mergeCell ref="K8:K9"/>
    <mergeCell ref="D9:E9"/>
    <mergeCell ref="A10:E10"/>
    <mergeCell ref="F10:K10"/>
    <mergeCell ref="A8:A9"/>
    <mergeCell ref="B8:B9"/>
    <mergeCell ref="C8:E8"/>
    <mergeCell ref="F8:F9"/>
    <mergeCell ref="G8:G9"/>
    <mergeCell ref="H8:H9"/>
    <mergeCell ref="B11:B14"/>
    <mergeCell ref="J11:J27"/>
    <mergeCell ref="A44:B44"/>
    <mergeCell ref="D44:G44"/>
    <mergeCell ref="I44:K44"/>
    <mergeCell ref="A86:B86"/>
    <mergeCell ref="D86:F86"/>
    <mergeCell ref="H86:K86"/>
    <mergeCell ref="A46:B46"/>
    <mergeCell ref="D46:G46"/>
    <mergeCell ref="I46:K46"/>
    <mergeCell ref="B47:B78"/>
    <mergeCell ref="A82:B82"/>
    <mergeCell ref="D82:F82"/>
    <mergeCell ref="H82:K82"/>
    <mergeCell ref="A83:B83"/>
    <mergeCell ref="D83:F83"/>
    <mergeCell ref="A85:B85"/>
    <mergeCell ref="D85:F85"/>
    <mergeCell ref="H85:K85"/>
    <mergeCell ref="A87:B87"/>
    <mergeCell ref="D87:F87"/>
    <mergeCell ref="H87:K87"/>
    <mergeCell ref="B88:B119"/>
    <mergeCell ref="A123:B123"/>
    <mergeCell ref="D123:F123"/>
    <mergeCell ref="H123:K123"/>
    <mergeCell ref="H134:J134"/>
    <mergeCell ref="A124:B124"/>
    <mergeCell ref="D124:F124"/>
    <mergeCell ref="A126:B126"/>
    <mergeCell ref="D126:F126"/>
    <mergeCell ref="H126:K126"/>
    <mergeCell ref="A127:B127"/>
    <mergeCell ref="D127:F127"/>
    <mergeCell ref="H127:K127"/>
    <mergeCell ref="A128:B128"/>
    <mergeCell ref="D128:F128"/>
    <mergeCell ref="H128:K128"/>
    <mergeCell ref="H132:J132"/>
    <mergeCell ref="H133:J133"/>
  </mergeCells>
  <printOptions horizontalCentered="1"/>
  <pageMargins left="0.25" right="0.25" top="0.75" bottom="0.75" header="0.3" footer="0.3"/>
  <pageSetup scale="66" orientation="portrait" r:id="rId1"/>
  <rowBreaks count="2" manualBreakCount="2">
    <brk id="46" man="1"/>
    <brk id="87" man="1"/>
  </rowBreaks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55105-2FA3-43C3-8E8E-7A199A0BA730}">
  <sheetPr>
    <pageSetUpPr fitToPage="1"/>
  </sheetPr>
  <dimension ref="A1:AB994"/>
  <sheetViews>
    <sheetView showGridLines="0" view="pageBreakPreview" zoomScale="130" zoomScaleNormal="140" zoomScaleSheetLayoutView="130" workbookViewId="0">
      <pane ySplit="9" topLeftCell="A10" activePane="bottomLeft" state="frozen"/>
      <selection activeCell="E14" sqref="E14"/>
      <selection pane="bottomLeft" activeCell="T19" sqref="T19"/>
    </sheetView>
  </sheetViews>
  <sheetFormatPr baseColWidth="10" defaultColWidth="14.42578125" defaultRowHeight="15" customHeight="1" x14ac:dyDescent="0.2"/>
  <cols>
    <col min="1" max="1" width="15.7109375" style="88" customWidth="1"/>
    <col min="2" max="2" width="45.7109375" style="88" customWidth="1"/>
    <col min="3" max="28" width="10.7109375" style="88" customWidth="1"/>
    <col min="29" max="16384" width="14.42578125" style="88"/>
  </cols>
  <sheetData>
    <row r="1" spans="1:28" ht="12.75" customHeight="1" x14ac:dyDescent="0.2">
      <c r="A1" s="152" t="s">
        <v>14</v>
      </c>
      <c r="B1" s="152"/>
      <c r="C1" s="152"/>
    </row>
    <row r="2" spans="1:28" ht="12.75" customHeight="1" thickBot="1" x14ac:dyDescent="0.25">
      <c r="A2" s="152"/>
      <c r="B2" s="152"/>
      <c r="C2" s="152"/>
    </row>
    <row r="3" spans="1:28" ht="26.25" customHeight="1" thickBot="1" x14ac:dyDescent="0.25">
      <c r="A3" s="35" t="str">
        <f>'PORTADA Y DATOS'!A7</f>
        <v>Contratista</v>
      </c>
      <c r="B3" s="138" t="str">
        <f>'PORTADA Y DATOS'!B7</f>
        <v>Luis Alberto Gamboa Ruelas</v>
      </c>
      <c r="C3" s="139"/>
      <c r="D3" s="140"/>
      <c r="E3" s="35" t="str">
        <f>'PORTADA Y DATOS'!A6</f>
        <v>Dirección</v>
      </c>
      <c r="F3" s="138" t="str">
        <f>'PORTADA Y DATOS'!B6</f>
        <v>Altata, Navolato, Sinaloa.</v>
      </c>
      <c r="G3" s="139"/>
      <c r="H3" s="139"/>
      <c r="I3" s="140"/>
      <c r="J3" s="141" t="str">
        <f>A1</f>
        <v>NÚMEROS GENERADORES ACERO</v>
      </c>
      <c r="K3" s="129"/>
    </row>
    <row r="4" spans="1:28" ht="26.25" customHeight="1" thickBot="1" x14ac:dyDescent="0.25">
      <c r="A4" s="126" t="str">
        <f>'PORTADA Y DATOS'!A5</f>
        <v>Obra</v>
      </c>
      <c r="B4" s="114" t="str">
        <f>'PORTADA Y DATOS'!B5</f>
        <v>Casa Altata</v>
      </c>
      <c r="C4" s="115"/>
      <c r="D4" s="116"/>
      <c r="E4" s="108" t="str">
        <f>'PORTADA Y DATOS'!A4</f>
        <v>Dependencia/Contratante/Cliente</v>
      </c>
      <c r="F4" s="110"/>
      <c r="G4" s="111"/>
      <c r="H4" s="145" t="s">
        <v>24</v>
      </c>
      <c r="I4" s="122"/>
      <c r="J4" s="124">
        <v>4</v>
      </c>
      <c r="K4" s="125"/>
    </row>
    <row r="5" spans="1:28" ht="18.75" customHeight="1" thickBot="1" x14ac:dyDescent="0.25">
      <c r="A5" s="127"/>
      <c r="B5" s="117"/>
      <c r="C5" s="118"/>
      <c r="D5" s="119"/>
      <c r="E5" s="109"/>
      <c r="F5" s="112"/>
      <c r="G5" s="113"/>
      <c r="H5" s="127"/>
      <c r="I5" s="123"/>
      <c r="J5" s="128" t="s">
        <v>25</v>
      </c>
      <c r="K5" s="153"/>
    </row>
    <row r="6" spans="1:28" ht="18.75" customHeight="1" thickBot="1" x14ac:dyDescent="0.25">
      <c r="A6" s="128" t="str">
        <f>'PORTADA Y DATOS'!A10</f>
        <v>Tipo de contrato</v>
      </c>
      <c r="B6" s="129"/>
      <c r="C6" s="130" t="s">
        <v>40</v>
      </c>
      <c r="D6" s="131"/>
      <c r="E6" s="114" t="s">
        <v>186</v>
      </c>
      <c r="F6" s="115"/>
      <c r="G6" s="115"/>
      <c r="H6" s="116"/>
      <c r="I6" s="36" t="s">
        <v>36</v>
      </c>
      <c r="J6" s="62" t="s">
        <v>38</v>
      </c>
      <c r="K6" s="63" t="s">
        <v>39</v>
      </c>
    </row>
    <row r="7" spans="1:28" ht="18.75" customHeight="1" thickBot="1" x14ac:dyDescent="0.25">
      <c r="A7" s="134" t="str">
        <f>'PORTADA Y DATOS'!B10</f>
        <v>Precio Unitario</v>
      </c>
      <c r="B7" s="135"/>
      <c r="C7" s="132"/>
      <c r="D7" s="133"/>
      <c r="E7" s="112"/>
      <c r="F7" s="146"/>
      <c r="G7" s="146"/>
      <c r="H7" s="113"/>
      <c r="I7" s="37" t="s">
        <v>37</v>
      </c>
      <c r="J7" s="38" t="str">
        <f>'PORTADA Y DATOS'!A9</f>
        <v>Fecha de inicio</v>
      </c>
      <c r="K7" s="64" t="str">
        <f>'PORTADA Y DATOS'!B9</f>
        <v>Sin definir por contratista</v>
      </c>
    </row>
    <row r="8" spans="1:28" ht="12.75" customHeight="1" x14ac:dyDescent="0.2">
      <c r="A8" s="120" t="s">
        <v>0</v>
      </c>
      <c r="B8" s="120" t="s">
        <v>1</v>
      </c>
      <c r="C8" s="142" t="s">
        <v>2</v>
      </c>
      <c r="D8" s="143"/>
      <c r="E8" s="144"/>
      <c r="F8" s="120" t="s">
        <v>3</v>
      </c>
      <c r="G8" s="120" t="s">
        <v>4</v>
      </c>
      <c r="H8" s="120" t="s">
        <v>5</v>
      </c>
      <c r="I8" s="120" t="s">
        <v>183</v>
      </c>
      <c r="J8" s="120" t="s">
        <v>7</v>
      </c>
      <c r="K8" s="136" t="s">
        <v>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thickBot="1" x14ac:dyDescent="0.25">
      <c r="A9" s="121"/>
      <c r="B9" s="121"/>
      <c r="C9" s="39" t="s">
        <v>9</v>
      </c>
      <c r="D9" s="150" t="s">
        <v>10</v>
      </c>
      <c r="E9" s="151"/>
      <c r="F9" s="121"/>
      <c r="G9" s="121"/>
      <c r="H9" s="121"/>
      <c r="I9" s="121"/>
      <c r="J9" s="121"/>
      <c r="K9" s="13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thickBot="1" x14ac:dyDescent="0.25">
      <c r="A10" s="154" t="s">
        <v>27</v>
      </c>
      <c r="B10" s="155"/>
      <c r="C10" s="155"/>
      <c r="D10" s="155"/>
      <c r="E10" s="156"/>
      <c r="F10" s="154" t="str">
        <f>'PORTADA Y DATOS'!B11</f>
        <v>Definido por parte contratante</v>
      </c>
      <c r="G10" s="155"/>
      <c r="H10" s="155"/>
      <c r="I10" s="155"/>
      <c r="J10" s="155"/>
      <c r="K10" s="15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4.95" customHeight="1" x14ac:dyDescent="0.2">
      <c r="A11" s="41" t="s">
        <v>184</v>
      </c>
      <c r="B11" s="157" t="s">
        <v>185</v>
      </c>
      <c r="C11" s="43" t="s">
        <v>158</v>
      </c>
      <c r="D11" s="43">
        <v>3</v>
      </c>
      <c r="E11" s="43">
        <v>8</v>
      </c>
      <c r="F11" s="44">
        <v>8.3800000000000008</v>
      </c>
      <c r="G11" s="44">
        <v>2.68</v>
      </c>
      <c r="H11" s="44"/>
      <c r="I11" s="44">
        <v>1</v>
      </c>
      <c r="J11" s="147" t="s">
        <v>32</v>
      </c>
      <c r="K11" s="45">
        <f>F11*G11*I11</f>
        <v>22.458400000000005</v>
      </c>
    </row>
    <row r="12" spans="1:28" ht="24.95" customHeight="1" x14ac:dyDescent="0.2">
      <c r="A12" s="46"/>
      <c r="B12" s="158"/>
      <c r="C12" s="43" t="s">
        <v>159</v>
      </c>
      <c r="D12" s="43">
        <v>4</v>
      </c>
      <c r="E12" s="43">
        <v>8</v>
      </c>
      <c r="F12" s="44">
        <v>7.43</v>
      </c>
      <c r="G12" s="44">
        <v>1.6</v>
      </c>
      <c r="H12" s="44"/>
      <c r="I12" s="44">
        <v>1</v>
      </c>
      <c r="J12" s="148"/>
      <c r="K12" s="45">
        <f t="shared" ref="K12:K14" si="0">F12*G12*I12</f>
        <v>11.888</v>
      </c>
    </row>
    <row r="13" spans="1:28" ht="24.95" customHeight="1" x14ac:dyDescent="0.2">
      <c r="A13" s="46"/>
      <c r="B13" s="158"/>
      <c r="C13" s="43" t="s">
        <v>160</v>
      </c>
      <c r="D13" s="43">
        <v>2</v>
      </c>
      <c r="E13" s="43">
        <v>7</v>
      </c>
      <c r="F13" s="44">
        <v>8.41</v>
      </c>
      <c r="G13" s="44">
        <v>0.87</v>
      </c>
      <c r="H13" s="44"/>
      <c r="I13" s="44">
        <v>1</v>
      </c>
      <c r="J13" s="148"/>
      <c r="K13" s="45">
        <f t="shared" si="0"/>
        <v>7.3167</v>
      </c>
    </row>
    <row r="14" spans="1:28" ht="24.95" customHeight="1" x14ac:dyDescent="0.2">
      <c r="A14" s="46"/>
      <c r="B14" s="158"/>
      <c r="C14" s="43" t="s">
        <v>161</v>
      </c>
      <c r="D14" s="43">
        <v>1</v>
      </c>
      <c r="E14" s="43">
        <v>8</v>
      </c>
      <c r="F14" s="43">
        <v>10.199999999999999</v>
      </c>
      <c r="G14" s="44">
        <v>2.46</v>
      </c>
      <c r="H14" s="44"/>
      <c r="I14" s="44">
        <v>1</v>
      </c>
      <c r="J14" s="148"/>
      <c r="K14" s="45">
        <f t="shared" si="0"/>
        <v>25.091999999999999</v>
      </c>
    </row>
    <row r="15" spans="1:28" ht="24.95" customHeight="1" x14ac:dyDescent="0.2">
      <c r="A15" s="46"/>
      <c r="B15" s="42"/>
      <c r="C15" s="43"/>
      <c r="D15" s="43"/>
      <c r="E15" s="43"/>
      <c r="F15" s="43"/>
      <c r="G15" s="43"/>
      <c r="H15" s="44"/>
      <c r="I15" s="44"/>
      <c r="J15" s="148"/>
      <c r="K15" s="45"/>
    </row>
    <row r="16" spans="1:28" ht="24.95" customHeight="1" x14ac:dyDescent="0.2">
      <c r="A16" s="46"/>
      <c r="B16" s="47"/>
      <c r="C16" s="40"/>
      <c r="D16" s="40"/>
      <c r="E16" s="40"/>
      <c r="F16" s="44"/>
      <c r="G16" s="44"/>
      <c r="H16" s="44"/>
      <c r="I16" s="44"/>
      <c r="J16" s="148"/>
      <c r="K16" s="45"/>
    </row>
    <row r="17" spans="1:11" ht="24.95" customHeight="1" x14ac:dyDescent="0.2">
      <c r="A17" s="46"/>
      <c r="B17" s="47"/>
      <c r="C17" s="40"/>
      <c r="D17" s="40"/>
      <c r="E17" s="40"/>
      <c r="F17" s="44"/>
      <c r="G17" s="44"/>
      <c r="H17" s="44"/>
      <c r="I17" s="44"/>
      <c r="J17" s="148"/>
      <c r="K17" s="45"/>
    </row>
    <row r="18" spans="1:11" ht="24.95" customHeight="1" x14ac:dyDescent="0.2">
      <c r="A18" s="46"/>
      <c r="B18" s="47"/>
      <c r="C18" s="40"/>
      <c r="D18" s="40"/>
      <c r="E18" s="40"/>
      <c r="F18" s="44"/>
      <c r="G18" s="44"/>
      <c r="H18" s="44"/>
      <c r="I18" s="44"/>
      <c r="J18" s="148"/>
      <c r="K18" s="45"/>
    </row>
    <row r="19" spans="1:11" ht="24.95" customHeight="1" x14ac:dyDescent="0.2">
      <c r="A19" s="46"/>
      <c r="B19" s="47"/>
      <c r="C19" s="40"/>
      <c r="D19" s="40"/>
      <c r="E19" s="40"/>
      <c r="F19" s="48"/>
      <c r="G19" s="48"/>
      <c r="H19" s="44"/>
      <c r="I19" s="44"/>
      <c r="J19" s="148"/>
      <c r="K19" s="45"/>
    </row>
    <row r="20" spans="1:11" ht="24.95" customHeight="1" x14ac:dyDescent="0.2">
      <c r="A20" s="46"/>
      <c r="B20" s="47"/>
      <c r="C20" s="40"/>
      <c r="D20" s="40"/>
      <c r="E20" s="40"/>
      <c r="F20" s="48"/>
      <c r="G20" s="48"/>
      <c r="H20" s="44"/>
      <c r="I20" s="44"/>
      <c r="J20" s="148"/>
      <c r="K20" s="45"/>
    </row>
    <row r="21" spans="1:11" ht="24.95" customHeight="1" x14ac:dyDescent="0.2">
      <c r="A21" s="46"/>
      <c r="B21" s="47"/>
      <c r="C21" s="40"/>
      <c r="D21" s="40"/>
      <c r="E21" s="40"/>
      <c r="F21" s="48"/>
      <c r="G21" s="48"/>
      <c r="H21" s="44"/>
      <c r="I21" s="44"/>
      <c r="J21" s="148"/>
      <c r="K21" s="45"/>
    </row>
    <row r="22" spans="1:11" ht="24.95" customHeight="1" x14ac:dyDescent="0.2">
      <c r="A22" s="46"/>
      <c r="B22" s="47"/>
      <c r="C22" s="40"/>
      <c r="D22" s="40"/>
      <c r="E22" s="40"/>
      <c r="F22" s="48"/>
      <c r="G22" s="48"/>
      <c r="H22" s="44"/>
      <c r="I22" s="44"/>
      <c r="J22" s="148"/>
      <c r="K22" s="45"/>
    </row>
    <row r="23" spans="1:11" ht="24.95" customHeight="1" x14ac:dyDescent="0.2">
      <c r="A23" s="46"/>
      <c r="B23" s="47"/>
      <c r="C23" s="40"/>
      <c r="D23" s="40"/>
      <c r="E23" s="40"/>
      <c r="F23" s="48"/>
      <c r="G23" s="48"/>
      <c r="H23" s="44"/>
      <c r="I23" s="44"/>
      <c r="J23" s="148"/>
      <c r="K23" s="45"/>
    </row>
    <row r="24" spans="1:11" ht="24.95" customHeight="1" x14ac:dyDescent="0.2">
      <c r="A24" s="46"/>
      <c r="B24" s="47"/>
      <c r="C24" s="40"/>
      <c r="D24" s="40"/>
      <c r="E24" s="40"/>
      <c r="F24" s="48"/>
      <c r="G24" s="48"/>
      <c r="H24" s="44"/>
      <c r="I24" s="44"/>
      <c r="J24" s="148"/>
      <c r="K24" s="45"/>
    </row>
    <row r="25" spans="1:11" ht="24.95" customHeight="1" x14ac:dyDescent="0.2">
      <c r="A25" s="46"/>
      <c r="B25" s="47"/>
      <c r="C25" s="40"/>
      <c r="D25" s="40"/>
      <c r="E25" s="40"/>
      <c r="F25" s="48"/>
      <c r="G25" s="48"/>
      <c r="H25" s="44"/>
      <c r="I25" s="44"/>
      <c r="J25" s="148"/>
      <c r="K25" s="45"/>
    </row>
    <row r="26" spans="1:11" ht="24.95" customHeight="1" x14ac:dyDescent="0.2">
      <c r="A26" s="46"/>
      <c r="B26" s="47"/>
      <c r="C26" s="40"/>
      <c r="D26" s="40"/>
      <c r="E26" s="40"/>
      <c r="F26" s="48"/>
      <c r="G26" s="48"/>
      <c r="H26" s="44"/>
      <c r="I26" s="44"/>
      <c r="J26" s="148"/>
      <c r="K26" s="45"/>
    </row>
    <row r="27" spans="1:11" ht="24.95" customHeight="1" x14ac:dyDescent="0.2">
      <c r="A27" s="46"/>
      <c r="B27" s="47"/>
      <c r="C27" s="40"/>
      <c r="D27" s="40"/>
      <c r="E27" s="40"/>
      <c r="F27" s="48"/>
      <c r="G27" s="48"/>
      <c r="H27" s="44"/>
      <c r="I27" s="44"/>
      <c r="J27" s="148"/>
      <c r="K27" s="45"/>
    </row>
    <row r="28" spans="1:11" ht="24.95" customHeight="1" x14ac:dyDescent="0.2">
      <c r="A28" s="46"/>
      <c r="B28" s="47"/>
      <c r="C28" s="40"/>
      <c r="D28" s="40"/>
      <c r="E28" s="40"/>
      <c r="F28" s="48"/>
      <c r="G28" s="48"/>
      <c r="H28" s="44"/>
      <c r="I28" s="44"/>
      <c r="J28" s="148"/>
      <c r="K28" s="45"/>
    </row>
    <row r="29" spans="1:11" ht="24.95" customHeight="1" x14ac:dyDescent="0.2">
      <c r="A29" s="46"/>
      <c r="B29" s="47"/>
      <c r="C29" s="40"/>
      <c r="D29" s="40"/>
      <c r="E29" s="40"/>
      <c r="F29" s="48"/>
      <c r="G29" s="48"/>
      <c r="H29" s="44"/>
      <c r="I29" s="44"/>
      <c r="J29" s="148"/>
      <c r="K29" s="45"/>
    </row>
    <row r="30" spans="1:11" ht="24.95" customHeight="1" x14ac:dyDescent="0.2">
      <c r="A30" s="46"/>
      <c r="B30" s="47"/>
      <c r="C30" s="40"/>
      <c r="D30" s="40"/>
      <c r="E30" s="40"/>
      <c r="F30" s="48"/>
      <c r="G30" s="48"/>
      <c r="H30" s="44"/>
      <c r="I30" s="44"/>
      <c r="J30" s="148"/>
      <c r="K30" s="45"/>
    </row>
    <row r="31" spans="1:11" ht="24.95" customHeight="1" x14ac:dyDescent="0.2">
      <c r="A31" s="46"/>
      <c r="B31" s="47"/>
      <c r="C31" s="40"/>
      <c r="D31" s="40"/>
      <c r="E31" s="40"/>
      <c r="F31" s="48"/>
      <c r="G31" s="48"/>
      <c r="H31" s="44"/>
      <c r="I31" s="44"/>
      <c r="J31" s="148"/>
      <c r="K31" s="45"/>
    </row>
    <row r="32" spans="1:11" ht="24.95" customHeight="1" x14ac:dyDescent="0.2">
      <c r="A32" s="46"/>
      <c r="B32" s="47"/>
      <c r="C32" s="40"/>
      <c r="D32" s="40"/>
      <c r="E32" s="40"/>
      <c r="F32" s="48"/>
      <c r="G32" s="48"/>
      <c r="H32" s="44"/>
      <c r="I32" s="48"/>
      <c r="J32" s="148"/>
      <c r="K32" s="45"/>
    </row>
    <row r="33" spans="1:28" ht="24.95" customHeight="1" x14ac:dyDescent="0.2">
      <c r="A33" s="46"/>
      <c r="B33" s="47"/>
      <c r="C33" s="40"/>
      <c r="D33" s="40"/>
      <c r="E33" s="40"/>
      <c r="F33" s="48"/>
      <c r="G33" s="48"/>
      <c r="H33" s="44"/>
      <c r="I33" s="48"/>
      <c r="J33" s="148"/>
      <c r="K33" s="45"/>
    </row>
    <row r="34" spans="1:28" ht="24.95" customHeight="1" x14ac:dyDescent="0.2">
      <c r="A34" s="46"/>
      <c r="B34" s="47"/>
      <c r="C34" s="40"/>
      <c r="D34" s="40"/>
      <c r="E34" s="40"/>
      <c r="F34" s="48"/>
      <c r="G34" s="48"/>
      <c r="H34" s="44"/>
      <c r="I34" s="48"/>
      <c r="J34" s="148"/>
      <c r="K34" s="45"/>
    </row>
    <row r="35" spans="1:28" ht="24.95" customHeight="1" x14ac:dyDescent="0.2">
      <c r="A35" s="46"/>
      <c r="B35" s="47"/>
      <c r="C35" s="40"/>
      <c r="D35" s="40"/>
      <c r="E35" s="40"/>
      <c r="F35" s="48"/>
      <c r="G35" s="48"/>
      <c r="H35" s="44"/>
      <c r="I35" s="48"/>
      <c r="J35" s="148"/>
      <c r="K35" s="45"/>
    </row>
    <row r="36" spans="1:28" ht="24.95" customHeight="1" x14ac:dyDescent="0.2">
      <c r="A36" s="46"/>
      <c r="B36" s="47"/>
      <c r="C36" s="40"/>
      <c r="D36" s="40"/>
      <c r="E36" s="40"/>
      <c r="F36" s="48"/>
      <c r="G36" s="48"/>
      <c r="H36" s="48"/>
      <c r="I36" s="48"/>
      <c r="J36" s="148"/>
      <c r="K36" s="45"/>
    </row>
    <row r="37" spans="1:28" ht="24.95" customHeight="1" thickBot="1" x14ac:dyDescent="0.25">
      <c r="A37" s="50"/>
      <c r="B37" s="47"/>
      <c r="C37" s="40"/>
      <c r="D37" s="40"/>
      <c r="E37" s="40"/>
      <c r="F37" s="48"/>
      <c r="G37" s="48"/>
      <c r="H37" s="48"/>
      <c r="I37" s="48"/>
      <c r="J37" s="148"/>
      <c r="K37" s="45"/>
    </row>
    <row r="38" spans="1:28" ht="22.5" customHeight="1" thickBot="1" x14ac:dyDescent="0.25">
      <c r="A38" s="50"/>
      <c r="B38" s="51"/>
      <c r="C38" s="52"/>
      <c r="D38" s="52"/>
      <c r="E38" s="52"/>
      <c r="F38" s="53"/>
      <c r="G38" s="53"/>
      <c r="H38" s="53"/>
      <c r="I38" s="53"/>
      <c r="J38" s="171"/>
      <c r="K38" s="54"/>
    </row>
    <row r="39" spans="1:28" ht="24" customHeight="1" thickBot="1" x14ac:dyDescent="0.25">
      <c r="I39" s="65" t="s">
        <v>41</v>
      </c>
      <c r="J39" s="9" t="str">
        <f>J11</f>
        <v>m2</v>
      </c>
      <c r="K39" s="10">
        <f>SUM(K11:K38)</f>
        <v>66.755099999999999</v>
      </c>
    </row>
    <row r="40" spans="1:28" ht="12.75" customHeight="1" x14ac:dyDescent="0.2"/>
    <row r="41" spans="1:28" ht="12.75" customHeight="1" x14ac:dyDescent="0.2">
      <c r="A41" s="89"/>
      <c r="B41" s="12"/>
      <c r="C41" s="12"/>
      <c r="D41" s="12"/>
      <c r="E41" s="12"/>
      <c r="G41" s="12"/>
      <c r="H41" s="12"/>
      <c r="I41" s="12"/>
      <c r="J41" s="12"/>
      <c r="K41" s="12"/>
    </row>
    <row r="42" spans="1:28" ht="27.75" customHeight="1" x14ac:dyDescent="0.2">
      <c r="A42" s="13"/>
      <c r="B42" s="14"/>
      <c r="C42" s="14"/>
      <c r="D42" s="14"/>
      <c r="E42" s="14"/>
      <c r="G42" s="14"/>
      <c r="H42" s="14"/>
      <c r="I42" s="14"/>
      <c r="J42" s="14"/>
      <c r="K42" s="15"/>
    </row>
    <row r="43" spans="1:28" ht="12.75" customHeight="1" x14ac:dyDescent="0.2">
      <c r="A43" s="16"/>
      <c r="B43" s="17"/>
      <c r="C43" s="17"/>
      <c r="D43" s="17"/>
      <c r="E43" s="17"/>
      <c r="G43" s="17"/>
      <c r="H43" s="17"/>
      <c r="I43" s="17"/>
      <c r="J43" s="17"/>
      <c r="K43" s="12"/>
    </row>
    <row r="44" spans="1:28" ht="12.75" customHeight="1" x14ac:dyDescent="0.2">
      <c r="A44" s="104" t="s">
        <v>11</v>
      </c>
      <c r="B44" s="103"/>
      <c r="C44" s="12"/>
      <c r="D44" s="104" t="s">
        <v>12</v>
      </c>
      <c r="E44" s="103"/>
      <c r="F44" s="103"/>
      <c r="G44" s="103"/>
      <c r="H44" s="12"/>
      <c r="I44" s="104" t="s">
        <v>13</v>
      </c>
      <c r="J44" s="103"/>
      <c r="K44" s="103"/>
    </row>
    <row r="45" spans="1:28" ht="12.75" customHeight="1" x14ac:dyDescent="0.2">
      <c r="A45" s="105" t="str">
        <f>'PORTADA Y DATOS'!A11</f>
        <v>Supervisor</v>
      </c>
      <c r="B45" s="106"/>
      <c r="C45" s="18"/>
      <c r="D45" s="105" t="str">
        <f>'PORTADA Y DATOS'!A4</f>
        <v>Dependencia/Contratante/Cliente</v>
      </c>
      <c r="E45" s="106"/>
      <c r="F45" s="106"/>
      <c r="G45" s="106"/>
      <c r="H45" s="18"/>
      <c r="I45" s="105" t="str">
        <f>'PORTADA Y DATOS'!A7</f>
        <v>Contratista</v>
      </c>
      <c r="J45" s="106"/>
      <c r="K45" s="106"/>
      <c r="L45" s="5"/>
    </row>
    <row r="46" spans="1:28" ht="12.75" customHeight="1" x14ac:dyDescent="0.2">
      <c r="A46" s="104" t="str">
        <f>'PORTADA Y DATOS'!B11</f>
        <v>Definido por parte contratante</v>
      </c>
      <c r="B46" s="103"/>
      <c r="C46" s="12"/>
      <c r="D46" s="104" t="str">
        <f>'PORTADA Y DATOS'!C4</f>
        <v>Luis Alberto Gamboa Ruelas</v>
      </c>
      <c r="E46" s="103"/>
      <c r="F46" s="103"/>
      <c r="G46" s="103"/>
      <c r="H46" s="12"/>
      <c r="I46" s="104" t="str">
        <f>'PORTADA Y DATOS'!B7</f>
        <v>Luis Alberto Gamboa Ruelas</v>
      </c>
      <c r="J46" s="103"/>
      <c r="K46" s="103"/>
    </row>
    <row r="47" spans="1:28" ht="12.75" x14ac:dyDescent="0.2">
      <c r="A47" s="87"/>
      <c r="B47" s="107"/>
      <c r="C47" s="87"/>
      <c r="D47" s="87"/>
      <c r="E47" s="91"/>
      <c r="F47" s="20"/>
      <c r="G47" s="20"/>
      <c r="H47" s="20"/>
      <c r="I47" s="20"/>
      <c r="J47" s="87"/>
      <c r="K47" s="20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2.75" x14ac:dyDescent="0.2">
      <c r="A48" s="5"/>
      <c r="B48" s="103"/>
      <c r="C48" s="87"/>
      <c r="D48" s="87"/>
      <c r="E48" s="91"/>
      <c r="F48" s="20"/>
      <c r="G48" s="20"/>
      <c r="H48" s="20"/>
      <c r="I48" s="20"/>
      <c r="J48" s="87"/>
      <c r="K48" s="2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2.75" x14ac:dyDescent="0.2">
      <c r="A49" s="5"/>
      <c r="B49" s="103"/>
      <c r="C49" s="87"/>
      <c r="D49" s="21"/>
      <c r="E49" s="22"/>
      <c r="F49" s="20"/>
      <c r="G49" s="20"/>
      <c r="H49" s="20"/>
      <c r="I49" s="20"/>
      <c r="J49" s="87"/>
      <c r="K49" s="2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2.75" x14ac:dyDescent="0.2">
      <c r="A50" s="5"/>
      <c r="B50" s="103"/>
      <c r="C50" s="87"/>
      <c r="D50" s="21"/>
      <c r="E50" s="5"/>
      <c r="F50" s="5"/>
      <c r="G50" s="5"/>
      <c r="H50" s="5"/>
      <c r="I50" s="20"/>
      <c r="J50" s="87"/>
      <c r="K50" s="2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2.75" x14ac:dyDescent="0.2">
      <c r="A51" s="5"/>
      <c r="B51" s="103"/>
      <c r="C51" s="87"/>
      <c r="D51" s="87"/>
      <c r="E51" s="5"/>
      <c r="F51" s="5"/>
      <c r="G51" s="5"/>
      <c r="H51" s="5"/>
      <c r="I51" s="20"/>
      <c r="J51" s="87"/>
      <c r="K51" s="2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2.75" x14ac:dyDescent="0.2">
      <c r="A52" s="5"/>
      <c r="B52" s="103"/>
      <c r="C52" s="87"/>
      <c r="D52" s="22"/>
      <c r="E52" s="5"/>
      <c r="F52" s="5"/>
      <c r="G52" s="5"/>
      <c r="H52" s="5"/>
      <c r="I52" s="20"/>
      <c r="J52" s="87"/>
      <c r="K52" s="2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 x14ac:dyDescent="0.2">
      <c r="A53" s="5"/>
      <c r="B53" s="103"/>
      <c r="C53" s="87"/>
      <c r="D53" s="87"/>
      <c r="E53" s="5"/>
      <c r="F53" s="5"/>
      <c r="G53" s="5"/>
      <c r="H53" s="5"/>
      <c r="I53" s="20"/>
      <c r="J53" s="87"/>
      <c r="K53" s="2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 x14ac:dyDescent="0.2">
      <c r="A54" s="5"/>
      <c r="B54" s="103"/>
      <c r="C54" s="91"/>
      <c r="D54" s="87"/>
      <c r="E54" s="5"/>
      <c r="F54" s="5"/>
      <c r="G54" s="5"/>
      <c r="H54" s="5"/>
      <c r="I54" s="20"/>
      <c r="J54" s="87"/>
      <c r="K54" s="2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 x14ac:dyDescent="0.2">
      <c r="A55" s="5"/>
      <c r="B55" s="103"/>
      <c r="C55" s="87"/>
      <c r="D55" s="87"/>
      <c r="E55" s="5"/>
      <c r="F55" s="5"/>
      <c r="G55" s="5"/>
      <c r="H55" s="5"/>
      <c r="I55" s="20"/>
      <c r="J55" s="87"/>
      <c r="K55" s="2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 x14ac:dyDescent="0.2">
      <c r="A56" s="5"/>
      <c r="B56" s="103"/>
      <c r="C56" s="87"/>
      <c r="D56" s="87"/>
      <c r="E56" s="5"/>
      <c r="F56" s="5"/>
      <c r="G56" s="5"/>
      <c r="H56" s="5"/>
      <c r="I56" s="20"/>
      <c r="J56" s="87"/>
      <c r="K56" s="2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 x14ac:dyDescent="0.2">
      <c r="A57" s="5"/>
      <c r="B57" s="103"/>
      <c r="C57" s="87"/>
      <c r="D57" s="87"/>
      <c r="E57" s="22"/>
      <c r="F57" s="20"/>
      <c r="G57" s="20"/>
      <c r="H57" s="20"/>
      <c r="I57" s="20"/>
      <c r="J57" s="87"/>
      <c r="K57" s="2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 x14ac:dyDescent="0.2">
      <c r="A58" s="5"/>
      <c r="B58" s="103"/>
      <c r="C58" s="23"/>
      <c r="D58" s="87"/>
      <c r="E58" s="22"/>
      <c r="F58" s="20"/>
      <c r="G58" s="20"/>
      <c r="H58" s="20"/>
      <c r="I58" s="20"/>
      <c r="J58" s="87"/>
      <c r="K58" s="2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 x14ac:dyDescent="0.2">
      <c r="A59" s="5"/>
      <c r="B59" s="103"/>
      <c r="C59" s="87"/>
      <c r="D59" s="87"/>
      <c r="E59" s="87"/>
      <c r="F59" s="20"/>
      <c r="G59" s="20"/>
      <c r="H59" s="20"/>
      <c r="I59" s="20"/>
      <c r="J59" s="87"/>
      <c r="K59" s="2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 x14ac:dyDescent="0.2">
      <c r="A60" s="5"/>
      <c r="B60" s="103"/>
      <c r="C60" s="87"/>
      <c r="D60" s="87"/>
      <c r="E60" s="22"/>
      <c r="F60" s="20"/>
      <c r="G60" s="20"/>
      <c r="H60" s="20"/>
      <c r="I60" s="20"/>
      <c r="J60" s="87"/>
      <c r="K60" s="2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 x14ac:dyDescent="0.2">
      <c r="A61" s="5"/>
      <c r="B61" s="103"/>
      <c r="C61" s="87"/>
      <c r="D61" s="87"/>
      <c r="E61" s="22"/>
      <c r="F61" s="20"/>
      <c r="G61" s="20"/>
      <c r="H61" s="20"/>
      <c r="I61" s="20"/>
      <c r="J61" s="87"/>
      <c r="K61" s="2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 x14ac:dyDescent="0.2">
      <c r="A62" s="5"/>
      <c r="B62" s="103"/>
      <c r="C62" s="23"/>
      <c r="D62" s="87"/>
      <c r="E62" s="22"/>
      <c r="F62" s="20"/>
      <c r="G62" s="20"/>
      <c r="H62" s="20"/>
      <c r="I62" s="20"/>
      <c r="J62" s="87"/>
      <c r="K62" s="2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 x14ac:dyDescent="0.2">
      <c r="A63" s="5"/>
      <c r="B63" s="103"/>
      <c r="C63" s="87"/>
      <c r="D63" s="87"/>
      <c r="E63" s="22"/>
      <c r="F63" s="20"/>
      <c r="G63" s="20"/>
      <c r="H63" s="20"/>
      <c r="I63" s="20"/>
      <c r="J63" s="87"/>
      <c r="K63" s="2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 x14ac:dyDescent="0.2">
      <c r="A64" s="5"/>
      <c r="B64" s="103"/>
      <c r="C64" s="87"/>
      <c r="D64" s="21"/>
      <c r="E64" s="22"/>
      <c r="F64" s="20"/>
      <c r="G64" s="20"/>
      <c r="H64" s="20"/>
      <c r="I64" s="20"/>
      <c r="J64" s="87"/>
      <c r="K64" s="2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 x14ac:dyDescent="0.2">
      <c r="A65" s="5"/>
      <c r="B65" s="103"/>
      <c r="C65" s="87"/>
      <c r="D65" s="87"/>
      <c r="E65" s="22"/>
      <c r="F65" s="20"/>
      <c r="G65" s="20"/>
      <c r="H65" s="20"/>
      <c r="I65" s="20"/>
      <c r="J65" s="87"/>
      <c r="K65" s="2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 x14ac:dyDescent="0.2">
      <c r="A66" s="5"/>
      <c r="B66" s="103"/>
      <c r="C66" s="87"/>
      <c r="D66" s="87"/>
      <c r="E66" s="22"/>
      <c r="F66" s="20"/>
      <c r="G66" s="20"/>
      <c r="H66" s="20"/>
      <c r="I66" s="20"/>
      <c r="J66" s="87"/>
      <c r="K66" s="2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 x14ac:dyDescent="0.2">
      <c r="A67" s="5"/>
      <c r="B67" s="103"/>
      <c r="C67" s="87"/>
      <c r="D67" s="87"/>
      <c r="E67" s="22"/>
      <c r="F67" s="20"/>
      <c r="G67" s="20"/>
      <c r="H67" s="20"/>
      <c r="I67" s="20"/>
      <c r="J67" s="87"/>
      <c r="K67" s="2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 x14ac:dyDescent="0.2">
      <c r="A68" s="5"/>
      <c r="B68" s="103"/>
      <c r="C68" s="87"/>
      <c r="D68" s="87"/>
      <c r="E68" s="22"/>
      <c r="F68" s="20"/>
      <c r="G68" s="20"/>
      <c r="H68" s="20"/>
      <c r="I68" s="20"/>
      <c r="J68" s="87"/>
      <c r="K68" s="2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 x14ac:dyDescent="0.2">
      <c r="A69" s="5"/>
      <c r="B69" s="103"/>
      <c r="C69" s="87"/>
      <c r="D69" s="87"/>
      <c r="E69" s="22"/>
      <c r="F69" s="20"/>
      <c r="G69" s="20"/>
      <c r="H69" s="20"/>
      <c r="I69" s="20"/>
      <c r="J69" s="87"/>
      <c r="K69" s="2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 x14ac:dyDescent="0.2">
      <c r="A70" s="5"/>
      <c r="B70" s="103"/>
      <c r="C70" s="87"/>
      <c r="D70" s="87"/>
      <c r="E70" s="22"/>
      <c r="F70" s="20"/>
      <c r="G70" s="20"/>
      <c r="H70" s="20"/>
      <c r="I70" s="20"/>
      <c r="J70" s="87"/>
      <c r="K70" s="2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 x14ac:dyDescent="0.2">
      <c r="A71" s="5"/>
      <c r="B71" s="103"/>
      <c r="C71" s="87"/>
      <c r="D71" s="87"/>
      <c r="E71" s="22"/>
      <c r="F71" s="20"/>
      <c r="G71" s="20"/>
      <c r="H71" s="20"/>
      <c r="I71" s="20"/>
      <c r="J71" s="87"/>
      <c r="K71" s="2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 x14ac:dyDescent="0.2">
      <c r="A72" s="5"/>
      <c r="B72" s="103"/>
      <c r="C72" s="87"/>
      <c r="D72" s="87"/>
      <c r="E72" s="22"/>
      <c r="F72" s="20"/>
      <c r="G72" s="20"/>
      <c r="H72" s="20"/>
      <c r="I72" s="20"/>
      <c r="J72" s="87"/>
      <c r="K72" s="2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 x14ac:dyDescent="0.2">
      <c r="A73" s="5"/>
      <c r="B73" s="103"/>
      <c r="C73" s="87"/>
      <c r="D73" s="87"/>
      <c r="E73" s="22"/>
      <c r="F73" s="20"/>
      <c r="G73" s="20"/>
      <c r="H73" s="20"/>
      <c r="I73" s="20"/>
      <c r="J73" s="87"/>
      <c r="K73" s="2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 x14ac:dyDescent="0.2">
      <c r="A74" s="5"/>
      <c r="B74" s="103"/>
      <c r="C74" s="87"/>
      <c r="D74" s="87"/>
      <c r="E74" s="87"/>
      <c r="F74" s="20"/>
      <c r="G74" s="20"/>
      <c r="H74" s="20"/>
      <c r="I74" s="20"/>
      <c r="J74" s="87"/>
      <c r="K74" s="2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 x14ac:dyDescent="0.2">
      <c r="A75" s="5"/>
      <c r="B75" s="103"/>
      <c r="C75" s="87"/>
      <c r="D75" s="87"/>
      <c r="E75" s="87"/>
      <c r="F75" s="20"/>
      <c r="G75" s="20"/>
      <c r="H75" s="20"/>
      <c r="I75" s="20"/>
      <c r="J75" s="87"/>
      <c r="K75" s="2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 x14ac:dyDescent="0.2">
      <c r="A76" s="5"/>
      <c r="B76" s="103"/>
      <c r="C76" s="87"/>
      <c r="D76" s="87"/>
      <c r="E76" s="87"/>
      <c r="F76" s="20"/>
      <c r="G76" s="20"/>
      <c r="H76" s="20"/>
      <c r="I76" s="20"/>
      <c r="J76" s="87"/>
      <c r="K76" s="2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 x14ac:dyDescent="0.2">
      <c r="A77" s="5"/>
      <c r="B77" s="103"/>
      <c r="C77" s="87"/>
      <c r="D77" s="87"/>
      <c r="E77" s="87"/>
      <c r="F77" s="20"/>
      <c r="G77" s="20"/>
      <c r="H77" s="20"/>
      <c r="I77" s="20"/>
      <c r="J77" s="87"/>
      <c r="K77" s="20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2.75" x14ac:dyDescent="0.2">
      <c r="A78" s="5"/>
      <c r="B78" s="103"/>
      <c r="C78" s="5"/>
      <c r="D78" s="5"/>
      <c r="E78" s="5"/>
      <c r="F78" s="7"/>
      <c r="G78" s="7"/>
      <c r="H78" s="7"/>
      <c r="I78" s="7"/>
      <c r="J78" s="5"/>
      <c r="K78" s="7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5.25" customHeight="1" x14ac:dyDescent="0.2">
      <c r="A79" s="5"/>
      <c r="B79" s="92"/>
      <c r="C79" s="5"/>
      <c r="D79" s="5"/>
      <c r="E79" s="5"/>
      <c r="F79" s="7"/>
      <c r="G79" s="7"/>
      <c r="H79" s="7"/>
      <c r="I79" s="7"/>
      <c r="J79" s="5"/>
      <c r="K79" s="7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22.5" customHeight="1" x14ac:dyDescent="0.2">
      <c r="A80" s="5"/>
      <c r="B80" s="5"/>
      <c r="C80" s="5"/>
      <c r="D80" s="5"/>
      <c r="E80" s="5"/>
      <c r="F80" s="5"/>
      <c r="G80" s="8"/>
      <c r="H80" s="8"/>
      <c r="I80" s="90"/>
      <c r="J80" s="90"/>
      <c r="K80" s="25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  <c r="AA80" s="93"/>
      <c r="AB80" s="93"/>
    </row>
    <row r="81" spans="1:28" ht="6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2.75" customHeight="1" x14ac:dyDescent="0.2">
      <c r="A82" s="102"/>
      <c r="B82" s="103"/>
      <c r="C82" s="5"/>
      <c r="D82" s="102"/>
      <c r="E82" s="103"/>
      <c r="F82" s="103"/>
      <c r="G82" s="5"/>
      <c r="H82" s="102"/>
      <c r="I82" s="103"/>
      <c r="J82" s="103"/>
      <c r="K82" s="103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75" customHeight="1" x14ac:dyDescent="0.2">
      <c r="A83" s="102"/>
      <c r="B83" s="103"/>
      <c r="C83" s="5"/>
      <c r="D83" s="102"/>
      <c r="E83" s="103"/>
      <c r="F83" s="103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0.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2.75" customHeight="1" x14ac:dyDescent="0.2">
      <c r="A85" s="102"/>
      <c r="B85" s="103"/>
      <c r="C85" s="5"/>
      <c r="D85" s="102"/>
      <c r="E85" s="103"/>
      <c r="F85" s="103"/>
      <c r="G85" s="5"/>
      <c r="H85" s="102"/>
      <c r="I85" s="103"/>
      <c r="J85" s="103"/>
      <c r="K85" s="103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2.75" customHeight="1" x14ac:dyDescent="0.2">
      <c r="A86" s="102"/>
      <c r="B86" s="103"/>
      <c r="C86" s="5"/>
      <c r="D86" s="102"/>
      <c r="E86" s="103"/>
      <c r="F86" s="103"/>
      <c r="G86" s="5"/>
      <c r="H86" s="102"/>
      <c r="I86" s="103"/>
      <c r="J86" s="103"/>
      <c r="K86" s="10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 customHeight="1" x14ac:dyDescent="0.2">
      <c r="A87" s="102"/>
      <c r="B87" s="103"/>
      <c r="C87" s="5"/>
      <c r="D87" s="102"/>
      <c r="E87" s="103"/>
      <c r="F87" s="103"/>
      <c r="G87" s="5"/>
      <c r="H87" s="102"/>
      <c r="I87" s="103"/>
      <c r="J87" s="103"/>
      <c r="K87" s="10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 x14ac:dyDescent="0.2">
      <c r="A88" s="87"/>
      <c r="B88" s="107"/>
      <c r="C88" s="87"/>
      <c r="D88" s="87"/>
      <c r="E88" s="91"/>
      <c r="F88" s="20"/>
      <c r="G88" s="20"/>
      <c r="H88" s="20"/>
      <c r="I88" s="20"/>
      <c r="J88" s="87"/>
      <c r="K88" s="20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75" x14ac:dyDescent="0.2">
      <c r="A89" s="5"/>
      <c r="B89" s="103"/>
      <c r="C89" s="87"/>
      <c r="D89" s="87"/>
      <c r="E89" s="91"/>
      <c r="F89" s="20"/>
      <c r="G89" s="20"/>
      <c r="H89" s="20"/>
      <c r="I89" s="20"/>
      <c r="J89" s="87"/>
      <c r="K89" s="20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 x14ac:dyDescent="0.2">
      <c r="A90" s="5"/>
      <c r="B90" s="103"/>
      <c r="C90" s="87"/>
      <c r="D90" s="21"/>
      <c r="E90" s="22"/>
      <c r="F90" s="20"/>
      <c r="G90" s="20"/>
      <c r="H90" s="20"/>
      <c r="I90" s="20"/>
      <c r="J90" s="87"/>
      <c r="K90" s="2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 x14ac:dyDescent="0.2">
      <c r="A91" s="5"/>
      <c r="B91" s="103"/>
      <c r="C91" s="87"/>
      <c r="D91" s="21"/>
      <c r="E91" s="22"/>
      <c r="F91" s="20"/>
      <c r="G91" s="20"/>
      <c r="H91" s="20"/>
      <c r="I91" s="20"/>
      <c r="J91" s="87"/>
      <c r="K91" s="20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 x14ac:dyDescent="0.2">
      <c r="A92" s="5"/>
      <c r="B92" s="103"/>
      <c r="C92" s="87"/>
      <c r="D92" s="87"/>
      <c r="E92" s="22"/>
      <c r="F92" s="20"/>
      <c r="G92" s="20"/>
      <c r="H92" s="20"/>
      <c r="I92" s="20"/>
      <c r="J92" s="87"/>
      <c r="K92" s="20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 x14ac:dyDescent="0.2">
      <c r="A93" s="5"/>
      <c r="B93" s="103"/>
      <c r="C93" s="87"/>
      <c r="D93" s="22"/>
      <c r="E93" s="22"/>
      <c r="F93" s="20"/>
      <c r="G93" s="20"/>
      <c r="H93" s="20"/>
      <c r="I93" s="20"/>
      <c r="J93" s="87"/>
      <c r="K93" s="2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 x14ac:dyDescent="0.2">
      <c r="A94" s="5"/>
      <c r="B94" s="103"/>
      <c r="C94" s="87"/>
      <c r="D94" s="87"/>
      <c r="E94" s="22"/>
      <c r="F94" s="20"/>
      <c r="G94" s="20"/>
      <c r="H94" s="20"/>
      <c r="I94" s="20"/>
      <c r="J94" s="87"/>
      <c r="K94" s="2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 x14ac:dyDescent="0.2">
      <c r="A95" s="5"/>
      <c r="B95" s="103"/>
      <c r="C95" s="91"/>
      <c r="D95" s="87"/>
      <c r="E95" s="22"/>
      <c r="F95" s="20"/>
      <c r="G95" s="20"/>
      <c r="H95" s="20"/>
      <c r="I95" s="20"/>
      <c r="J95" s="87"/>
      <c r="K95" s="2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 x14ac:dyDescent="0.2">
      <c r="A96" s="5"/>
      <c r="B96" s="103"/>
      <c r="C96" s="87"/>
      <c r="D96" s="87"/>
      <c r="E96" s="22"/>
      <c r="F96" s="20"/>
      <c r="G96" s="20"/>
      <c r="H96" s="20"/>
      <c r="I96" s="20"/>
      <c r="J96" s="87"/>
      <c r="K96" s="2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 x14ac:dyDescent="0.2">
      <c r="A97" s="5"/>
      <c r="B97" s="103"/>
      <c r="C97" s="87"/>
      <c r="D97" s="87"/>
      <c r="E97" s="22"/>
      <c r="F97" s="20"/>
      <c r="G97" s="20"/>
      <c r="H97" s="20"/>
      <c r="I97" s="20"/>
      <c r="J97" s="87"/>
      <c r="K97" s="2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 x14ac:dyDescent="0.2">
      <c r="A98" s="5"/>
      <c r="B98" s="103"/>
      <c r="C98" s="87"/>
      <c r="D98" s="87"/>
      <c r="E98" s="22"/>
      <c r="F98" s="20"/>
      <c r="G98" s="20"/>
      <c r="H98" s="20"/>
      <c r="I98" s="20"/>
      <c r="J98" s="87"/>
      <c r="K98" s="2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 x14ac:dyDescent="0.2">
      <c r="A99" s="5"/>
      <c r="B99" s="103"/>
      <c r="C99" s="23"/>
      <c r="D99" s="87"/>
      <c r="E99" s="22"/>
      <c r="F99" s="20"/>
      <c r="G99" s="20"/>
      <c r="H99" s="20"/>
      <c r="I99" s="20"/>
      <c r="J99" s="87"/>
      <c r="K99" s="2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 x14ac:dyDescent="0.2">
      <c r="A100" s="5"/>
      <c r="B100" s="103"/>
      <c r="C100" s="87"/>
      <c r="D100" s="87"/>
      <c r="E100" s="87"/>
      <c r="F100" s="20"/>
      <c r="G100" s="20"/>
      <c r="H100" s="20"/>
      <c r="I100" s="20"/>
      <c r="J100" s="87"/>
      <c r="K100" s="2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 x14ac:dyDescent="0.2">
      <c r="A101" s="5"/>
      <c r="B101" s="103"/>
      <c r="C101" s="87"/>
      <c r="D101" s="87"/>
      <c r="E101" s="22"/>
      <c r="F101" s="20"/>
      <c r="G101" s="20"/>
      <c r="H101" s="20"/>
      <c r="I101" s="20"/>
      <c r="J101" s="87"/>
      <c r="K101" s="2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 x14ac:dyDescent="0.2">
      <c r="A102" s="5"/>
      <c r="B102" s="103"/>
      <c r="C102" s="87"/>
      <c r="D102" s="87"/>
      <c r="E102" s="22"/>
      <c r="F102" s="20"/>
      <c r="G102" s="20"/>
      <c r="H102" s="20"/>
      <c r="I102" s="20"/>
      <c r="J102" s="87"/>
      <c r="K102" s="2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 x14ac:dyDescent="0.2">
      <c r="A103" s="5"/>
      <c r="B103" s="103"/>
      <c r="C103" s="23"/>
      <c r="D103" s="87"/>
      <c r="E103" s="22"/>
      <c r="F103" s="20"/>
      <c r="G103" s="20"/>
      <c r="H103" s="20"/>
      <c r="I103" s="20"/>
      <c r="J103" s="87"/>
      <c r="K103" s="2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 x14ac:dyDescent="0.2">
      <c r="A104" s="5"/>
      <c r="B104" s="103"/>
      <c r="C104" s="87"/>
      <c r="D104" s="87"/>
      <c r="E104" s="22"/>
      <c r="F104" s="20"/>
      <c r="G104" s="20"/>
      <c r="H104" s="20"/>
      <c r="I104" s="20"/>
      <c r="J104" s="87"/>
      <c r="K104" s="2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 x14ac:dyDescent="0.2">
      <c r="A105" s="5"/>
      <c r="B105" s="103"/>
      <c r="C105" s="87"/>
      <c r="D105" s="21"/>
      <c r="E105" s="22"/>
      <c r="F105" s="20"/>
      <c r="G105" s="20"/>
      <c r="H105" s="20"/>
      <c r="I105" s="20"/>
      <c r="J105" s="87"/>
      <c r="K105" s="2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 x14ac:dyDescent="0.2">
      <c r="A106" s="5"/>
      <c r="B106" s="103"/>
      <c r="C106" s="87"/>
      <c r="D106" s="87"/>
      <c r="E106" s="22"/>
      <c r="F106" s="20"/>
      <c r="G106" s="20"/>
      <c r="H106" s="20"/>
      <c r="I106" s="20"/>
      <c r="J106" s="87"/>
      <c r="K106" s="2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 x14ac:dyDescent="0.2">
      <c r="A107" s="5"/>
      <c r="B107" s="103"/>
      <c r="C107" s="87"/>
      <c r="D107" s="87"/>
      <c r="E107" s="22"/>
      <c r="F107" s="20"/>
      <c r="G107" s="20"/>
      <c r="H107" s="20"/>
      <c r="I107" s="20"/>
      <c r="J107" s="87"/>
      <c r="K107" s="2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 x14ac:dyDescent="0.2">
      <c r="A108" s="5"/>
      <c r="B108" s="103"/>
      <c r="C108" s="87"/>
      <c r="D108" s="87"/>
      <c r="E108" s="22"/>
      <c r="F108" s="20"/>
      <c r="G108" s="20"/>
      <c r="H108" s="20"/>
      <c r="I108" s="20"/>
      <c r="J108" s="87"/>
      <c r="K108" s="2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 x14ac:dyDescent="0.2">
      <c r="A109" s="5"/>
      <c r="B109" s="103"/>
      <c r="C109" s="87"/>
      <c r="D109" s="87"/>
      <c r="E109" s="22"/>
      <c r="F109" s="20"/>
      <c r="G109" s="20"/>
      <c r="H109" s="20"/>
      <c r="I109" s="20"/>
      <c r="J109" s="87"/>
      <c r="K109" s="2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 x14ac:dyDescent="0.2">
      <c r="A110" s="5"/>
      <c r="B110" s="103"/>
      <c r="C110" s="87"/>
      <c r="D110" s="87"/>
      <c r="E110" s="22"/>
      <c r="F110" s="20"/>
      <c r="G110" s="20"/>
      <c r="H110" s="20"/>
      <c r="I110" s="20"/>
      <c r="J110" s="87"/>
      <c r="K110" s="2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 x14ac:dyDescent="0.2">
      <c r="A111" s="5"/>
      <c r="B111" s="103"/>
      <c r="C111" s="87"/>
      <c r="D111" s="87"/>
      <c r="E111" s="22"/>
      <c r="F111" s="20"/>
      <c r="G111" s="20"/>
      <c r="H111" s="20"/>
      <c r="I111" s="20"/>
      <c r="J111" s="87"/>
      <c r="K111" s="2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 x14ac:dyDescent="0.2">
      <c r="A112" s="5"/>
      <c r="B112" s="103"/>
      <c r="C112" s="87"/>
      <c r="D112" s="87"/>
      <c r="E112" s="22"/>
      <c r="F112" s="20"/>
      <c r="G112" s="20"/>
      <c r="H112" s="20"/>
      <c r="I112" s="20"/>
      <c r="J112" s="87"/>
      <c r="K112" s="2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 x14ac:dyDescent="0.2">
      <c r="A113" s="5"/>
      <c r="B113" s="103"/>
      <c r="C113" s="87"/>
      <c r="D113" s="87"/>
      <c r="E113" s="22"/>
      <c r="F113" s="20"/>
      <c r="G113" s="20"/>
      <c r="H113" s="20"/>
      <c r="I113" s="20"/>
      <c r="J113" s="87"/>
      <c r="K113" s="2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 x14ac:dyDescent="0.2">
      <c r="A114" s="5"/>
      <c r="B114" s="103"/>
      <c r="C114" s="87"/>
      <c r="D114" s="87"/>
      <c r="E114" s="22"/>
      <c r="F114" s="20"/>
      <c r="G114" s="20"/>
      <c r="H114" s="20"/>
      <c r="I114" s="20"/>
      <c r="J114" s="87"/>
      <c r="K114" s="2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 x14ac:dyDescent="0.2">
      <c r="A115" s="5"/>
      <c r="B115" s="103"/>
      <c r="C115" s="87"/>
      <c r="D115" s="87"/>
      <c r="E115" s="87"/>
      <c r="F115" s="20"/>
      <c r="G115" s="20"/>
      <c r="H115" s="20"/>
      <c r="I115" s="20"/>
      <c r="J115" s="87"/>
      <c r="K115" s="2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 x14ac:dyDescent="0.2">
      <c r="A116" s="5"/>
      <c r="B116" s="103"/>
      <c r="C116" s="87"/>
      <c r="D116" s="87"/>
      <c r="E116" s="87"/>
      <c r="F116" s="20"/>
      <c r="G116" s="20"/>
      <c r="H116" s="20"/>
      <c r="I116" s="20"/>
      <c r="J116" s="87"/>
      <c r="K116" s="2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 x14ac:dyDescent="0.2">
      <c r="A117" s="5"/>
      <c r="B117" s="103"/>
      <c r="C117" s="87"/>
      <c r="D117" s="87"/>
      <c r="E117" s="87"/>
      <c r="F117" s="20"/>
      <c r="G117" s="20"/>
      <c r="H117" s="20"/>
      <c r="I117" s="20"/>
      <c r="J117" s="87"/>
      <c r="K117" s="2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 x14ac:dyDescent="0.2">
      <c r="A118" s="5"/>
      <c r="B118" s="103"/>
      <c r="C118" s="87"/>
      <c r="D118" s="87"/>
      <c r="E118" s="87"/>
      <c r="F118" s="20"/>
      <c r="G118" s="20"/>
      <c r="H118" s="20"/>
      <c r="I118" s="20"/>
      <c r="J118" s="87"/>
      <c r="K118" s="2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75" x14ac:dyDescent="0.2">
      <c r="A119" s="5"/>
      <c r="B119" s="103"/>
      <c r="C119" s="5"/>
      <c r="D119" s="5"/>
      <c r="E119" s="5"/>
      <c r="F119" s="7"/>
      <c r="G119" s="7"/>
      <c r="H119" s="7"/>
      <c r="I119" s="7"/>
      <c r="J119" s="5"/>
      <c r="K119" s="7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4.5" customHeight="1" x14ac:dyDescent="0.2">
      <c r="A120" s="5"/>
      <c r="B120" s="92"/>
      <c r="C120" s="5"/>
      <c r="D120" s="5"/>
      <c r="E120" s="5"/>
      <c r="F120" s="7"/>
      <c r="G120" s="7"/>
      <c r="H120" s="7"/>
      <c r="I120" s="7"/>
      <c r="J120" s="5"/>
      <c r="K120" s="7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</row>
    <row r="121" spans="1:28" ht="22.5" customHeight="1" x14ac:dyDescent="0.2">
      <c r="A121" s="5"/>
      <c r="B121" s="5"/>
      <c r="C121" s="5"/>
      <c r="D121" s="5"/>
      <c r="E121" s="5"/>
      <c r="F121" s="5"/>
      <c r="G121" s="8"/>
      <c r="H121" s="8"/>
      <c r="I121" s="90"/>
      <c r="J121" s="90"/>
      <c r="K121" s="2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6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2.75" customHeight="1" x14ac:dyDescent="0.2">
      <c r="A123" s="102"/>
      <c r="B123" s="103"/>
      <c r="C123" s="5"/>
      <c r="D123" s="102"/>
      <c r="E123" s="103"/>
      <c r="F123" s="103"/>
      <c r="G123" s="5"/>
      <c r="H123" s="102"/>
      <c r="I123" s="103"/>
      <c r="J123" s="103"/>
      <c r="K123" s="103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 customHeight="1" x14ac:dyDescent="0.2">
      <c r="A124" s="102"/>
      <c r="B124" s="103"/>
      <c r="C124" s="5"/>
      <c r="D124" s="102"/>
      <c r="E124" s="103"/>
      <c r="F124" s="103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2.75" customHeight="1" x14ac:dyDescent="0.2">
      <c r="A126" s="102"/>
      <c r="B126" s="103"/>
      <c r="C126" s="5"/>
      <c r="D126" s="102"/>
      <c r="E126" s="103"/>
      <c r="F126" s="103"/>
      <c r="G126" s="5"/>
      <c r="H126" s="102"/>
      <c r="I126" s="103"/>
      <c r="J126" s="103"/>
      <c r="K126" s="103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75" customHeight="1" x14ac:dyDescent="0.2">
      <c r="A127" s="102"/>
      <c r="B127" s="103"/>
      <c r="C127" s="5"/>
      <c r="D127" s="102"/>
      <c r="E127" s="103"/>
      <c r="F127" s="103"/>
      <c r="G127" s="5"/>
      <c r="H127" s="102"/>
      <c r="I127" s="103"/>
      <c r="J127" s="103"/>
      <c r="K127" s="10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 customHeight="1" x14ac:dyDescent="0.2">
      <c r="A128" s="102"/>
      <c r="B128" s="103"/>
      <c r="C128" s="5"/>
      <c r="D128" s="102"/>
      <c r="E128" s="103"/>
      <c r="F128" s="103"/>
      <c r="G128" s="5"/>
      <c r="H128" s="102"/>
      <c r="I128" s="103"/>
      <c r="J128" s="103"/>
      <c r="K128" s="10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2.75" customHeight="1" x14ac:dyDescent="0.2">
      <c r="B130" s="5"/>
      <c r="H130" s="5"/>
      <c r="I130" s="5"/>
      <c r="J130" s="5"/>
    </row>
    <row r="131" spans="1:28" ht="12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28" ht="12.75" customHeight="1" x14ac:dyDescent="0.2">
      <c r="A132" s="5"/>
      <c r="B132" s="87"/>
      <c r="C132" s="5"/>
      <c r="D132" s="5"/>
      <c r="E132" s="5"/>
      <c r="F132" s="5"/>
      <c r="G132" s="5"/>
      <c r="H132" s="102"/>
      <c r="I132" s="103"/>
      <c r="J132" s="103"/>
      <c r="K132" s="5"/>
      <c r="L132" s="5"/>
    </row>
    <row r="133" spans="1:28" ht="12.75" customHeight="1" x14ac:dyDescent="0.2">
      <c r="A133" s="5"/>
      <c r="B133" s="87"/>
      <c r="C133" s="5"/>
      <c r="D133" s="5"/>
      <c r="E133" s="5"/>
      <c r="F133" s="5"/>
      <c r="G133" s="5"/>
      <c r="H133" s="102"/>
      <c r="I133" s="103"/>
      <c r="J133" s="103"/>
      <c r="K133" s="5"/>
      <c r="L133" s="5"/>
    </row>
    <row r="134" spans="1:28" ht="12.75" customHeight="1" x14ac:dyDescent="0.2">
      <c r="A134" s="5"/>
      <c r="B134" s="87"/>
      <c r="C134" s="5"/>
      <c r="D134" s="5"/>
      <c r="E134" s="5"/>
      <c r="F134" s="5"/>
      <c r="G134" s="5"/>
      <c r="H134" s="102"/>
      <c r="I134" s="103"/>
      <c r="J134" s="103"/>
      <c r="K134" s="5"/>
      <c r="L134" s="5"/>
    </row>
    <row r="135" spans="1:28" ht="12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28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28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28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28" ht="12.75" customHeight="1" x14ac:dyDescent="0.2"/>
    <row r="140" spans="1:28" ht="12.75" customHeight="1" x14ac:dyDescent="0.2"/>
    <row r="141" spans="1:28" ht="12.75" customHeight="1" x14ac:dyDescent="0.2"/>
    <row r="142" spans="1:28" ht="12.75" customHeight="1" x14ac:dyDescent="0.2"/>
    <row r="143" spans="1:28" ht="12.75" customHeight="1" x14ac:dyDescent="0.2"/>
    <row r="144" spans="1:28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</sheetData>
  <mergeCells count="72">
    <mergeCell ref="A1:C2"/>
    <mergeCell ref="B3:D3"/>
    <mergeCell ref="F3:I3"/>
    <mergeCell ref="J3:K3"/>
    <mergeCell ref="A4:A5"/>
    <mergeCell ref="B4:D5"/>
    <mergeCell ref="E4:E5"/>
    <mergeCell ref="F4:G5"/>
    <mergeCell ref="H4:H5"/>
    <mergeCell ref="I4:I5"/>
    <mergeCell ref="J4:K4"/>
    <mergeCell ref="J5:K5"/>
    <mergeCell ref="A6:B6"/>
    <mergeCell ref="C6:D7"/>
    <mergeCell ref="E6:H7"/>
    <mergeCell ref="A7:B7"/>
    <mergeCell ref="A45:B45"/>
    <mergeCell ref="D45:G45"/>
    <mergeCell ref="I45:K45"/>
    <mergeCell ref="I8:I9"/>
    <mergeCell ref="J8:J9"/>
    <mergeCell ref="K8:K9"/>
    <mergeCell ref="D9:E9"/>
    <mergeCell ref="A10:E10"/>
    <mergeCell ref="F10:K10"/>
    <mergeCell ref="A8:A9"/>
    <mergeCell ref="B8:B9"/>
    <mergeCell ref="C8:E8"/>
    <mergeCell ref="F8:F9"/>
    <mergeCell ref="G8:G9"/>
    <mergeCell ref="H8:H9"/>
    <mergeCell ref="B11:B14"/>
    <mergeCell ref="J11:J38"/>
    <mergeCell ref="A44:B44"/>
    <mergeCell ref="D44:G44"/>
    <mergeCell ref="I44:K44"/>
    <mergeCell ref="A86:B86"/>
    <mergeCell ref="D86:F86"/>
    <mergeCell ref="H86:K86"/>
    <mergeCell ref="A46:B46"/>
    <mergeCell ref="D46:G46"/>
    <mergeCell ref="I46:K46"/>
    <mergeCell ref="B47:B78"/>
    <mergeCell ref="A82:B82"/>
    <mergeCell ref="D82:F82"/>
    <mergeCell ref="H82:K82"/>
    <mergeCell ref="A83:B83"/>
    <mergeCell ref="D83:F83"/>
    <mergeCell ref="A85:B85"/>
    <mergeCell ref="D85:F85"/>
    <mergeCell ref="H85:K85"/>
    <mergeCell ref="A87:B87"/>
    <mergeCell ref="D87:F87"/>
    <mergeCell ref="H87:K87"/>
    <mergeCell ref="B88:B119"/>
    <mergeCell ref="A123:B123"/>
    <mergeCell ref="D123:F123"/>
    <mergeCell ref="H123:K123"/>
    <mergeCell ref="H134:J134"/>
    <mergeCell ref="A124:B124"/>
    <mergeCell ref="D124:F124"/>
    <mergeCell ref="A126:B126"/>
    <mergeCell ref="D126:F126"/>
    <mergeCell ref="H126:K126"/>
    <mergeCell ref="A127:B127"/>
    <mergeCell ref="D127:F127"/>
    <mergeCell ref="H127:K127"/>
    <mergeCell ref="A128:B128"/>
    <mergeCell ref="D128:F128"/>
    <mergeCell ref="H128:K128"/>
    <mergeCell ref="H132:J132"/>
    <mergeCell ref="H133:J133"/>
  </mergeCells>
  <printOptions horizontalCentered="1"/>
  <pageMargins left="0.25" right="0.25" top="0.75" bottom="0.75" header="0.3" footer="0.3"/>
  <pageSetup scale="66" orientation="portrait" r:id="rId1"/>
  <rowBreaks count="2" manualBreakCount="2">
    <brk id="46" man="1"/>
    <brk id="87" man="1"/>
  </rowBreaks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D80D7-E50C-40E6-8AC6-ADA890A751D3}">
  <sheetPr>
    <pageSetUpPr fitToPage="1"/>
  </sheetPr>
  <dimension ref="A1:AB994"/>
  <sheetViews>
    <sheetView showGridLines="0" view="pageBreakPreview" zoomScale="130" zoomScaleNormal="140" zoomScaleSheetLayoutView="130" workbookViewId="0">
      <pane ySplit="9" topLeftCell="A10" activePane="bottomLeft" state="frozen"/>
      <selection activeCell="E14" sqref="E14"/>
      <selection pane="bottomLeft" activeCell="O20" sqref="O20"/>
    </sheetView>
  </sheetViews>
  <sheetFormatPr baseColWidth="10" defaultColWidth="14.42578125" defaultRowHeight="15" customHeight="1" x14ac:dyDescent="0.2"/>
  <cols>
    <col min="1" max="1" width="15.7109375" style="88" customWidth="1"/>
    <col min="2" max="2" width="45.7109375" style="88" customWidth="1"/>
    <col min="3" max="28" width="10.7109375" style="88" customWidth="1"/>
    <col min="29" max="16384" width="14.42578125" style="88"/>
  </cols>
  <sheetData>
    <row r="1" spans="1:28" ht="12.75" customHeight="1" x14ac:dyDescent="0.2">
      <c r="A1" s="152" t="s">
        <v>14</v>
      </c>
      <c r="B1" s="152"/>
      <c r="C1" s="152"/>
    </row>
    <row r="2" spans="1:28" ht="12.75" customHeight="1" thickBot="1" x14ac:dyDescent="0.25">
      <c r="A2" s="152"/>
      <c r="B2" s="152"/>
      <c r="C2" s="152"/>
    </row>
    <row r="3" spans="1:28" ht="26.25" customHeight="1" thickBot="1" x14ac:dyDescent="0.25">
      <c r="A3" s="35" t="str">
        <f>'PORTADA Y DATOS'!A7</f>
        <v>Contratista</v>
      </c>
      <c r="B3" s="138" t="str">
        <f>'PORTADA Y DATOS'!B7</f>
        <v>Luis Alberto Gamboa Ruelas</v>
      </c>
      <c r="C3" s="139"/>
      <c r="D3" s="140"/>
      <c r="E3" s="35" t="str">
        <f>'PORTADA Y DATOS'!A6</f>
        <v>Dirección</v>
      </c>
      <c r="F3" s="138" t="str">
        <f>'PORTADA Y DATOS'!B6</f>
        <v>Altata, Navolato, Sinaloa.</v>
      </c>
      <c r="G3" s="139"/>
      <c r="H3" s="139"/>
      <c r="I3" s="140"/>
      <c r="J3" s="141" t="str">
        <f>A1</f>
        <v>NÚMEROS GENERADORES ACERO</v>
      </c>
      <c r="K3" s="129"/>
    </row>
    <row r="4" spans="1:28" ht="26.25" customHeight="1" thickBot="1" x14ac:dyDescent="0.25">
      <c r="A4" s="126" t="str">
        <f>'PORTADA Y DATOS'!A5</f>
        <v>Obra</v>
      </c>
      <c r="B4" s="114" t="str">
        <f>'PORTADA Y DATOS'!B5</f>
        <v>Casa Altata</v>
      </c>
      <c r="C4" s="115"/>
      <c r="D4" s="116"/>
      <c r="E4" s="108" t="str">
        <f>'PORTADA Y DATOS'!A4</f>
        <v>Dependencia/Contratante/Cliente</v>
      </c>
      <c r="F4" s="110"/>
      <c r="G4" s="111"/>
      <c r="H4" s="145" t="s">
        <v>24</v>
      </c>
      <c r="I4" s="122"/>
      <c r="J4" s="124">
        <v>4</v>
      </c>
      <c r="K4" s="125"/>
    </row>
    <row r="5" spans="1:28" ht="18.75" customHeight="1" thickBot="1" x14ac:dyDescent="0.25">
      <c r="A5" s="127"/>
      <c r="B5" s="117"/>
      <c r="C5" s="118"/>
      <c r="D5" s="119"/>
      <c r="E5" s="109"/>
      <c r="F5" s="112"/>
      <c r="G5" s="113"/>
      <c r="H5" s="127"/>
      <c r="I5" s="123"/>
      <c r="J5" s="128" t="s">
        <v>25</v>
      </c>
      <c r="K5" s="153"/>
    </row>
    <row r="6" spans="1:28" ht="18.75" customHeight="1" thickBot="1" x14ac:dyDescent="0.25">
      <c r="A6" s="128" t="str">
        <f>'PORTADA Y DATOS'!A10</f>
        <v>Tipo de contrato</v>
      </c>
      <c r="B6" s="129"/>
      <c r="C6" s="130" t="s">
        <v>40</v>
      </c>
      <c r="D6" s="131"/>
      <c r="E6" s="114" t="s">
        <v>189</v>
      </c>
      <c r="F6" s="115"/>
      <c r="G6" s="115"/>
      <c r="H6" s="116"/>
      <c r="I6" s="36" t="s">
        <v>36</v>
      </c>
      <c r="J6" s="62" t="s">
        <v>38</v>
      </c>
      <c r="K6" s="63" t="s">
        <v>39</v>
      </c>
    </row>
    <row r="7" spans="1:28" ht="18.75" customHeight="1" thickBot="1" x14ac:dyDescent="0.25">
      <c r="A7" s="134" t="str">
        <f>'PORTADA Y DATOS'!B10</f>
        <v>Precio Unitario</v>
      </c>
      <c r="B7" s="135"/>
      <c r="C7" s="132"/>
      <c r="D7" s="133"/>
      <c r="E7" s="112"/>
      <c r="F7" s="146"/>
      <c r="G7" s="146"/>
      <c r="H7" s="113"/>
      <c r="I7" s="37" t="s">
        <v>37</v>
      </c>
      <c r="J7" s="38" t="str">
        <f>'PORTADA Y DATOS'!A9</f>
        <v>Fecha de inicio</v>
      </c>
      <c r="K7" s="64" t="str">
        <f>'PORTADA Y DATOS'!B9</f>
        <v>Sin definir por contratista</v>
      </c>
    </row>
    <row r="8" spans="1:28" ht="12.75" customHeight="1" x14ac:dyDescent="0.2">
      <c r="A8" s="120" t="s">
        <v>0</v>
      </c>
      <c r="B8" s="120" t="s">
        <v>1</v>
      </c>
      <c r="C8" s="142" t="s">
        <v>2</v>
      </c>
      <c r="D8" s="143"/>
      <c r="E8" s="144"/>
      <c r="F8" s="120" t="s">
        <v>3</v>
      </c>
      <c r="G8" s="120" t="s">
        <v>4</v>
      </c>
      <c r="H8" s="120" t="s">
        <v>5</v>
      </c>
      <c r="I8" s="120" t="s">
        <v>183</v>
      </c>
      <c r="J8" s="120" t="s">
        <v>7</v>
      </c>
      <c r="K8" s="136" t="s">
        <v>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thickBot="1" x14ac:dyDescent="0.25">
      <c r="A9" s="121"/>
      <c r="B9" s="121"/>
      <c r="C9" s="39" t="s">
        <v>9</v>
      </c>
      <c r="D9" s="150" t="s">
        <v>10</v>
      </c>
      <c r="E9" s="151"/>
      <c r="F9" s="121"/>
      <c r="G9" s="121"/>
      <c r="H9" s="121"/>
      <c r="I9" s="121"/>
      <c r="J9" s="121"/>
      <c r="K9" s="13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thickBot="1" x14ac:dyDescent="0.25">
      <c r="A10" s="154" t="s">
        <v>27</v>
      </c>
      <c r="B10" s="155"/>
      <c r="C10" s="155"/>
      <c r="D10" s="155"/>
      <c r="E10" s="156"/>
      <c r="F10" s="154" t="str">
        <f>'PORTADA Y DATOS'!B11</f>
        <v>Definido por parte contratante</v>
      </c>
      <c r="G10" s="155"/>
      <c r="H10" s="155"/>
      <c r="I10" s="155"/>
      <c r="J10" s="155"/>
      <c r="K10" s="15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4.95" customHeight="1" x14ac:dyDescent="0.2">
      <c r="A11" s="41" t="s">
        <v>187</v>
      </c>
      <c r="B11" s="157" t="s">
        <v>188</v>
      </c>
      <c r="C11" s="43" t="s">
        <v>158</v>
      </c>
      <c r="D11" s="43">
        <v>3</v>
      </c>
      <c r="E11" s="43">
        <v>8</v>
      </c>
      <c r="F11" s="44">
        <v>8.3800000000000008</v>
      </c>
      <c r="G11" s="44">
        <v>2.68</v>
      </c>
      <c r="H11" s="44"/>
      <c r="I11" s="44">
        <v>1</v>
      </c>
      <c r="J11" s="147" t="s">
        <v>32</v>
      </c>
      <c r="K11" s="45">
        <f>F11*G11*I11</f>
        <v>22.458400000000005</v>
      </c>
    </row>
    <row r="12" spans="1:28" ht="24.95" customHeight="1" x14ac:dyDescent="0.2">
      <c r="A12" s="46"/>
      <c r="B12" s="158"/>
      <c r="C12" s="43" t="s">
        <v>159</v>
      </c>
      <c r="D12" s="43">
        <v>4</v>
      </c>
      <c r="E12" s="43">
        <v>8</v>
      </c>
      <c r="F12" s="44">
        <v>7.43</v>
      </c>
      <c r="G12" s="44">
        <v>1.6</v>
      </c>
      <c r="H12" s="44"/>
      <c r="I12" s="44">
        <v>1</v>
      </c>
      <c r="J12" s="148"/>
      <c r="K12" s="45">
        <f t="shared" ref="K12:K14" si="0">F12*G12*I12</f>
        <v>11.888</v>
      </c>
    </row>
    <row r="13" spans="1:28" ht="24.95" customHeight="1" x14ac:dyDescent="0.2">
      <c r="A13" s="46"/>
      <c r="B13" s="158"/>
      <c r="C13" s="43" t="s">
        <v>160</v>
      </c>
      <c r="D13" s="43">
        <v>2</v>
      </c>
      <c r="E13" s="43">
        <v>7</v>
      </c>
      <c r="F13" s="44">
        <v>8.41</v>
      </c>
      <c r="G13" s="44">
        <v>0.87</v>
      </c>
      <c r="H13" s="44"/>
      <c r="I13" s="44">
        <v>1</v>
      </c>
      <c r="J13" s="148"/>
      <c r="K13" s="45">
        <f t="shared" si="0"/>
        <v>7.3167</v>
      </c>
    </row>
    <row r="14" spans="1:28" ht="24.95" customHeight="1" x14ac:dyDescent="0.2">
      <c r="A14" s="46"/>
      <c r="B14" s="158"/>
      <c r="C14" s="43" t="s">
        <v>161</v>
      </c>
      <c r="D14" s="43">
        <v>1</v>
      </c>
      <c r="E14" s="43">
        <v>8</v>
      </c>
      <c r="F14" s="43">
        <v>10.199999999999999</v>
      </c>
      <c r="G14" s="44">
        <v>2.46</v>
      </c>
      <c r="H14" s="44"/>
      <c r="I14" s="44">
        <v>1</v>
      </c>
      <c r="J14" s="148"/>
      <c r="K14" s="45">
        <f t="shared" si="0"/>
        <v>25.091999999999999</v>
      </c>
    </row>
    <row r="15" spans="1:28" ht="24.95" customHeight="1" x14ac:dyDescent="0.2">
      <c r="A15" s="46"/>
      <c r="B15" s="42"/>
      <c r="C15" s="43"/>
      <c r="D15" s="43"/>
      <c r="E15" s="43"/>
      <c r="F15" s="43"/>
      <c r="G15" s="43"/>
      <c r="H15" s="44"/>
      <c r="I15" s="44"/>
      <c r="J15" s="148"/>
      <c r="K15" s="45"/>
    </row>
    <row r="16" spans="1:28" ht="24.95" customHeight="1" x14ac:dyDescent="0.2">
      <c r="A16" s="46"/>
      <c r="B16" s="47"/>
      <c r="C16" s="40"/>
      <c r="D16" s="40"/>
      <c r="E16" s="40"/>
      <c r="F16" s="44"/>
      <c r="G16" s="44"/>
      <c r="H16" s="44"/>
      <c r="I16" s="44"/>
      <c r="J16" s="148"/>
      <c r="K16" s="45"/>
    </row>
    <row r="17" spans="1:11" ht="24.95" customHeight="1" x14ac:dyDescent="0.2">
      <c r="A17" s="46"/>
      <c r="B17" s="47"/>
      <c r="C17" s="40"/>
      <c r="D17" s="40"/>
      <c r="E17" s="40"/>
      <c r="F17" s="44"/>
      <c r="G17" s="44"/>
      <c r="H17" s="44"/>
      <c r="I17" s="44"/>
      <c r="J17" s="148"/>
      <c r="K17" s="45"/>
    </row>
    <row r="18" spans="1:11" ht="24.95" customHeight="1" x14ac:dyDescent="0.2">
      <c r="A18" s="46"/>
      <c r="B18" s="47"/>
      <c r="C18" s="40"/>
      <c r="D18" s="40"/>
      <c r="E18" s="40"/>
      <c r="F18" s="44"/>
      <c r="G18" s="44"/>
      <c r="H18" s="44"/>
      <c r="I18" s="44"/>
      <c r="J18" s="148"/>
      <c r="K18" s="45"/>
    </row>
    <row r="19" spans="1:11" ht="24.95" customHeight="1" x14ac:dyDescent="0.2">
      <c r="A19" s="46"/>
      <c r="B19" s="47"/>
      <c r="C19" s="40"/>
      <c r="D19" s="40"/>
      <c r="E19" s="40"/>
      <c r="F19" s="48"/>
      <c r="G19" s="48"/>
      <c r="H19" s="44"/>
      <c r="I19" s="44"/>
      <c r="J19" s="148"/>
      <c r="K19" s="45"/>
    </row>
    <row r="20" spans="1:11" ht="24.95" customHeight="1" x14ac:dyDescent="0.2">
      <c r="A20" s="46"/>
      <c r="B20" s="47"/>
      <c r="C20" s="40"/>
      <c r="D20" s="40"/>
      <c r="E20" s="40"/>
      <c r="F20" s="48"/>
      <c r="G20" s="48"/>
      <c r="H20" s="44"/>
      <c r="I20" s="44"/>
      <c r="J20" s="148"/>
      <c r="K20" s="45"/>
    </row>
    <row r="21" spans="1:11" ht="24.95" customHeight="1" x14ac:dyDescent="0.2">
      <c r="A21" s="46"/>
      <c r="B21" s="47"/>
      <c r="C21" s="40"/>
      <c r="D21" s="40"/>
      <c r="E21" s="40"/>
      <c r="F21" s="48"/>
      <c r="G21" s="48"/>
      <c r="H21" s="44"/>
      <c r="I21" s="44"/>
      <c r="J21" s="148"/>
      <c r="K21" s="45"/>
    </row>
    <row r="22" spans="1:11" ht="24.95" customHeight="1" x14ac:dyDescent="0.2">
      <c r="A22" s="46"/>
      <c r="B22" s="47"/>
      <c r="C22" s="40"/>
      <c r="D22" s="40"/>
      <c r="E22" s="40"/>
      <c r="F22" s="48"/>
      <c r="G22" s="48"/>
      <c r="H22" s="44"/>
      <c r="I22" s="44"/>
      <c r="J22" s="148"/>
      <c r="K22" s="45"/>
    </row>
    <row r="23" spans="1:11" ht="24.95" customHeight="1" x14ac:dyDescent="0.2">
      <c r="A23" s="46"/>
      <c r="B23" s="47"/>
      <c r="C23" s="40"/>
      <c r="D23" s="40"/>
      <c r="E23" s="40"/>
      <c r="F23" s="48"/>
      <c r="G23" s="48"/>
      <c r="H23" s="44"/>
      <c r="I23" s="44"/>
      <c r="J23" s="148"/>
      <c r="K23" s="45"/>
    </row>
    <row r="24" spans="1:11" ht="24.95" customHeight="1" x14ac:dyDescent="0.2">
      <c r="A24" s="46"/>
      <c r="B24" s="47"/>
      <c r="C24" s="40"/>
      <c r="D24" s="40"/>
      <c r="E24" s="40"/>
      <c r="F24" s="48"/>
      <c r="G24" s="48"/>
      <c r="H24" s="44"/>
      <c r="I24" s="44"/>
      <c r="J24" s="148"/>
      <c r="K24" s="45"/>
    </row>
    <row r="25" spans="1:11" ht="24.95" customHeight="1" x14ac:dyDescent="0.2">
      <c r="A25" s="46"/>
      <c r="B25" s="47"/>
      <c r="C25" s="40"/>
      <c r="D25" s="40"/>
      <c r="E25" s="40"/>
      <c r="F25" s="48"/>
      <c r="G25" s="48"/>
      <c r="H25" s="44"/>
      <c r="I25" s="44"/>
      <c r="J25" s="148"/>
      <c r="K25" s="45"/>
    </row>
    <row r="26" spans="1:11" ht="24.95" customHeight="1" x14ac:dyDescent="0.2">
      <c r="A26" s="46"/>
      <c r="B26" s="47"/>
      <c r="C26" s="40"/>
      <c r="D26" s="40"/>
      <c r="E26" s="40"/>
      <c r="F26" s="48"/>
      <c r="G26" s="48"/>
      <c r="H26" s="44"/>
      <c r="I26" s="44"/>
      <c r="J26" s="148"/>
      <c r="K26" s="45"/>
    </row>
    <row r="27" spans="1:11" ht="24.95" customHeight="1" x14ac:dyDescent="0.2">
      <c r="A27" s="46"/>
      <c r="B27" s="47"/>
      <c r="C27" s="40"/>
      <c r="D27" s="40"/>
      <c r="E27" s="40"/>
      <c r="F27" s="48"/>
      <c r="G27" s="48"/>
      <c r="H27" s="44"/>
      <c r="I27" s="44"/>
      <c r="J27" s="148"/>
      <c r="K27" s="45"/>
    </row>
    <row r="28" spans="1:11" ht="24.95" customHeight="1" x14ac:dyDescent="0.2">
      <c r="A28" s="46"/>
      <c r="B28" s="47"/>
      <c r="C28" s="40"/>
      <c r="D28" s="40"/>
      <c r="E28" s="40"/>
      <c r="F28" s="48"/>
      <c r="G28" s="48"/>
      <c r="H28" s="44"/>
      <c r="I28" s="44"/>
      <c r="J28" s="148"/>
      <c r="K28" s="45"/>
    </row>
    <row r="29" spans="1:11" ht="24.95" customHeight="1" x14ac:dyDescent="0.2">
      <c r="A29" s="46"/>
      <c r="B29" s="47"/>
      <c r="C29" s="40"/>
      <c r="D29" s="40"/>
      <c r="E29" s="40"/>
      <c r="F29" s="48"/>
      <c r="G29" s="48"/>
      <c r="H29" s="44"/>
      <c r="I29" s="44"/>
      <c r="J29" s="148"/>
      <c r="K29" s="45"/>
    </row>
    <row r="30" spans="1:11" ht="24.95" customHeight="1" x14ac:dyDescent="0.2">
      <c r="A30" s="46"/>
      <c r="B30" s="47"/>
      <c r="C30" s="40"/>
      <c r="D30" s="40"/>
      <c r="E30" s="40"/>
      <c r="F30" s="48"/>
      <c r="G30" s="48"/>
      <c r="H30" s="44"/>
      <c r="I30" s="44"/>
      <c r="J30" s="148"/>
      <c r="K30" s="45"/>
    </row>
    <row r="31" spans="1:11" ht="24.95" customHeight="1" x14ac:dyDescent="0.2">
      <c r="A31" s="46"/>
      <c r="B31" s="47"/>
      <c r="C31" s="40"/>
      <c r="D31" s="40"/>
      <c r="E31" s="40"/>
      <c r="F31" s="48"/>
      <c r="G31" s="48"/>
      <c r="H31" s="44"/>
      <c r="I31" s="44"/>
      <c r="J31" s="148"/>
      <c r="K31" s="45"/>
    </row>
    <row r="32" spans="1:11" ht="24.95" customHeight="1" x14ac:dyDescent="0.2">
      <c r="A32" s="46"/>
      <c r="B32" s="47"/>
      <c r="C32" s="40"/>
      <c r="D32" s="40"/>
      <c r="E32" s="40"/>
      <c r="F32" s="48"/>
      <c r="G32" s="48"/>
      <c r="H32" s="44"/>
      <c r="I32" s="48"/>
      <c r="J32" s="148"/>
      <c r="K32" s="45"/>
    </row>
    <row r="33" spans="1:28" ht="24.95" customHeight="1" x14ac:dyDescent="0.2">
      <c r="A33" s="46"/>
      <c r="B33" s="47"/>
      <c r="C33" s="40"/>
      <c r="D33" s="40"/>
      <c r="E33" s="40"/>
      <c r="F33" s="48"/>
      <c r="G33" s="48"/>
      <c r="H33" s="44"/>
      <c r="I33" s="48"/>
      <c r="J33" s="148"/>
      <c r="K33" s="45"/>
    </row>
    <row r="34" spans="1:28" ht="24.95" customHeight="1" x14ac:dyDescent="0.2">
      <c r="A34" s="46"/>
      <c r="B34" s="47"/>
      <c r="C34" s="40"/>
      <c r="D34" s="40"/>
      <c r="E34" s="40"/>
      <c r="F34" s="48"/>
      <c r="G34" s="48"/>
      <c r="H34" s="44"/>
      <c r="I34" s="48"/>
      <c r="J34" s="148"/>
      <c r="K34" s="45"/>
    </row>
    <row r="35" spans="1:28" ht="24.95" customHeight="1" x14ac:dyDescent="0.2">
      <c r="A35" s="46"/>
      <c r="B35" s="47"/>
      <c r="C35" s="40"/>
      <c r="D35" s="40"/>
      <c r="E35" s="40"/>
      <c r="F35" s="48"/>
      <c r="G35" s="48"/>
      <c r="H35" s="44"/>
      <c r="I35" s="48"/>
      <c r="J35" s="148"/>
      <c r="K35" s="45"/>
    </row>
    <row r="36" spans="1:28" ht="24.95" customHeight="1" x14ac:dyDescent="0.2">
      <c r="A36" s="46"/>
      <c r="B36" s="47"/>
      <c r="C36" s="40"/>
      <c r="D36" s="40"/>
      <c r="E36" s="40"/>
      <c r="F36" s="48"/>
      <c r="G36" s="48"/>
      <c r="H36" s="48"/>
      <c r="I36" s="48"/>
      <c r="J36" s="148"/>
      <c r="K36" s="45"/>
    </row>
    <row r="37" spans="1:28" ht="24.95" customHeight="1" thickBot="1" x14ac:dyDescent="0.25">
      <c r="A37" s="50"/>
      <c r="B37" s="47"/>
      <c r="C37" s="40"/>
      <c r="D37" s="40"/>
      <c r="E37" s="40"/>
      <c r="F37" s="48"/>
      <c r="G37" s="48"/>
      <c r="H37" s="48"/>
      <c r="I37" s="48"/>
      <c r="J37" s="148"/>
      <c r="K37" s="45"/>
    </row>
    <row r="38" spans="1:28" ht="22.5" customHeight="1" thickBot="1" x14ac:dyDescent="0.25">
      <c r="A38" s="50"/>
      <c r="B38" s="51"/>
      <c r="C38" s="52"/>
      <c r="D38" s="52"/>
      <c r="E38" s="52"/>
      <c r="F38" s="53"/>
      <c r="G38" s="53"/>
      <c r="H38" s="53"/>
      <c r="I38" s="53"/>
      <c r="J38" s="171"/>
      <c r="K38" s="54"/>
    </row>
    <row r="39" spans="1:28" ht="24" customHeight="1" thickBot="1" x14ac:dyDescent="0.25">
      <c r="I39" s="65" t="s">
        <v>41</v>
      </c>
      <c r="J39" s="9" t="str">
        <f>J11</f>
        <v>m2</v>
      </c>
      <c r="K39" s="10">
        <f>SUM(K11:K38)</f>
        <v>66.755099999999999</v>
      </c>
    </row>
    <row r="40" spans="1:28" ht="12.75" customHeight="1" x14ac:dyDescent="0.2"/>
    <row r="41" spans="1:28" ht="12.75" customHeight="1" x14ac:dyDescent="0.2">
      <c r="A41" s="89"/>
      <c r="B41" s="12"/>
      <c r="C41" s="12"/>
      <c r="D41" s="12"/>
      <c r="E41" s="12"/>
      <c r="G41" s="12"/>
      <c r="H41" s="12"/>
      <c r="I41" s="12"/>
      <c r="J41" s="12"/>
      <c r="K41" s="12"/>
    </row>
    <row r="42" spans="1:28" ht="27.75" customHeight="1" x14ac:dyDescent="0.2">
      <c r="A42" s="13"/>
      <c r="B42" s="14"/>
      <c r="C42" s="14"/>
      <c r="D42" s="14"/>
      <c r="E42" s="14"/>
      <c r="G42" s="14"/>
      <c r="H42" s="14"/>
      <c r="I42" s="14"/>
      <c r="J42" s="14"/>
      <c r="K42" s="15"/>
    </row>
    <row r="43" spans="1:28" ht="12.75" customHeight="1" x14ac:dyDescent="0.2">
      <c r="A43" s="16"/>
      <c r="B43" s="17"/>
      <c r="C43" s="17"/>
      <c r="D43" s="17"/>
      <c r="E43" s="17"/>
      <c r="G43" s="17"/>
      <c r="H43" s="17"/>
      <c r="I43" s="17"/>
      <c r="J43" s="17"/>
      <c r="K43" s="12"/>
    </row>
    <row r="44" spans="1:28" ht="12.75" customHeight="1" x14ac:dyDescent="0.2">
      <c r="A44" s="104" t="s">
        <v>11</v>
      </c>
      <c r="B44" s="103"/>
      <c r="C44" s="12"/>
      <c r="D44" s="104" t="s">
        <v>12</v>
      </c>
      <c r="E44" s="103"/>
      <c r="F44" s="103"/>
      <c r="G44" s="103"/>
      <c r="H44" s="12"/>
      <c r="I44" s="104" t="s">
        <v>13</v>
      </c>
      <c r="J44" s="103"/>
      <c r="K44" s="103"/>
    </row>
    <row r="45" spans="1:28" ht="12.75" customHeight="1" x14ac:dyDescent="0.2">
      <c r="A45" s="105" t="str">
        <f>'PORTADA Y DATOS'!A11</f>
        <v>Supervisor</v>
      </c>
      <c r="B45" s="106"/>
      <c r="C45" s="18"/>
      <c r="D45" s="105" t="str">
        <f>'PORTADA Y DATOS'!A4</f>
        <v>Dependencia/Contratante/Cliente</v>
      </c>
      <c r="E45" s="106"/>
      <c r="F45" s="106"/>
      <c r="G45" s="106"/>
      <c r="H45" s="18"/>
      <c r="I45" s="105" t="str">
        <f>'PORTADA Y DATOS'!A7</f>
        <v>Contratista</v>
      </c>
      <c r="J45" s="106"/>
      <c r="K45" s="106"/>
      <c r="L45" s="5"/>
    </row>
    <row r="46" spans="1:28" ht="12.75" customHeight="1" x14ac:dyDescent="0.2">
      <c r="A46" s="104" t="str">
        <f>'PORTADA Y DATOS'!B11</f>
        <v>Definido por parte contratante</v>
      </c>
      <c r="B46" s="103"/>
      <c r="C46" s="12"/>
      <c r="D46" s="104" t="str">
        <f>'PORTADA Y DATOS'!C4</f>
        <v>Luis Alberto Gamboa Ruelas</v>
      </c>
      <c r="E46" s="103"/>
      <c r="F46" s="103"/>
      <c r="G46" s="103"/>
      <c r="H46" s="12"/>
      <c r="I46" s="104" t="str">
        <f>'PORTADA Y DATOS'!B7</f>
        <v>Luis Alberto Gamboa Ruelas</v>
      </c>
      <c r="J46" s="103"/>
      <c r="K46" s="103"/>
    </row>
    <row r="47" spans="1:28" ht="12.75" x14ac:dyDescent="0.2">
      <c r="A47" s="87"/>
      <c r="B47" s="107"/>
      <c r="C47" s="87"/>
      <c r="D47" s="87"/>
      <c r="E47" s="91"/>
      <c r="F47" s="20"/>
      <c r="G47" s="20"/>
      <c r="H47" s="20"/>
      <c r="I47" s="20"/>
      <c r="J47" s="87"/>
      <c r="K47" s="20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2.75" x14ac:dyDescent="0.2">
      <c r="A48" s="5"/>
      <c r="B48" s="103"/>
      <c r="C48" s="87"/>
      <c r="D48" s="87"/>
      <c r="E48" s="91"/>
      <c r="F48" s="20"/>
      <c r="G48" s="20"/>
      <c r="H48" s="20"/>
      <c r="I48" s="20"/>
      <c r="J48" s="87"/>
      <c r="K48" s="2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2.75" x14ac:dyDescent="0.2">
      <c r="A49" s="5"/>
      <c r="B49" s="103"/>
      <c r="C49" s="87"/>
      <c r="D49" s="21"/>
      <c r="E49" s="22"/>
      <c r="F49" s="20"/>
      <c r="G49" s="20"/>
      <c r="H49" s="20"/>
      <c r="I49" s="20"/>
      <c r="J49" s="87"/>
      <c r="K49" s="2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2.75" x14ac:dyDescent="0.2">
      <c r="A50" s="5"/>
      <c r="B50" s="103"/>
      <c r="C50" s="87"/>
      <c r="D50" s="21"/>
      <c r="E50" s="5"/>
      <c r="F50" s="5"/>
      <c r="G50" s="5"/>
      <c r="H50" s="5"/>
      <c r="I50" s="20"/>
      <c r="J50" s="87"/>
      <c r="K50" s="2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2.75" x14ac:dyDescent="0.2">
      <c r="A51" s="5"/>
      <c r="B51" s="103"/>
      <c r="C51" s="87"/>
      <c r="D51" s="87"/>
      <c r="E51" s="5"/>
      <c r="F51" s="5"/>
      <c r="G51" s="5"/>
      <c r="H51" s="5"/>
      <c r="I51" s="20"/>
      <c r="J51" s="87"/>
      <c r="K51" s="2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2.75" x14ac:dyDescent="0.2">
      <c r="A52" s="5"/>
      <c r="B52" s="103"/>
      <c r="C52" s="87"/>
      <c r="D52" s="22"/>
      <c r="E52" s="5"/>
      <c r="F52" s="5"/>
      <c r="G52" s="5"/>
      <c r="H52" s="5"/>
      <c r="I52" s="20"/>
      <c r="J52" s="87"/>
      <c r="K52" s="2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 x14ac:dyDescent="0.2">
      <c r="A53" s="5"/>
      <c r="B53" s="103"/>
      <c r="C53" s="87"/>
      <c r="D53" s="87"/>
      <c r="E53" s="5"/>
      <c r="F53" s="5"/>
      <c r="G53" s="5"/>
      <c r="H53" s="5"/>
      <c r="I53" s="20"/>
      <c r="J53" s="87"/>
      <c r="K53" s="2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 x14ac:dyDescent="0.2">
      <c r="A54" s="5"/>
      <c r="B54" s="103"/>
      <c r="C54" s="91"/>
      <c r="D54" s="87"/>
      <c r="E54" s="5"/>
      <c r="F54" s="5"/>
      <c r="G54" s="5"/>
      <c r="H54" s="5"/>
      <c r="I54" s="20"/>
      <c r="J54" s="87"/>
      <c r="K54" s="2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 x14ac:dyDescent="0.2">
      <c r="A55" s="5"/>
      <c r="B55" s="103"/>
      <c r="C55" s="87"/>
      <c r="D55" s="87"/>
      <c r="E55" s="5"/>
      <c r="F55" s="5"/>
      <c r="G55" s="5"/>
      <c r="H55" s="5"/>
      <c r="I55" s="20"/>
      <c r="J55" s="87"/>
      <c r="K55" s="2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 x14ac:dyDescent="0.2">
      <c r="A56" s="5"/>
      <c r="B56" s="103"/>
      <c r="C56" s="87"/>
      <c r="D56" s="87"/>
      <c r="E56" s="5"/>
      <c r="F56" s="5"/>
      <c r="G56" s="5"/>
      <c r="H56" s="5"/>
      <c r="I56" s="20"/>
      <c r="J56" s="87"/>
      <c r="K56" s="2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 x14ac:dyDescent="0.2">
      <c r="A57" s="5"/>
      <c r="B57" s="103"/>
      <c r="C57" s="87"/>
      <c r="D57" s="87"/>
      <c r="E57" s="22"/>
      <c r="F57" s="20"/>
      <c r="G57" s="20"/>
      <c r="H57" s="20"/>
      <c r="I57" s="20"/>
      <c r="J57" s="87"/>
      <c r="K57" s="2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 x14ac:dyDescent="0.2">
      <c r="A58" s="5"/>
      <c r="B58" s="103"/>
      <c r="C58" s="23"/>
      <c r="D58" s="87"/>
      <c r="E58" s="22"/>
      <c r="F58" s="20"/>
      <c r="G58" s="20"/>
      <c r="H58" s="20"/>
      <c r="I58" s="20"/>
      <c r="J58" s="87"/>
      <c r="K58" s="2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 x14ac:dyDescent="0.2">
      <c r="A59" s="5"/>
      <c r="B59" s="103"/>
      <c r="C59" s="87"/>
      <c r="D59" s="87"/>
      <c r="E59" s="87"/>
      <c r="F59" s="20"/>
      <c r="G59" s="20"/>
      <c r="H59" s="20"/>
      <c r="I59" s="20"/>
      <c r="J59" s="87"/>
      <c r="K59" s="2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 x14ac:dyDescent="0.2">
      <c r="A60" s="5"/>
      <c r="B60" s="103"/>
      <c r="C60" s="87"/>
      <c r="D60" s="87"/>
      <c r="E60" s="22"/>
      <c r="F60" s="20"/>
      <c r="G60" s="20"/>
      <c r="H60" s="20"/>
      <c r="I60" s="20"/>
      <c r="J60" s="87"/>
      <c r="K60" s="2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 x14ac:dyDescent="0.2">
      <c r="A61" s="5"/>
      <c r="B61" s="103"/>
      <c r="C61" s="87"/>
      <c r="D61" s="87"/>
      <c r="E61" s="22"/>
      <c r="F61" s="20"/>
      <c r="G61" s="20"/>
      <c r="H61" s="20"/>
      <c r="I61" s="20"/>
      <c r="J61" s="87"/>
      <c r="K61" s="2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 x14ac:dyDescent="0.2">
      <c r="A62" s="5"/>
      <c r="B62" s="103"/>
      <c r="C62" s="23"/>
      <c r="D62" s="87"/>
      <c r="E62" s="22"/>
      <c r="F62" s="20"/>
      <c r="G62" s="20"/>
      <c r="H62" s="20"/>
      <c r="I62" s="20"/>
      <c r="J62" s="87"/>
      <c r="K62" s="2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 x14ac:dyDescent="0.2">
      <c r="A63" s="5"/>
      <c r="B63" s="103"/>
      <c r="C63" s="87"/>
      <c r="D63" s="87"/>
      <c r="E63" s="22"/>
      <c r="F63" s="20"/>
      <c r="G63" s="20"/>
      <c r="H63" s="20"/>
      <c r="I63" s="20"/>
      <c r="J63" s="87"/>
      <c r="K63" s="2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 x14ac:dyDescent="0.2">
      <c r="A64" s="5"/>
      <c r="B64" s="103"/>
      <c r="C64" s="87"/>
      <c r="D64" s="21"/>
      <c r="E64" s="22"/>
      <c r="F64" s="20"/>
      <c r="G64" s="20"/>
      <c r="H64" s="20"/>
      <c r="I64" s="20"/>
      <c r="J64" s="87"/>
      <c r="K64" s="2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 x14ac:dyDescent="0.2">
      <c r="A65" s="5"/>
      <c r="B65" s="103"/>
      <c r="C65" s="87"/>
      <c r="D65" s="87"/>
      <c r="E65" s="22"/>
      <c r="F65" s="20"/>
      <c r="G65" s="20"/>
      <c r="H65" s="20"/>
      <c r="I65" s="20"/>
      <c r="J65" s="87"/>
      <c r="K65" s="2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 x14ac:dyDescent="0.2">
      <c r="A66" s="5"/>
      <c r="B66" s="103"/>
      <c r="C66" s="87"/>
      <c r="D66" s="87"/>
      <c r="E66" s="22"/>
      <c r="F66" s="20"/>
      <c r="G66" s="20"/>
      <c r="H66" s="20"/>
      <c r="I66" s="20"/>
      <c r="J66" s="87"/>
      <c r="K66" s="2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 x14ac:dyDescent="0.2">
      <c r="A67" s="5"/>
      <c r="B67" s="103"/>
      <c r="C67" s="87"/>
      <c r="D67" s="87"/>
      <c r="E67" s="22"/>
      <c r="F67" s="20"/>
      <c r="G67" s="20"/>
      <c r="H67" s="20"/>
      <c r="I67" s="20"/>
      <c r="J67" s="87"/>
      <c r="K67" s="2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 x14ac:dyDescent="0.2">
      <c r="A68" s="5"/>
      <c r="B68" s="103"/>
      <c r="C68" s="87"/>
      <c r="D68" s="87"/>
      <c r="E68" s="22"/>
      <c r="F68" s="20"/>
      <c r="G68" s="20"/>
      <c r="H68" s="20"/>
      <c r="I68" s="20"/>
      <c r="J68" s="87"/>
      <c r="K68" s="2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 x14ac:dyDescent="0.2">
      <c r="A69" s="5"/>
      <c r="B69" s="103"/>
      <c r="C69" s="87"/>
      <c r="D69" s="87"/>
      <c r="E69" s="22"/>
      <c r="F69" s="20"/>
      <c r="G69" s="20"/>
      <c r="H69" s="20"/>
      <c r="I69" s="20"/>
      <c r="J69" s="87"/>
      <c r="K69" s="2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 x14ac:dyDescent="0.2">
      <c r="A70" s="5"/>
      <c r="B70" s="103"/>
      <c r="C70" s="87"/>
      <c r="D70" s="87"/>
      <c r="E70" s="22"/>
      <c r="F70" s="20"/>
      <c r="G70" s="20"/>
      <c r="H70" s="20"/>
      <c r="I70" s="20"/>
      <c r="J70" s="87"/>
      <c r="K70" s="2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 x14ac:dyDescent="0.2">
      <c r="A71" s="5"/>
      <c r="B71" s="103"/>
      <c r="C71" s="87"/>
      <c r="D71" s="87"/>
      <c r="E71" s="22"/>
      <c r="F71" s="20"/>
      <c r="G71" s="20"/>
      <c r="H71" s="20"/>
      <c r="I71" s="20"/>
      <c r="J71" s="87"/>
      <c r="K71" s="2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 x14ac:dyDescent="0.2">
      <c r="A72" s="5"/>
      <c r="B72" s="103"/>
      <c r="C72" s="87"/>
      <c r="D72" s="87"/>
      <c r="E72" s="22"/>
      <c r="F72" s="20"/>
      <c r="G72" s="20"/>
      <c r="H72" s="20"/>
      <c r="I72" s="20"/>
      <c r="J72" s="87"/>
      <c r="K72" s="2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 x14ac:dyDescent="0.2">
      <c r="A73" s="5"/>
      <c r="B73" s="103"/>
      <c r="C73" s="87"/>
      <c r="D73" s="87"/>
      <c r="E73" s="22"/>
      <c r="F73" s="20"/>
      <c r="G73" s="20"/>
      <c r="H73" s="20"/>
      <c r="I73" s="20"/>
      <c r="J73" s="87"/>
      <c r="K73" s="2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 x14ac:dyDescent="0.2">
      <c r="A74" s="5"/>
      <c r="B74" s="103"/>
      <c r="C74" s="87"/>
      <c r="D74" s="87"/>
      <c r="E74" s="87"/>
      <c r="F74" s="20"/>
      <c r="G74" s="20"/>
      <c r="H74" s="20"/>
      <c r="I74" s="20"/>
      <c r="J74" s="87"/>
      <c r="K74" s="2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 x14ac:dyDescent="0.2">
      <c r="A75" s="5"/>
      <c r="B75" s="103"/>
      <c r="C75" s="87"/>
      <c r="D75" s="87"/>
      <c r="E75" s="87"/>
      <c r="F75" s="20"/>
      <c r="G75" s="20"/>
      <c r="H75" s="20"/>
      <c r="I75" s="20"/>
      <c r="J75" s="87"/>
      <c r="K75" s="2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 x14ac:dyDescent="0.2">
      <c r="A76" s="5"/>
      <c r="B76" s="103"/>
      <c r="C76" s="87"/>
      <c r="D76" s="87"/>
      <c r="E76" s="87"/>
      <c r="F76" s="20"/>
      <c r="G76" s="20"/>
      <c r="H76" s="20"/>
      <c r="I76" s="20"/>
      <c r="J76" s="87"/>
      <c r="K76" s="2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 x14ac:dyDescent="0.2">
      <c r="A77" s="5"/>
      <c r="B77" s="103"/>
      <c r="C77" s="87"/>
      <c r="D77" s="87"/>
      <c r="E77" s="87"/>
      <c r="F77" s="20"/>
      <c r="G77" s="20"/>
      <c r="H77" s="20"/>
      <c r="I77" s="20"/>
      <c r="J77" s="87"/>
      <c r="K77" s="20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2.75" x14ac:dyDescent="0.2">
      <c r="A78" s="5"/>
      <c r="B78" s="103"/>
      <c r="C78" s="5"/>
      <c r="D78" s="5"/>
      <c r="E78" s="5"/>
      <c r="F78" s="7"/>
      <c r="G78" s="7"/>
      <c r="H78" s="7"/>
      <c r="I78" s="7"/>
      <c r="J78" s="5"/>
      <c r="K78" s="7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5.25" customHeight="1" x14ac:dyDescent="0.2">
      <c r="A79" s="5"/>
      <c r="B79" s="92"/>
      <c r="C79" s="5"/>
      <c r="D79" s="5"/>
      <c r="E79" s="5"/>
      <c r="F79" s="7"/>
      <c r="G79" s="7"/>
      <c r="H79" s="7"/>
      <c r="I79" s="7"/>
      <c r="J79" s="5"/>
      <c r="K79" s="7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22.5" customHeight="1" x14ac:dyDescent="0.2">
      <c r="A80" s="5"/>
      <c r="B80" s="5"/>
      <c r="C80" s="5"/>
      <c r="D80" s="5"/>
      <c r="E80" s="5"/>
      <c r="F80" s="5"/>
      <c r="G80" s="8"/>
      <c r="H80" s="8"/>
      <c r="I80" s="90"/>
      <c r="J80" s="90"/>
      <c r="K80" s="25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  <c r="AA80" s="93"/>
      <c r="AB80" s="93"/>
    </row>
    <row r="81" spans="1:28" ht="6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2.75" customHeight="1" x14ac:dyDescent="0.2">
      <c r="A82" s="102"/>
      <c r="B82" s="103"/>
      <c r="C82" s="5"/>
      <c r="D82" s="102"/>
      <c r="E82" s="103"/>
      <c r="F82" s="103"/>
      <c r="G82" s="5"/>
      <c r="H82" s="102"/>
      <c r="I82" s="103"/>
      <c r="J82" s="103"/>
      <c r="K82" s="103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75" customHeight="1" x14ac:dyDescent="0.2">
      <c r="A83" s="102"/>
      <c r="B83" s="103"/>
      <c r="C83" s="5"/>
      <c r="D83" s="102"/>
      <c r="E83" s="103"/>
      <c r="F83" s="103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0.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2.75" customHeight="1" x14ac:dyDescent="0.2">
      <c r="A85" s="102"/>
      <c r="B85" s="103"/>
      <c r="C85" s="5"/>
      <c r="D85" s="102"/>
      <c r="E85" s="103"/>
      <c r="F85" s="103"/>
      <c r="G85" s="5"/>
      <c r="H85" s="102"/>
      <c r="I85" s="103"/>
      <c r="J85" s="103"/>
      <c r="K85" s="103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2.75" customHeight="1" x14ac:dyDescent="0.2">
      <c r="A86" s="102"/>
      <c r="B86" s="103"/>
      <c r="C86" s="5"/>
      <c r="D86" s="102"/>
      <c r="E86" s="103"/>
      <c r="F86" s="103"/>
      <c r="G86" s="5"/>
      <c r="H86" s="102"/>
      <c r="I86" s="103"/>
      <c r="J86" s="103"/>
      <c r="K86" s="10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 customHeight="1" x14ac:dyDescent="0.2">
      <c r="A87" s="102"/>
      <c r="B87" s="103"/>
      <c r="C87" s="5"/>
      <c r="D87" s="102"/>
      <c r="E87" s="103"/>
      <c r="F87" s="103"/>
      <c r="G87" s="5"/>
      <c r="H87" s="102"/>
      <c r="I87" s="103"/>
      <c r="J87" s="103"/>
      <c r="K87" s="10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 x14ac:dyDescent="0.2">
      <c r="A88" s="87"/>
      <c r="B88" s="107"/>
      <c r="C88" s="87"/>
      <c r="D88" s="87"/>
      <c r="E88" s="91"/>
      <c r="F88" s="20"/>
      <c r="G88" s="20"/>
      <c r="H88" s="20"/>
      <c r="I88" s="20"/>
      <c r="J88" s="87"/>
      <c r="K88" s="20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75" x14ac:dyDescent="0.2">
      <c r="A89" s="5"/>
      <c r="B89" s="103"/>
      <c r="C89" s="87"/>
      <c r="D89" s="87"/>
      <c r="E89" s="91"/>
      <c r="F89" s="20"/>
      <c r="G89" s="20"/>
      <c r="H89" s="20"/>
      <c r="I89" s="20"/>
      <c r="J89" s="87"/>
      <c r="K89" s="20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 x14ac:dyDescent="0.2">
      <c r="A90" s="5"/>
      <c r="B90" s="103"/>
      <c r="C90" s="87"/>
      <c r="D90" s="21"/>
      <c r="E90" s="22"/>
      <c r="F90" s="20"/>
      <c r="G90" s="20"/>
      <c r="H90" s="20"/>
      <c r="I90" s="20"/>
      <c r="J90" s="87"/>
      <c r="K90" s="2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 x14ac:dyDescent="0.2">
      <c r="A91" s="5"/>
      <c r="B91" s="103"/>
      <c r="C91" s="87"/>
      <c r="D91" s="21"/>
      <c r="E91" s="22"/>
      <c r="F91" s="20"/>
      <c r="G91" s="20"/>
      <c r="H91" s="20"/>
      <c r="I91" s="20"/>
      <c r="J91" s="87"/>
      <c r="K91" s="20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 x14ac:dyDescent="0.2">
      <c r="A92" s="5"/>
      <c r="B92" s="103"/>
      <c r="C92" s="87"/>
      <c r="D92" s="87"/>
      <c r="E92" s="22"/>
      <c r="F92" s="20"/>
      <c r="G92" s="20"/>
      <c r="H92" s="20"/>
      <c r="I92" s="20"/>
      <c r="J92" s="87"/>
      <c r="K92" s="20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 x14ac:dyDescent="0.2">
      <c r="A93" s="5"/>
      <c r="B93" s="103"/>
      <c r="C93" s="87"/>
      <c r="D93" s="22"/>
      <c r="E93" s="22"/>
      <c r="F93" s="20"/>
      <c r="G93" s="20"/>
      <c r="H93" s="20"/>
      <c r="I93" s="20"/>
      <c r="J93" s="87"/>
      <c r="K93" s="2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 x14ac:dyDescent="0.2">
      <c r="A94" s="5"/>
      <c r="B94" s="103"/>
      <c r="C94" s="87"/>
      <c r="D94" s="87"/>
      <c r="E94" s="22"/>
      <c r="F94" s="20"/>
      <c r="G94" s="20"/>
      <c r="H94" s="20"/>
      <c r="I94" s="20"/>
      <c r="J94" s="87"/>
      <c r="K94" s="2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 x14ac:dyDescent="0.2">
      <c r="A95" s="5"/>
      <c r="B95" s="103"/>
      <c r="C95" s="91"/>
      <c r="D95" s="87"/>
      <c r="E95" s="22"/>
      <c r="F95" s="20"/>
      <c r="G95" s="20"/>
      <c r="H95" s="20"/>
      <c r="I95" s="20"/>
      <c r="J95" s="87"/>
      <c r="K95" s="2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 x14ac:dyDescent="0.2">
      <c r="A96" s="5"/>
      <c r="B96" s="103"/>
      <c r="C96" s="87"/>
      <c r="D96" s="87"/>
      <c r="E96" s="22"/>
      <c r="F96" s="20"/>
      <c r="G96" s="20"/>
      <c r="H96" s="20"/>
      <c r="I96" s="20"/>
      <c r="J96" s="87"/>
      <c r="K96" s="2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 x14ac:dyDescent="0.2">
      <c r="A97" s="5"/>
      <c r="B97" s="103"/>
      <c r="C97" s="87"/>
      <c r="D97" s="87"/>
      <c r="E97" s="22"/>
      <c r="F97" s="20"/>
      <c r="G97" s="20"/>
      <c r="H97" s="20"/>
      <c r="I97" s="20"/>
      <c r="J97" s="87"/>
      <c r="K97" s="2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 x14ac:dyDescent="0.2">
      <c r="A98" s="5"/>
      <c r="B98" s="103"/>
      <c r="C98" s="87"/>
      <c r="D98" s="87"/>
      <c r="E98" s="22"/>
      <c r="F98" s="20"/>
      <c r="G98" s="20"/>
      <c r="H98" s="20"/>
      <c r="I98" s="20"/>
      <c r="J98" s="87"/>
      <c r="K98" s="2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 x14ac:dyDescent="0.2">
      <c r="A99" s="5"/>
      <c r="B99" s="103"/>
      <c r="C99" s="23"/>
      <c r="D99" s="87"/>
      <c r="E99" s="22"/>
      <c r="F99" s="20"/>
      <c r="G99" s="20"/>
      <c r="H99" s="20"/>
      <c r="I99" s="20"/>
      <c r="J99" s="87"/>
      <c r="K99" s="2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 x14ac:dyDescent="0.2">
      <c r="A100" s="5"/>
      <c r="B100" s="103"/>
      <c r="C100" s="87"/>
      <c r="D100" s="87"/>
      <c r="E100" s="87"/>
      <c r="F100" s="20"/>
      <c r="G100" s="20"/>
      <c r="H100" s="20"/>
      <c r="I100" s="20"/>
      <c r="J100" s="87"/>
      <c r="K100" s="2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 x14ac:dyDescent="0.2">
      <c r="A101" s="5"/>
      <c r="B101" s="103"/>
      <c r="C101" s="87"/>
      <c r="D101" s="87"/>
      <c r="E101" s="22"/>
      <c r="F101" s="20"/>
      <c r="G101" s="20"/>
      <c r="H101" s="20"/>
      <c r="I101" s="20"/>
      <c r="J101" s="87"/>
      <c r="K101" s="2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 x14ac:dyDescent="0.2">
      <c r="A102" s="5"/>
      <c r="B102" s="103"/>
      <c r="C102" s="87"/>
      <c r="D102" s="87"/>
      <c r="E102" s="22"/>
      <c r="F102" s="20"/>
      <c r="G102" s="20"/>
      <c r="H102" s="20"/>
      <c r="I102" s="20"/>
      <c r="J102" s="87"/>
      <c r="K102" s="2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 x14ac:dyDescent="0.2">
      <c r="A103" s="5"/>
      <c r="B103" s="103"/>
      <c r="C103" s="23"/>
      <c r="D103" s="87"/>
      <c r="E103" s="22"/>
      <c r="F103" s="20"/>
      <c r="G103" s="20"/>
      <c r="H103" s="20"/>
      <c r="I103" s="20"/>
      <c r="J103" s="87"/>
      <c r="K103" s="2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 x14ac:dyDescent="0.2">
      <c r="A104" s="5"/>
      <c r="B104" s="103"/>
      <c r="C104" s="87"/>
      <c r="D104" s="87"/>
      <c r="E104" s="22"/>
      <c r="F104" s="20"/>
      <c r="G104" s="20"/>
      <c r="H104" s="20"/>
      <c r="I104" s="20"/>
      <c r="J104" s="87"/>
      <c r="K104" s="2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 x14ac:dyDescent="0.2">
      <c r="A105" s="5"/>
      <c r="B105" s="103"/>
      <c r="C105" s="87"/>
      <c r="D105" s="21"/>
      <c r="E105" s="22"/>
      <c r="F105" s="20"/>
      <c r="G105" s="20"/>
      <c r="H105" s="20"/>
      <c r="I105" s="20"/>
      <c r="J105" s="87"/>
      <c r="K105" s="2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 x14ac:dyDescent="0.2">
      <c r="A106" s="5"/>
      <c r="B106" s="103"/>
      <c r="C106" s="87"/>
      <c r="D106" s="87"/>
      <c r="E106" s="22"/>
      <c r="F106" s="20"/>
      <c r="G106" s="20"/>
      <c r="H106" s="20"/>
      <c r="I106" s="20"/>
      <c r="J106" s="87"/>
      <c r="K106" s="2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 x14ac:dyDescent="0.2">
      <c r="A107" s="5"/>
      <c r="B107" s="103"/>
      <c r="C107" s="87"/>
      <c r="D107" s="87"/>
      <c r="E107" s="22"/>
      <c r="F107" s="20"/>
      <c r="G107" s="20"/>
      <c r="H107" s="20"/>
      <c r="I107" s="20"/>
      <c r="J107" s="87"/>
      <c r="K107" s="2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 x14ac:dyDescent="0.2">
      <c r="A108" s="5"/>
      <c r="B108" s="103"/>
      <c r="C108" s="87"/>
      <c r="D108" s="87"/>
      <c r="E108" s="22"/>
      <c r="F108" s="20"/>
      <c r="G108" s="20"/>
      <c r="H108" s="20"/>
      <c r="I108" s="20"/>
      <c r="J108" s="87"/>
      <c r="K108" s="2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 x14ac:dyDescent="0.2">
      <c r="A109" s="5"/>
      <c r="B109" s="103"/>
      <c r="C109" s="87"/>
      <c r="D109" s="87"/>
      <c r="E109" s="22"/>
      <c r="F109" s="20"/>
      <c r="G109" s="20"/>
      <c r="H109" s="20"/>
      <c r="I109" s="20"/>
      <c r="J109" s="87"/>
      <c r="K109" s="2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 x14ac:dyDescent="0.2">
      <c r="A110" s="5"/>
      <c r="B110" s="103"/>
      <c r="C110" s="87"/>
      <c r="D110" s="87"/>
      <c r="E110" s="22"/>
      <c r="F110" s="20"/>
      <c r="G110" s="20"/>
      <c r="H110" s="20"/>
      <c r="I110" s="20"/>
      <c r="J110" s="87"/>
      <c r="K110" s="2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 x14ac:dyDescent="0.2">
      <c r="A111" s="5"/>
      <c r="B111" s="103"/>
      <c r="C111" s="87"/>
      <c r="D111" s="87"/>
      <c r="E111" s="22"/>
      <c r="F111" s="20"/>
      <c r="G111" s="20"/>
      <c r="H111" s="20"/>
      <c r="I111" s="20"/>
      <c r="J111" s="87"/>
      <c r="K111" s="2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 x14ac:dyDescent="0.2">
      <c r="A112" s="5"/>
      <c r="B112" s="103"/>
      <c r="C112" s="87"/>
      <c r="D112" s="87"/>
      <c r="E112" s="22"/>
      <c r="F112" s="20"/>
      <c r="G112" s="20"/>
      <c r="H112" s="20"/>
      <c r="I112" s="20"/>
      <c r="J112" s="87"/>
      <c r="K112" s="2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 x14ac:dyDescent="0.2">
      <c r="A113" s="5"/>
      <c r="B113" s="103"/>
      <c r="C113" s="87"/>
      <c r="D113" s="87"/>
      <c r="E113" s="22"/>
      <c r="F113" s="20"/>
      <c r="G113" s="20"/>
      <c r="H113" s="20"/>
      <c r="I113" s="20"/>
      <c r="J113" s="87"/>
      <c r="K113" s="2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 x14ac:dyDescent="0.2">
      <c r="A114" s="5"/>
      <c r="B114" s="103"/>
      <c r="C114" s="87"/>
      <c r="D114" s="87"/>
      <c r="E114" s="22"/>
      <c r="F114" s="20"/>
      <c r="G114" s="20"/>
      <c r="H114" s="20"/>
      <c r="I114" s="20"/>
      <c r="J114" s="87"/>
      <c r="K114" s="2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 x14ac:dyDescent="0.2">
      <c r="A115" s="5"/>
      <c r="B115" s="103"/>
      <c r="C115" s="87"/>
      <c r="D115" s="87"/>
      <c r="E115" s="87"/>
      <c r="F115" s="20"/>
      <c r="G115" s="20"/>
      <c r="H115" s="20"/>
      <c r="I115" s="20"/>
      <c r="J115" s="87"/>
      <c r="K115" s="2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 x14ac:dyDescent="0.2">
      <c r="A116" s="5"/>
      <c r="B116" s="103"/>
      <c r="C116" s="87"/>
      <c r="D116" s="87"/>
      <c r="E116" s="87"/>
      <c r="F116" s="20"/>
      <c r="G116" s="20"/>
      <c r="H116" s="20"/>
      <c r="I116" s="20"/>
      <c r="J116" s="87"/>
      <c r="K116" s="2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 x14ac:dyDescent="0.2">
      <c r="A117" s="5"/>
      <c r="B117" s="103"/>
      <c r="C117" s="87"/>
      <c r="D117" s="87"/>
      <c r="E117" s="87"/>
      <c r="F117" s="20"/>
      <c r="G117" s="20"/>
      <c r="H117" s="20"/>
      <c r="I117" s="20"/>
      <c r="J117" s="87"/>
      <c r="K117" s="2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 x14ac:dyDescent="0.2">
      <c r="A118" s="5"/>
      <c r="B118" s="103"/>
      <c r="C118" s="87"/>
      <c r="D118" s="87"/>
      <c r="E118" s="87"/>
      <c r="F118" s="20"/>
      <c r="G118" s="20"/>
      <c r="H118" s="20"/>
      <c r="I118" s="20"/>
      <c r="J118" s="87"/>
      <c r="K118" s="2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75" x14ac:dyDescent="0.2">
      <c r="A119" s="5"/>
      <c r="B119" s="103"/>
      <c r="C119" s="5"/>
      <c r="D119" s="5"/>
      <c r="E119" s="5"/>
      <c r="F119" s="7"/>
      <c r="G119" s="7"/>
      <c r="H119" s="7"/>
      <c r="I119" s="7"/>
      <c r="J119" s="5"/>
      <c r="K119" s="7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4.5" customHeight="1" x14ac:dyDescent="0.2">
      <c r="A120" s="5"/>
      <c r="B120" s="92"/>
      <c r="C120" s="5"/>
      <c r="D120" s="5"/>
      <c r="E120" s="5"/>
      <c r="F120" s="7"/>
      <c r="G120" s="7"/>
      <c r="H120" s="7"/>
      <c r="I120" s="7"/>
      <c r="J120" s="5"/>
      <c r="K120" s="7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</row>
    <row r="121" spans="1:28" ht="22.5" customHeight="1" x14ac:dyDescent="0.2">
      <c r="A121" s="5"/>
      <c r="B121" s="5"/>
      <c r="C121" s="5"/>
      <c r="D121" s="5"/>
      <c r="E121" s="5"/>
      <c r="F121" s="5"/>
      <c r="G121" s="8"/>
      <c r="H121" s="8"/>
      <c r="I121" s="90"/>
      <c r="J121" s="90"/>
      <c r="K121" s="2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6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2.75" customHeight="1" x14ac:dyDescent="0.2">
      <c r="A123" s="102"/>
      <c r="B123" s="103"/>
      <c r="C123" s="5"/>
      <c r="D123" s="102"/>
      <c r="E123" s="103"/>
      <c r="F123" s="103"/>
      <c r="G123" s="5"/>
      <c r="H123" s="102"/>
      <c r="I123" s="103"/>
      <c r="J123" s="103"/>
      <c r="K123" s="103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 customHeight="1" x14ac:dyDescent="0.2">
      <c r="A124" s="102"/>
      <c r="B124" s="103"/>
      <c r="C124" s="5"/>
      <c r="D124" s="102"/>
      <c r="E124" s="103"/>
      <c r="F124" s="103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2.75" customHeight="1" x14ac:dyDescent="0.2">
      <c r="A126" s="102"/>
      <c r="B126" s="103"/>
      <c r="C126" s="5"/>
      <c r="D126" s="102"/>
      <c r="E126" s="103"/>
      <c r="F126" s="103"/>
      <c r="G126" s="5"/>
      <c r="H126" s="102"/>
      <c r="I126" s="103"/>
      <c r="J126" s="103"/>
      <c r="K126" s="103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75" customHeight="1" x14ac:dyDescent="0.2">
      <c r="A127" s="102"/>
      <c r="B127" s="103"/>
      <c r="C127" s="5"/>
      <c r="D127" s="102"/>
      <c r="E127" s="103"/>
      <c r="F127" s="103"/>
      <c r="G127" s="5"/>
      <c r="H127" s="102"/>
      <c r="I127" s="103"/>
      <c r="J127" s="103"/>
      <c r="K127" s="10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 customHeight="1" x14ac:dyDescent="0.2">
      <c r="A128" s="102"/>
      <c r="B128" s="103"/>
      <c r="C128" s="5"/>
      <c r="D128" s="102"/>
      <c r="E128" s="103"/>
      <c r="F128" s="103"/>
      <c r="G128" s="5"/>
      <c r="H128" s="102"/>
      <c r="I128" s="103"/>
      <c r="J128" s="103"/>
      <c r="K128" s="10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2.75" customHeight="1" x14ac:dyDescent="0.2">
      <c r="B130" s="5"/>
      <c r="H130" s="5"/>
      <c r="I130" s="5"/>
      <c r="J130" s="5"/>
    </row>
    <row r="131" spans="1:28" ht="12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28" ht="12.75" customHeight="1" x14ac:dyDescent="0.2">
      <c r="A132" s="5"/>
      <c r="B132" s="87"/>
      <c r="C132" s="5"/>
      <c r="D132" s="5"/>
      <c r="E132" s="5"/>
      <c r="F132" s="5"/>
      <c r="G132" s="5"/>
      <c r="H132" s="102"/>
      <c r="I132" s="103"/>
      <c r="J132" s="103"/>
      <c r="K132" s="5"/>
      <c r="L132" s="5"/>
    </row>
    <row r="133" spans="1:28" ht="12.75" customHeight="1" x14ac:dyDescent="0.2">
      <c r="A133" s="5"/>
      <c r="B133" s="87"/>
      <c r="C133" s="5"/>
      <c r="D133" s="5"/>
      <c r="E133" s="5"/>
      <c r="F133" s="5"/>
      <c r="G133" s="5"/>
      <c r="H133" s="102"/>
      <c r="I133" s="103"/>
      <c r="J133" s="103"/>
      <c r="K133" s="5"/>
      <c r="L133" s="5"/>
    </row>
    <row r="134" spans="1:28" ht="12.75" customHeight="1" x14ac:dyDescent="0.2">
      <c r="A134" s="5"/>
      <c r="B134" s="87"/>
      <c r="C134" s="5"/>
      <c r="D134" s="5"/>
      <c r="E134" s="5"/>
      <c r="F134" s="5"/>
      <c r="G134" s="5"/>
      <c r="H134" s="102"/>
      <c r="I134" s="103"/>
      <c r="J134" s="103"/>
      <c r="K134" s="5"/>
      <c r="L134" s="5"/>
    </row>
    <row r="135" spans="1:28" ht="12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28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28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28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28" ht="12.75" customHeight="1" x14ac:dyDescent="0.2"/>
    <row r="140" spans="1:28" ht="12.75" customHeight="1" x14ac:dyDescent="0.2"/>
    <row r="141" spans="1:28" ht="12.75" customHeight="1" x14ac:dyDescent="0.2"/>
    <row r="142" spans="1:28" ht="12.75" customHeight="1" x14ac:dyDescent="0.2"/>
    <row r="143" spans="1:28" ht="12.75" customHeight="1" x14ac:dyDescent="0.2"/>
    <row r="144" spans="1:28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</sheetData>
  <mergeCells count="72">
    <mergeCell ref="A1:C2"/>
    <mergeCell ref="B3:D3"/>
    <mergeCell ref="F3:I3"/>
    <mergeCell ref="J3:K3"/>
    <mergeCell ref="A4:A5"/>
    <mergeCell ref="B4:D5"/>
    <mergeCell ref="E4:E5"/>
    <mergeCell ref="F4:G5"/>
    <mergeCell ref="H4:H5"/>
    <mergeCell ref="I4:I5"/>
    <mergeCell ref="J4:K4"/>
    <mergeCell ref="J5:K5"/>
    <mergeCell ref="A6:B6"/>
    <mergeCell ref="C6:D7"/>
    <mergeCell ref="E6:H7"/>
    <mergeCell ref="A7:B7"/>
    <mergeCell ref="A45:B45"/>
    <mergeCell ref="D45:G45"/>
    <mergeCell ref="I45:K45"/>
    <mergeCell ref="I8:I9"/>
    <mergeCell ref="J8:J9"/>
    <mergeCell ref="K8:K9"/>
    <mergeCell ref="D9:E9"/>
    <mergeCell ref="A10:E10"/>
    <mergeCell ref="F10:K10"/>
    <mergeCell ref="A8:A9"/>
    <mergeCell ref="B8:B9"/>
    <mergeCell ref="C8:E8"/>
    <mergeCell ref="F8:F9"/>
    <mergeCell ref="G8:G9"/>
    <mergeCell ref="H8:H9"/>
    <mergeCell ref="B11:B14"/>
    <mergeCell ref="J11:J38"/>
    <mergeCell ref="A44:B44"/>
    <mergeCell ref="D44:G44"/>
    <mergeCell ref="I44:K44"/>
    <mergeCell ref="A86:B86"/>
    <mergeCell ref="D86:F86"/>
    <mergeCell ref="H86:K86"/>
    <mergeCell ref="A46:B46"/>
    <mergeCell ref="D46:G46"/>
    <mergeCell ref="I46:K46"/>
    <mergeCell ref="B47:B78"/>
    <mergeCell ref="A82:B82"/>
    <mergeCell ref="D82:F82"/>
    <mergeCell ref="H82:K82"/>
    <mergeCell ref="A83:B83"/>
    <mergeCell ref="D83:F83"/>
    <mergeCell ref="A85:B85"/>
    <mergeCell ref="D85:F85"/>
    <mergeCell ref="H85:K85"/>
    <mergeCell ref="A87:B87"/>
    <mergeCell ref="D87:F87"/>
    <mergeCell ref="H87:K87"/>
    <mergeCell ref="B88:B119"/>
    <mergeCell ref="A123:B123"/>
    <mergeCell ref="D123:F123"/>
    <mergeCell ref="H123:K123"/>
    <mergeCell ref="H134:J134"/>
    <mergeCell ref="A124:B124"/>
    <mergeCell ref="D124:F124"/>
    <mergeCell ref="A126:B126"/>
    <mergeCell ref="D126:F126"/>
    <mergeCell ref="H126:K126"/>
    <mergeCell ref="A127:B127"/>
    <mergeCell ref="D127:F127"/>
    <mergeCell ref="H127:K127"/>
    <mergeCell ref="A128:B128"/>
    <mergeCell ref="D128:F128"/>
    <mergeCell ref="H128:K128"/>
    <mergeCell ref="H132:J132"/>
    <mergeCell ref="H133:J133"/>
  </mergeCells>
  <printOptions horizontalCentered="1"/>
  <pageMargins left="0.25" right="0.25" top="0.75" bottom="0.75" header="0.3" footer="0.3"/>
  <pageSetup scale="66" orientation="portrait" r:id="rId1"/>
  <rowBreaks count="2" manualBreakCount="2">
    <brk id="46" man="1"/>
    <brk id="87" man="1"/>
  </rowBreaks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A2C0D-B5ED-4BA4-AD28-4B0ABDB3EB98}">
  <sheetPr>
    <pageSetUpPr fitToPage="1"/>
  </sheetPr>
  <dimension ref="A1:AB999"/>
  <sheetViews>
    <sheetView showGridLines="0" view="pageBreakPreview" zoomScale="130" zoomScaleNormal="140" zoomScaleSheetLayoutView="130" workbookViewId="0">
      <pane ySplit="9" topLeftCell="A28" activePane="bottomLeft" state="frozen"/>
      <selection activeCell="E14" sqref="E14"/>
      <selection pane="bottomLeft" activeCell="M31" sqref="M31"/>
    </sheetView>
  </sheetViews>
  <sheetFormatPr baseColWidth="10" defaultColWidth="14.42578125" defaultRowHeight="15" customHeight="1" x14ac:dyDescent="0.2"/>
  <cols>
    <col min="1" max="1" width="15.7109375" style="88" customWidth="1"/>
    <col min="2" max="2" width="45.7109375" style="88" customWidth="1"/>
    <col min="3" max="28" width="10.7109375" style="88" customWidth="1"/>
    <col min="29" max="16384" width="14.42578125" style="88"/>
  </cols>
  <sheetData>
    <row r="1" spans="1:28" ht="12.75" customHeight="1" x14ac:dyDescent="0.2">
      <c r="A1" s="152" t="s">
        <v>14</v>
      </c>
      <c r="B1" s="152"/>
      <c r="C1" s="152"/>
    </row>
    <row r="2" spans="1:28" ht="12.75" customHeight="1" thickBot="1" x14ac:dyDescent="0.25">
      <c r="A2" s="152"/>
      <c r="B2" s="152"/>
      <c r="C2" s="152"/>
    </row>
    <row r="3" spans="1:28" ht="26.25" customHeight="1" thickBot="1" x14ac:dyDescent="0.25">
      <c r="A3" s="35" t="str">
        <f>'PORTADA Y DATOS'!A7</f>
        <v>Contratista</v>
      </c>
      <c r="B3" s="138" t="str">
        <f>'PORTADA Y DATOS'!B7</f>
        <v>Luis Alberto Gamboa Ruelas</v>
      </c>
      <c r="C3" s="139"/>
      <c r="D3" s="140"/>
      <c r="E3" s="35" t="str">
        <f>'PORTADA Y DATOS'!A6</f>
        <v>Dirección</v>
      </c>
      <c r="F3" s="138" t="str">
        <f>'PORTADA Y DATOS'!B6</f>
        <v>Altata, Navolato, Sinaloa.</v>
      </c>
      <c r="G3" s="139"/>
      <c r="H3" s="139"/>
      <c r="I3" s="140"/>
      <c r="J3" s="141" t="str">
        <f>A1</f>
        <v>NÚMEROS GENERADORES ACERO</v>
      </c>
      <c r="K3" s="129"/>
    </row>
    <row r="4" spans="1:28" ht="26.25" customHeight="1" thickBot="1" x14ac:dyDescent="0.25">
      <c r="A4" s="126" t="str">
        <f>'PORTADA Y DATOS'!A5</f>
        <v>Obra</v>
      </c>
      <c r="B4" s="114" t="str">
        <f>'PORTADA Y DATOS'!B5</f>
        <v>Casa Altata</v>
      </c>
      <c r="C4" s="115"/>
      <c r="D4" s="116"/>
      <c r="E4" s="108" t="str">
        <f>'PORTADA Y DATOS'!A4</f>
        <v>Dependencia/Contratante/Cliente</v>
      </c>
      <c r="F4" s="110"/>
      <c r="G4" s="111"/>
      <c r="H4" s="145" t="s">
        <v>24</v>
      </c>
      <c r="I4" s="122"/>
      <c r="J4" s="124">
        <v>4</v>
      </c>
      <c r="K4" s="125"/>
    </row>
    <row r="5" spans="1:28" ht="18.75" customHeight="1" thickBot="1" x14ac:dyDescent="0.25">
      <c r="A5" s="127"/>
      <c r="B5" s="117"/>
      <c r="C5" s="118"/>
      <c r="D5" s="119"/>
      <c r="E5" s="109"/>
      <c r="F5" s="112"/>
      <c r="G5" s="113"/>
      <c r="H5" s="127"/>
      <c r="I5" s="123"/>
      <c r="J5" s="128" t="s">
        <v>25</v>
      </c>
      <c r="K5" s="153"/>
    </row>
    <row r="6" spans="1:28" ht="18.75" customHeight="1" thickBot="1" x14ac:dyDescent="0.25">
      <c r="A6" s="128" t="str">
        <f>'PORTADA Y DATOS'!A10</f>
        <v>Tipo de contrato</v>
      </c>
      <c r="B6" s="129"/>
      <c r="C6" s="130" t="s">
        <v>40</v>
      </c>
      <c r="D6" s="131"/>
      <c r="E6" s="114" t="s">
        <v>220</v>
      </c>
      <c r="F6" s="115"/>
      <c r="G6" s="115"/>
      <c r="H6" s="116"/>
      <c r="I6" s="36" t="s">
        <v>36</v>
      </c>
      <c r="J6" s="62" t="s">
        <v>38</v>
      </c>
      <c r="K6" s="63" t="s">
        <v>39</v>
      </c>
    </row>
    <row r="7" spans="1:28" ht="18.75" customHeight="1" thickBot="1" x14ac:dyDescent="0.25">
      <c r="A7" s="134" t="str">
        <f>'PORTADA Y DATOS'!B10</f>
        <v>Precio Unitario</v>
      </c>
      <c r="B7" s="135"/>
      <c r="C7" s="132"/>
      <c r="D7" s="133"/>
      <c r="E7" s="112"/>
      <c r="F7" s="146"/>
      <c r="G7" s="146"/>
      <c r="H7" s="113"/>
      <c r="I7" s="37" t="s">
        <v>37</v>
      </c>
      <c r="J7" s="38" t="str">
        <f>'PORTADA Y DATOS'!A9</f>
        <v>Fecha de inicio</v>
      </c>
      <c r="K7" s="64" t="str">
        <f>'PORTADA Y DATOS'!B9</f>
        <v>Sin definir por contratista</v>
      </c>
    </row>
    <row r="8" spans="1:28" ht="12.75" customHeight="1" x14ac:dyDescent="0.2">
      <c r="A8" s="120" t="s">
        <v>0</v>
      </c>
      <c r="B8" s="120" t="s">
        <v>1</v>
      </c>
      <c r="C8" s="142" t="s">
        <v>2</v>
      </c>
      <c r="D8" s="143"/>
      <c r="E8" s="144"/>
      <c r="F8" s="120" t="s">
        <v>3</v>
      </c>
      <c r="G8" s="120" t="s">
        <v>4</v>
      </c>
      <c r="H8" s="120" t="s">
        <v>5</v>
      </c>
      <c r="I8" s="120" t="s">
        <v>183</v>
      </c>
      <c r="J8" s="120" t="s">
        <v>7</v>
      </c>
      <c r="K8" s="136" t="s">
        <v>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thickBot="1" x14ac:dyDescent="0.25">
      <c r="A9" s="121"/>
      <c r="B9" s="121"/>
      <c r="C9" s="39" t="s">
        <v>9</v>
      </c>
      <c r="D9" s="150" t="s">
        <v>10</v>
      </c>
      <c r="E9" s="151"/>
      <c r="F9" s="121"/>
      <c r="G9" s="121"/>
      <c r="H9" s="121"/>
      <c r="I9" s="121"/>
      <c r="J9" s="121"/>
      <c r="K9" s="13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thickBot="1" x14ac:dyDescent="0.25">
      <c r="A10" s="154" t="s">
        <v>27</v>
      </c>
      <c r="B10" s="155"/>
      <c r="C10" s="155"/>
      <c r="D10" s="155"/>
      <c r="E10" s="156"/>
      <c r="F10" s="154" t="str">
        <f>'PORTADA Y DATOS'!B11</f>
        <v>Definido por parte contratante</v>
      </c>
      <c r="G10" s="155"/>
      <c r="H10" s="155"/>
      <c r="I10" s="155"/>
      <c r="J10" s="155"/>
      <c r="K10" s="15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4.95" customHeight="1" x14ac:dyDescent="0.2">
      <c r="A11" s="41" t="s">
        <v>218</v>
      </c>
      <c r="B11" s="157" t="s">
        <v>219</v>
      </c>
      <c r="C11" s="43" t="s">
        <v>29</v>
      </c>
      <c r="D11" s="43">
        <v>1</v>
      </c>
      <c r="E11" s="43">
        <v>8</v>
      </c>
      <c r="F11" s="44">
        <v>10.7</v>
      </c>
      <c r="G11" s="44"/>
      <c r="H11" s="44">
        <v>2.7</v>
      </c>
      <c r="I11" s="44">
        <v>1</v>
      </c>
      <c r="J11" s="147" t="s">
        <v>32</v>
      </c>
      <c r="K11" s="45">
        <f>F11*H11*I11</f>
        <v>28.89</v>
      </c>
    </row>
    <row r="12" spans="1:28" ht="24.95" customHeight="1" x14ac:dyDescent="0.2">
      <c r="A12" s="46"/>
      <c r="B12" s="158"/>
      <c r="C12" s="43" t="s">
        <v>30</v>
      </c>
      <c r="D12" s="43">
        <v>3</v>
      </c>
      <c r="E12" s="43">
        <v>4</v>
      </c>
      <c r="F12" s="44">
        <v>0.95</v>
      </c>
      <c r="G12" s="44"/>
      <c r="H12" s="44">
        <v>2.7</v>
      </c>
      <c r="I12" s="44">
        <v>1</v>
      </c>
      <c r="J12" s="148"/>
      <c r="K12" s="45">
        <f t="shared" ref="K12:K31" si="0">F12*H12*I12</f>
        <v>2.5649999999999999</v>
      </c>
    </row>
    <row r="13" spans="1:28" ht="24.95" customHeight="1" x14ac:dyDescent="0.2">
      <c r="A13" s="46"/>
      <c r="B13" s="158"/>
      <c r="C13" s="43" t="s">
        <v>31</v>
      </c>
      <c r="D13" s="43">
        <v>7</v>
      </c>
      <c r="E13" s="43">
        <v>8</v>
      </c>
      <c r="F13" s="44">
        <v>0.75</v>
      </c>
      <c r="G13" s="44"/>
      <c r="H13" s="44">
        <v>2.7</v>
      </c>
      <c r="I13" s="44">
        <v>1</v>
      </c>
      <c r="J13" s="148"/>
      <c r="K13" s="45">
        <f t="shared" si="0"/>
        <v>2.0250000000000004</v>
      </c>
    </row>
    <row r="14" spans="1:28" ht="24.95" customHeight="1" x14ac:dyDescent="0.2">
      <c r="A14" s="46"/>
      <c r="B14" s="158"/>
      <c r="C14" s="43" t="s">
        <v>56</v>
      </c>
      <c r="D14" s="43">
        <v>2</v>
      </c>
      <c r="E14" s="43">
        <v>5</v>
      </c>
      <c r="F14" s="43">
        <v>3.3</v>
      </c>
      <c r="G14" s="43"/>
      <c r="H14" s="44">
        <v>2.7</v>
      </c>
      <c r="I14" s="44">
        <v>1</v>
      </c>
      <c r="J14" s="148"/>
      <c r="K14" s="45">
        <f t="shared" si="0"/>
        <v>8.91</v>
      </c>
    </row>
    <row r="15" spans="1:28" ht="24.95" customHeight="1" x14ac:dyDescent="0.2">
      <c r="A15" s="46"/>
      <c r="B15" s="42"/>
      <c r="C15" s="43" t="s">
        <v>56</v>
      </c>
      <c r="D15" s="43">
        <v>6</v>
      </c>
      <c r="E15" s="43">
        <v>7</v>
      </c>
      <c r="F15" s="43">
        <v>3.35</v>
      </c>
      <c r="G15" s="43"/>
      <c r="H15" s="44">
        <v>2.7</v>
      </c>
      <c r="I15" s="44">
        <v>1</v>
      </c>
      <c r="J15" s="148"/>
      <c r="K15" s="45">
        <f t="shared" si="0"/>
        <v>9.0450000000000017</v>
      </c>
    </row>
    <row r="16" spans="1:28" ht="24.95" customHeight="1" x14ac:dyDescent="0.2">
      <c r="A16" s="46"/>
      <c r="B16" s="47"/>
      <c r="C16" s="40" t="s">
        <v>33</v>
      </c>
      <c r="D16" s="40">
        <v>1</v>
      </c>
      <c r="E16" s="40">
        <v>2</v>
      </c>
      <c r="F16" s="44">
        <v>1.1499999999999999</v>
      </c>
      <c r="G16" s="44"/>
      <c r="H16" s="44">
        <v>2.2999999999999998</v>
      </c>
      <c r="I16" s="44">
        <v>1</v>
      </c>
      <c r="J16" s="148"/>
      <c r="K16" s="45">
        <f t="shared" si="0"/>
        <v>2.6449999999999996</v>
      </c>
    </row>
    <row r="17" spans="1:11" ht="24.95" customHeight="1" x14ac:dyDescent="0.2">
      <c r="A17" s="46"/>
      <c r="B17" s="47"/>
      <c r="C17" s="40" t="s">
        <v>33</v>
      </c>
      <c r="D17" s="40">
        <v>1</v>
      </c>
      <c r="E17" s="40">
        <v>2</v>
      </c>
      <c r="F17" s="44">
        <v>0.8</v>
      </c>
      <c r="G17" s="44"/>
      <c r="H17" s="44">
        <v>2.7</v>
      </c>
      <c r="I17" s="44">
        <v>1</v>
      </c>
      <c r="J17" s="148"/>
      <c r="K17" s="45">
        <f t="shared" si="0"/>
        <v>2.16</v>
      </c>
    </row>
    <row r="18" spans="1:11" ht="24.95" customHeight="1" x14ac:dyDescent="0.2">
      <c r="A18" s="46"/>
      <c r="B18" s="47"/>
      <c r="C18" s="40" t="s">
        <v>34</v>
      </c>
      <c r="D18" s="40">
        <v>5</v>
      </c>
      <c r="E18" s="40">
        <v>6</v>
      </c>
      <c r="F18" s="44">
        <v>1.1499999999999999</v>
      </c>
      <c r="G18" s="44"/>
      <c r="H18" s="44">
        <v>2.7</v>
      </c>
      <c r="I18" s="44">
        <v>1</v>
      </c>
      <c r="J18" s="148"/>
      <c r="K18" s="45">
        <f t="shared" si="0"/>
        <v>3.105</v>
      </c>
    </row>
    <row r="19" spans="1:11" ht="24.95" customHeight="1" x14ac:dyDescent="0.2">
      <c r="A19" s="46"/>
      <c r="B19" s="47"/>
      <c r="C19" s="40" t="s">
        <v>35</v>
      </c>
      <c r="D19" s="40">
        <v>1</v>
      </c>
      <c r="E19" s="40">
        <v>7</v>
      </c>
      <c r="F19" s="48">
        <v>10.199999999999999</v>
      </c>
      <c r="G19" s="48"/>
      <c r="H19" s="44">
        <v>2.7</v>
      </c>
      <c r="I19" s="44">
        <v>1</v>
      </c>
      <c r="J19" s="148"/>
      <c r="K19" s="45">
        <f t="shared" si="0"/>
        <v>27.54</v>
      </c>
    </row>
    <row r="20" spans="1:11" ht="24.95" customHeight="1" x14ac:dyDescent="0.2">
      <c r="A20" s="46"/>
      <c r="B20" s="47"/>
      <c r="C20" s="40">
        <v>1</v>
      </c>
      <c r="D20" s="40" t="s">
        <v>29</v>
      </c>
      <c r="E20" s="40" t="s">
        <v>35</v>
      </c>
      <c r="F20" s="48">
        <v>7.5</v>
      </c>
      <c r="G20" s="48"/>
      <c r="H20" s="44">
        <v>2.7</v>
      </c>
      <c r="I20" s="44">
        <v>1</v>
      </c>
      <c r="J20" s="148"/>
      <c r="K20" s="45">
        <f t="shared" si="0"/>
        <v>20.25</v>
      </c>
    </row>
    <row r="21" spans="1:11" ht="24.95" customHeight="1" x14ac:dyDescent="0.2">
      <c r="A21" s="46"/>
      <c r="B21" s="47"/>
      <c r="C21" s="40">
        <v>2</v>
      </c>
      <c r="D21" s="40" t="s">
        <v>56</v>
      </c>
      <c r="E21" s="40" t="s">
        <v>33</v>
      </c>
      <c r="F21" s="48">
        <v>1.05</v>
      </c>
      <c r="G21" s="48"/>
      <c r="H21" s="44">
        <v>2.2999999999999998</v>
      </c>
      <c r="I21" s="44">
        <v>1</v>
      </c>
      <c r="J21" s="148"/>
      <c r="K21" s="45">
        <f t="shared" si="0"/>
        <v>2.415</v>
      </c>
    </row>
    <row r="22" spans="1:11" ht="24.95" customHeight="1" x14ac:dyDescent="0.2">
      <c r="A22" s="46"/>
      <c r="B22" s="47"/>
      <c r="C22" s="40">
        <v>2</v>
      </c>
      <c r="D22" s="40" t="s">
        <v>33</v>
      </c>
      <c r="E22" s="40" t="s">
        <v>35</v>
      </c>
      <c r="F22" s="48">
        <v>2.58</v>
      </c>
      <c r="G22" s="48"/>
      <c r="H22" s="44">
        <v>2.7</v>
      </c>
      <c r="I22" s="44">
        <v>1</v>
      </c>
      <c r="J22" s="148"/>
      <c r="K22" s="45">
        <f t="shared" si="0"/>
        <v>6.9660000000000011</v>
      </c>
    </row>
    <row r="23" spans="1:11" ht="24.95" customHeight="1" x14ac:dyDescent="0.2">
      <c r="A23" s="46"/>
      <c r="B23" s="47"/>
      <c r="C23" s="40">
        <v>3</v>
      </c>
      <c r="D23" s="40" t="s">
        <v>29</v>
      </c>
      <c r="E23" s="40" t="s">
        <v>108</v>
      </c>
      <c r="F23" s="48">
        <v>0.93</v>
      </c>
      <c r="G23" s="48"/>
      <c r="H23" s="44">
        <v>0.9</v>
      </c>
      <c r="I23" s="44">
        <v>1</v>
      </c>
      <c r="J23" s="148"/>
      <c r="K23" s="45">
        <f t="shared" si="0"/>
        <v>0.83700000000000008</v>
      </c>
    </row>
    <row r="24" spans="1:11" ht="24.95" customHeight="1" x14ac:dyDescent="0.2">
      <c r="A24" s="46"/>
      <c r="B24" s="47"/>
      <c r="C24" s="40">
        <v>3</v>
      </c>
      <c r="D24" s="40" t="s">
        <v>108</v>
      </c>
      <c r="E24" s="40" t="s">
        <v>30</v>
      </c>
      <c r="F24" s="48">
        <v>0.95</v>
      </c>
      <c r="G24" s="48"/>
      <c r="H24" s="44">
        <v>2.7</v>
      </c>
      <c r="I24" s="44">
        <v>1</v>
      </c>
      <c r="J24" s="148"/>
      <c r="K24" s="45">
        <f t="shared" si="0"/>
        <v>2.5649999999999999</v>
      </c>
    </row>
    <row r="25" spans="1:11" ht="24.95" customHeight="1" x14ac:dyDescent="0.2">
      <c r="A25" s="46"/>
      <c r="B25" s="47"/>
      <c r="C25" s="40">
        <v>5</v>
      </c>
      <c r="D25" s="40" t="s">
        <v>33</v>
      </c>
      <c r="E25" s="40" t="s">
        <v>35</v>
      </c>
      <c r="F25" s="48">
        <v>2.25</v>
      </c>
      <c r="G25" s="48"/>
      <c r="H25" s="44">
        <v>2.7</v>
      </c>
      <c r="I25" s="44">
        <v>1</v>
      </c>
      <c r="J25" s="148"/>
      <c r="K25" s="45">
        <f t="shared" si="0"/>
        <v>6.0750000000000002</v>
      </c>
    </row>
    <row r="26" spans="1:11" ht="24.95" customHeight="1" x14ac:dyDescent="0.2">
      <c r="A26" s="46"/>
      <c r="B26" s="47"/>
      <c r="C26" s="40">
        <v>6</v>
      </c>
      <c r="D26" s="40" t="s">
        <v>34</v>
      </c>
      <c r="E26" s="40" t="s">
        <v>35</v>
      </c>
      <c r="F26" s="48">
        <v>2.25</v>
      </c>
      <c r="G26" s="48"/>
      <c r="H26" s="44">
        <v>2.7</v>
      </c>
      <c r="I26" s="44">
        <v>1</v>
      </c>
      <c r="J26" s="148"/>
      <c r="K26" s="45">
        <f t="shared" si="0"/>
        <v>6.0750000000000002</v>
      </c>
    </row>
    <row r="27" spans="1:11" ht="24.95" customHeight="1" x14ac:dyDescent="0.2">
      <c r="A27" s="46"/>
      <c r="B27" s="47"/>
      <c r="C27" s="40">
        <v>7</v>
      </c>
      <c r="D27" s="40" t="s">
        <v>31</v>
      </c>
      <c r="E27" s="40" t="s">
        <v>56</v>
      </c>
      <c r="F27" s="48">
        <v>0.7</v>
      </c>
      <c r="G27" s="48"/>
      <c r="H27" s="44">
        <v>2.7</v>
      </c>
      <c r="I27" s="44">
        <v>1</v>
      </c>
      <c r="J27" s="148"/>
      <c r="K27" s="45">
        <f t="shared" si="0"/>
        <v>1.89</v>
      </c>
    </row>
    <row r="28" spans="1:11" ht="24.95" customHeight="1" x14ac:dyDescent="0.2">
      <c r="A28" s="46"/>
      <c r="B28" s="47"/>
      <c r="C28" s="40">
        <v>7</v>
      </c>
      <c r="D28" s="40" t="s">
        <v>56</v>
      </c>
      <c r="E28" s="40" t="s">
        <v>33</v>
      </c>
      <c r="F28" s="48">
        <v>0.75</v>
      </c>
      <c r="G28" s="48"/>
      <c r="H28" s="44">
        <v>0.72</v>
      </c>
      <c r="I28" s="44">
        <v>1</v>
      </c>
      <c r="J28" s="148"/>
      <c r="K28" s="45">
        <f t="shared" si="0"/>
        <v>0.54</v>
      </c>
    </row>
    <row r="29" spans="1:11" ht="24.95" customHeight="1" x14ac:dyDescent="0.2">
      <c r="A29" s="46"/>
      <c r="B29" s="47"/>
      <c r="C29" s="40">
        <v>7</v>
      </c>
      <c r="D29" s="40" t="s">
        <v>33</v>
      </c>
      <c r="E29" s="40" t="s">
        <v>35</v>
      </c>
      <c r="F29" s="48">
        <v>2.59</v>
      </c>
      <c r="G29" s="48"/>
      <c r="H29" s="44">
        <v>2.7</v>
      </c>
      <c r="I29" s="44">
        <v>1</v>
      </c>
      <c r="J29" s="148"/>
      <c r="K29" s="45">
        <f t="shared" si="0"/>
        <v>6.9930000000000003</v>
      </c>
    </row>
    <row r="30" spans="1:11" ht="24.95" customHeight="1" x14ac:dyDescent="0.2">
      <c r="A30" s="46"/>
      <c r="B30" s="47"/>
      <c r="C30" s="40">
        <v>8</v>
      </c>
      <c r="D30" s="40" t="s">
        <v>29</v>
      </c>
      <c r="E30" s="40" t="s">
        <v>108</v>
      </c>
      <c r="F30" s="48">
        <v>0.5</v>
      </c>
      <c r="G30" s="48"/>
      <c r="H30" s="44">
        <v>2.7</v>
      </c>
      <c r="I30" s="44">
        <v>1</v>
      </c>
      <c r="J30" s="148"/>
      <c r="K30" s="45">
        <f t="shared" si="0"/>
        <v>1.35</v>
      </c>
    </row>
    <row r="31" spans="1:11" ht="24.95" customHeight="1" x14ac:dyDescent="0.2">
      <c r="A31" s="46"/>
      <c r="B31" s="47"/>
      <c r="C31" s="40">
        <v>8</v>
      </c>
      <c r="D31" s="40" t="s">
        <v>108</v>
      </c>
      <c r="E31" s="40" t="s">
        <v>31</v>
      </c>
      <c r="F31" s="48">
        <v>1.45</v>
      </c>
      <c r="G31" s="48"/>
      <c r="H31" s="44">
        <v>2.3199999999999998</v>
      </c>
      <c r="I31" s="44">
        <v>1</v>
      </c>
      <c r="J31" s="148"/>
      <c r="K31" s="45">
        <f t="shared" si="0"/>
        <v>3.3639999999999999</v>
      </c>
    </row>
    <row r="32" spans="1:11" ht="24.95" customHeight="1" x14ac:dyDescent="0.2">
      <c r="A32" s="46"/>
      <c r="B32" s="47"/>
      <c r="C32" s="174" t="s">
        <v>196</v>
      </c>
      <c r="D32" s="175"/>
      <c r="E32" s="175"/>
      <c r="F32" s="175"/>
      <c r="G32" s="175"/>
      <c r="H32" s="175"/>
      <c r="I32" s="176"/>
      <c r="J32" s="148"/>
      <c r="K32" s="45"/>
    </row>
    <row r="33" spans="1:11" ht="24.95" customHeight="1" x14ac:dyDescent="0.2">
      <c r="A33" s="46"/>
      <c r="B33" s="47"/>
      <c r="C33" s="40" t="s">
        <v>197</v>
      </c>
      <c r="D33" s="172" t="s">
        <v>208</v>
      </c>
      <c r="E33" s="173"/>
      <c r="F33" s="48">
        <v>1</v>
      </c>
      <c r="G33" s="48">
        <v>15</v>
      </c>
      <c r="H33" s="44">
        <v>2.14</v>
      </c>
      <c r="I33" s="48">
        <v>1</v>
      </c>
      <c r="J33" s="148"/>
      <c r="K33" s="45">
        <f>(H33*2)+F33</f>
        <v>5.28</v>
      </c>
    </row>
    <row r="34" spans="1:11" ht="24.95" customHeight="1" x14ac:dyDescent="0.2">
      <c r="A34" s="46"/>
      <c r="B34" s="47"/>
      <c r="C34" s="40" t="s">
        <v>198</v>
      </c>
      <c r="D34" s="172" t="s">
        <v>202</v>
      </c>
      <c r="E34" s="173"/>
      <c r="F34" s="48">
        <v>0.9</v>
      </c>
      <c r="G34" s="48">
        <v>15</v>
      </c>
      <c r="H34" s="44">
        <v>2.14</v>
      </c>
      <c r="I34" s="48">
        <v>1</v>
      </c>
      <c r="J34" s="148"/>
      <c r="K34" s="45">
        <f t="shared" ref="K34:K37" si="1">(H34*2)+F34</f>
        <v>5.1800000000000006</v>
      </c>
    </row>
    <row r="35" spans="1:11" ht="24.95" customHeight="1" x14ac:dyDescent="0.2">
      <c r="A35" s="46"/>
      <c r="B35" s="47"/>
      <c r="C35" s="40" t="s">
        <v>199</v>
      </c>
      <c r="D35" s="172" t="s">
        <v>203</v>
      </c>
      <c r="E35" s="173"/>
      <c r="F35" s="48">
        <v>0.9</v>
      </c>
      <c r="G35" s="48">
        <v>15</v>
      </c>
      <c r="H35" s="44">
        <v>2.14</v>
      </c>
      <c r="I35" s="48">
        <v>1</v>
      </c>
      <c r="J35" s="148"/>
      <c r="K35" s="45">
        <f t="shared" si="1"/>
        <v>5.1800000000000006</v>
      </c>
    </row>
    <row r="36" spans="1:11" ht="24.95" customHeight="1" x14ac:dyDescent="0.2">
      <c r="A36" s="46"/>
      <c r="B36" s="47"/>
      <c r="C36" s="40" t="s">
        <v>200</v>
      </c>
      <c r="D36" s="172" t="s">
        <v>204</v>
      </c>
      <c r="E36" s="173"/>
      <c r="F36" s="48">
        <v>0.9</v>
      </c>
      <c r="G36" s="48">
        <v>15</v>
      </c>
      <c r="H36" s="44">
        <v>2.14</v>
      </c>
      <c r="I36" s="48">
        <v>1</v>
      </c>
      <c r="J36" s="148"/>
      <c r="K36" s="45">
        <f t="shared" si="1"/>
        <v>5.1800000000000006</v>
      </c>
    </row>
    <row r="37" spans="1:11" ht="24.95" customHeight="1" thickBot="1" x14ac:dyDescent="0.25">
      <c r="A37" s="50"/>
      <c r="B37" s="47"/>
      <c r="C37" s="40" t="s">
        <v>201</v>
      </c>
      <c r="D37" s="172" t="s">
        <v>205</v>
      </c>
      <c r="E37" s="173"/>
      <c r="F37" s="48">
        <v>0.9</v>
      </c>
      <c r="G37" s="48">
        <v>15</v>
      </c>
      <c r="H37" s="44">
        <v>2.14</v>
      </c>
      <c r="I37" s="48">
        <v>1</v>
      </c>
      <c r="J37" s="148"/>
      <c r="K37" s="45">
        <f t="shared" si="1"/>
        <v>5.1800000000000006</v>
      </c>
    </row>
    <row r="38" spans="1:11" ht="24.95" customHeight="1" thickBot="1" x14ac:dyDescent="0.25">
      <c r="A38" s="50"/>
      <c r="B38" s="47"/>
      <c r="C38" s="40" t="s">
        <v>206</v>
      </c>
      <c r="D38" s="172" t="s">
        <v>207</v>
      </c>
      <c r="E38" s="173"/>
      <c r="F38" s="48">
        <v>0.8</v>
      </c>
      <c r="G38" s="48">
        <v>15</v>
      </c>
      <c r="H38" s="44">
        <v>2.14</v>
      </c>
      <c r="I38" s="48">
        <v>1</v>
      </c>
      <c r="J38" s="148"/>
      <c r="K38" s="45">
        <f>(H38*2)+F38</f>
        <v>5.08</v>
      </c>
    </row>
    <row r="39" spans="1:11" ht="24.95" customHeight="1" thickBot="1" x14ac:dyDescent="0.25">
      <c r="A39" s="50"/>
      <c r="B39" s="47"/>
      <c r="C39" s="40" t="s">
        <v>209</v>
      </c>
      <c r="D39" s="172" t="s">
        <v>210</v>
      </c>
      <c r="E39" s="173"/>
      <c r="F39" s="48">
        <v>2</v>
      </c>
      <c r="G39" s="48">
        <v>0.15</v>
      </c>
      <c r="H39" s="44">
        <v>0.4</v>
      </c>
      <c r="I39" s="48">
        <v>1</v>
      </c>
      <c r="J39" s="148"/>
      <c r="K39" s="45">
        <f t="shared" ref="K39:K43" si="2">(H39*2)+F39</f>
        <v>2.8</v>
      </c>
    </row>
    <row r="40" spans="1:11" ht="24.95" customHeight="1" thickBot="1" x14ac:dyDescent="0.25">
      <c r="A40" s="50"/>
      <c r="B40" s="47"/>
      <c r="C40" s="40" t="s">
        <v>211</v>
      </c>
      <c r="D40" s="172" t="s">
        <v>210</v>
      </c>
      <c r="E40" s="173"/>
      <c r="F40" s="48">
        <v>1.45</v>
      </c>
      <c r="G40" s="48">
        <v>0.15</v>
      </c>
      <c r="H40" s="44">
        <v>2.1</v>
      </c>
      <c r="I40" s="48">
        <v>1</v>
      </c>
      <c r="J40" s="148"/>
      <c r="K40" s="45">
        <f t="shared" si="2"/>
        <v>5.65</v>
      </c>
    </row>
    <row r="41" spans="1:11" ht="24.95" customHeight="1" thickBot="1" x14ac:dyDescent="0.25">
      <c r="A41" s="50"/>
      <c r="B41" s="47"/>
      <c r="C41" s="40" t="s">
        <v>212</v>
      </c>
      <c r="D41" s="172" t="s">
        <v>210</v>
      </c>
      <c r="E41" s="173"/>
      <c r="F41" s="48">
        <v>1</v>
      </c>
      <c r="G41" s="48">
        <v>0.15</v>
      </c>
      <c r="H41" s="44">
        <v>0.4</v>
      </c>
      <c r="I41" s="48">
        <v>1</v>
      </c>
      <c r="J41" s="148"/>
      <c r="K41" s="45">
        <f t="shared" si="2"/>
        <v>1.8</v>
      </c>
    </row>
    <row r="42" spans="1:11" ht="24.95" customHeight="1" thickBot="1" x14ac:dyDescent="0.25">
      <c r="A42" s="50"/>
      <c r="B42" s="47"/>
      <c r="C42" s="40" t="s">
        <v>213</v>
      </c>
      <c r="D42" s="172" t="s">
        <v>215</v>
      </c>
      <c r="E42" s="173"/>
      <c r="F42" s="48">
        <v>0.56000000000000005</v>
      </c>
      <c r="G42" s="48">
        <v>0.15</v>
      </c>
      <c r="H42" s="44">
        <v>1.4</v>
      </c>
      <c r="I42" s="48">
        <v>1</v>
      </c>
      <c r="J42" s="148"/>
      <c r="K42" s="45">
        <f t="shared" si="2"/>
        <v>3.36</v>
      </c>
    </row>
    <row r="43" spans="1:11" ht="22.5" customHeight="1" thickBot="1" x14ac:dyDescent="0.25">
      <c r="A43" s="50"/>
      <c r="B43" s="51"/>
      <c r="C43" s="40" t="s">
        <v>214</v>
      </c>
      <c r="D43" s="172" t="s">
        <v>215</v>
      </c>
      <c r="E43" s="173"/>
      <c r="F43" s="48">
        <v>0.6</v>
      </c>
      <c r="G43" s="48">
        <v>0.15</v>
      </c>
      <c r="H43" s="44">
        <v>1</v>
      </c>
      <c r="I43" s="48">
        <v>1</v>
      </c>
      <c r="J43" s="171"/>
      <c r="K43" s="45">
        <f t="shared" si="2"/>
        <v>2.6</v>
      </c>
    </row>
    <row r="44" spans="1:11" ht="24" customHeight="1" thickBot="1" x14ac:dyDescent="0.25">
      <c r="I44" s="65" t="s">
        <v>41</v>
      </c>
      <c r="J44" s="9" t="str">
        <f>J11</f>
        <v>m2</v>
      </c>
      <c r="K44" s="10">
        <f>SUM(K11:K43)</f>
        <v>193.49500000000003</v>
      </c>
    </row>
    <row r="45" spans="1:11" ht="12.75" customHeight="1" x14ac:dyDescent="0.2"/>
    <row r="46" spans="1:11" ht="12.75" customHeight="1" x14ac:dyDescent="0.2">
      <c r="A46" s="89"/>
      <c r="B46" s="12"/>
      <c r="C46" s="12"/>
      <c r="D46" s="12"/>
      <c r="E46" s="12"/>
      <c r="G46" s="12"/>
      <c r="H46" s="12"/>
      <c r="I46" s="12"/>
      <c r="J46" s="12"/>
      <c r="K46" s="12"/>
    </row>
    <row r="47" spans="1:11" ht="27.75" customHeight="1" x14ac:dyDescent="0.2">
      <c r="A47" s="13"/>
      <c r="B47" s="14"/>
      <c r="C47" s="14"/>
      <c r="D47" s="14"/>
      <c r="E47" s="14"/>
      <c r="G47" s="14"/>
      <c r="H47" s="14"/>
      <c r="I47" s="14"/>
      <c r="J47" s="14"/>
      <c r="K47" s="15"/>
    </row>
    <row r="48" spans="1:11" ht="12.75" customHeight="1" x14ac:dyDescent="0.2">
      <c r="A48" s="16"/>
      <c r="B48" s="17"/>
      <c r="C48" s="17"/>
      <c r="D48" s="17"/>
      <c r="E48" s="17"/>
      <c r="G48" s="17"/>
      <c r="H48" s="17"/>
      <c r="I48" s="17"/>
      <c r="J48" s="17"/>
      <c r="K48" s="12"/>
    </row>
    <row r="49" spans="1:28" ht="12.75" customHeight="1" x14ac:dyDescent="0.2">
      <c r="A49" s="104" t="s">
        <v>11</v>
      </c>
      <c r="B49" s="103"/>
      <c r="C49" s="12"/>
      <c r="D49" s="104" t="s">
        <v>12</v>
      </c>
      <c r="E49" s="103"/>
      <c r="F49" s="103"/>
      <c r="G49" s="103"/>
      <c r="H49" s="12"/>
      <c r="I49" s="104" t="s">
        <v>13</v>
      </c>
      <c r="J49" s="103"/>
      <c r="K49" s="103"/>
    </row>
    <row r="50" spans="1:28" ht="12.75" customHeight="1" x14ac:dyDescent="0.2">
      <c r="A50" s="105" t="str">
        <f>'PORTADA Y DATOS'!A11</f>
        <v>Supervisor</v>
      </c>
      <c r="B50" s="106"/>
      <c r="C50" s="18"/>
      <c r="D50" s="105" t="str">
        <f>'PORTADA Y DATOS'!A4</f>
        <v>Dependencia/Contratante/Cliente</v>
      </c>
      <c r="E50" s="106"/>
      <c r="F50" s="106"/>
      <c r="G50" s="106"/>
      <c r="H50" s="18"/>
      <c r="I50" s="105" t="str">
        <f>'PORTADA Y DATOS'!A7</f>
        <v>Contratista</v>
      </c>
      <c r="J50" s="106"/>
      <c r="K50" s="106"/>
      <c r="L50" s="5"/>
    </row>
    <row r="51" spans="1:28" ht="12.75" customHeight="1" x14ac:dyDescent="0.2">
      <c r="A51" s="104" t="str">
        <f>'PORTADA Y DATOS'!B11</f>
        <v>Definido por parte contratante</v>
      </c>
      <c r="B51" s="103"/>
      <c r="C51" s="12"/>
      <c r="D51" s="104" t="str">
        <f>'PORTADA Y DATOS'!C4</f>
        <v>Luis Alberto Gamboa Ruelas</v>
      </c>
      <c r="E51" s="103"/>
      <c r="F51" s="103"/>
      <c r="G51" s="103"/>
      <c r="H51" s="12"/>
      <c r="I51" s="104" t="str">
        <f>'PORTADA Y DATOS'!B7</f>
        <v>Luis Alberto Gamboa Ruelas</v>
      </c>
      <c r="J51" s="103"/>
      <c r="K51" s="103"/>
    </row>
    <row r="52" spans="1:28" ht="12.75" x14ac:dyDescent="0.2">
      <c r="A52" s="87"/>
      <c r="B52" s="107"/>
      <c r="C52" s="87"/>
      <c r="D52" s="87"/>
      <c r="E52" s="91"/>
      <c r="F52" s="20"/>
      <c r="G52" s="20"/>
      <c r="H52" s="20"/>
      <c r="I52" s="20"/>
      <c r="J52" s="87"/>
      <c r="K52" s="2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 x14ac:dyDescent="0.2">
      <c r="A53" s="5"/>
      <c r="B53" s="103"/>
      <c r="C53" s="87"/>
      <c r="D53" s="87"/>
      <c r="E53" s="91"/>
      <c r="F53" s="20"/>
      <c r="G53" s="20"/>
      <c r="H53" s="20"/>
      <c r="I53" s="20"/>
      <c r="J53" s="87"/>
      <c r="K53" s="2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 x14ac:dyDescent="0.2">
      <c r="A54" s="5"/>
      <c r="B54" s="103"/>
      <c r="C54" s="87"/>
      <c r="D54" s="21"/>
      <c r="E54" s="22"/>
      <c r="F54" s="20"/>
      <c r="G54" s="20"/>
      <c r="H54" s="20"/>
      <c r="I54" s="20"/>
      <c r="J54" s="87"/>
      <c r="K54" s="2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 x14ac:dyDescent="0.2">
      <c r="A55" s="5"/>
      <c r="B55" s="103"/>
      <c r="C55" s="87"/>
      <c r="D55" s="21"/>
      <c r="E55" s="5"/>
      <c r="F55" s="5"/>
      <c r="G55" s="5"/>
      <c r="H55" s="5"/>
      <c r="I55" s="20"/>
      <c r="J55" s="87"/>
      <c r="K55" s="2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 x14ac:dyDescent="0.2">
      <c r="A56" s="5"/>
      <c r="B56" s="103"/>
      <c r="C56" s="87"/>
      <c r="D56" s="87"/>
      <c r="E56" s="5"/>
      <c r="F56" s="5"/>
      <c r="G56" s="5"/>
      <c r="H56" s="5"/>
      <c r="I56" s="20"/>
      <c r="J56" s="87"/>
      <c r="K56" s="2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 x14ac:dyDescent="0.2">
      <c r="A57" s="5"/>
      <c r="B57" s="103"/>
      <c r="C57" s="87"/>
      <c r="D57" s="22"/>
      <c r="E57" s="5"/>
      <c r="F57" s="5"/>
      <c r="G57" s="5"/>
      <c r="H57" s="5"/>
      <c r="I57" s="20"/>
      <c r="J57" s="87"/>
      <c r="K57" s="2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 x14ac:dyDescent="0.2">
      <c r="A58" s="5"/>
      <c r="B58" s="103"/>
      <c r="C58" s="87"/>
      <c r="D58" s="87"/>
      <c r="E58" s="5"/>
      <c r="F58" s="5"/>
      <c r="G58" s="5"/>
      <c r="H58" s="5"/>
      <c r="I58" s="20"/>
      <c r="J58" s="87"/>
      <c r="K58" s="2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 x14ac:dyDescent="0.2">
      <c r="A59" s="5"/>
      <c r="B59" s="103"/>
      <c r="C59" s="91"/>
      <c r="D59" s="87"/>
      <c r="E59" s="5"/>
      <c r="F59" s="5"/>
      <c r="G59" s="5"/>
      <c r="H59" s="5"/>
      <c r="I59" s="20"/>
      <c r="J59" s="87"/>
      <c r="K59" s="2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 x14ac:dyDescent="0.2">
      <c r="A60" s="5"/>
      <c r="B60" s="103"/>
      <c r="C60" s="87"/>
      <c r="D60" s="87"/>
      <c r="E60" s="5"/>
      <c r="F60" s="5"/>
      <c r="G60" s="5"/>
      <c r="H60" s="5"/>
      <c r="I60" s="20"/>
      <c r="J60" s="87"/>
      <c r="K60" s="2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 x14ac:dyDescent="0.2">
      <c r="A61" s="5"/>
      <c r="B61" s="103"/>
      <c r="C61" s="87"/>
      <c r="D61" s="87"/>
      <c r="E61" s="5"/>
      <c r="F61" s="5"/>
      <c r="G61" s="5"/>
      <c r="H61" s="5"/>
      <c r="I61" s="20"/>
      <c r="J61" s="87"/>
      <c r="K61" s="2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 x14ac:dyDescent="0.2">
      <c r="A62" s="5"/>
      <c r="B62" s="103"/>
      <c r="C62" s="87"/>
      <c r="D62" s="87"/>
      <c r="E62" s="22"/>
      <c r="F62" s="20"/>
      <c r="G62" s="20"/>
      <c r="H62" s="20"/>
      <c r="I62" s="20"/>
      <c r="J62" s="87"/>
      <c r="K62" s="2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 x14ac:dyDescent="0.2">
      <c r="A63" s="5"/>
      <c r="B63" s="103"/>
      <c r="C63" s="23"/>
      <c r="D63" s="87"/>
      <c r="E63" s="22"/>
      <c r="F63" s="20"/>
      <c r="G63" s="20"/>
      <c r="H63" s="20"/>
      <c r="I63" s="20"/>
      <c r="J63" s="87"/>
      <c r="K63" s="2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 x14ac:dyDescent="0.2">
      <c r="A64" s="5"/>
      <c r="B64" s="103"/>
      <c r="C64" s="87"/>
      <c r="D64" s="87"/>
      <c r="E64" s="87"/>
      <c r="F64" s="20"/>
      <c r="G64" s="20"/>
      <c r="H64" s="20"/>
      <c r="I64" s="20"/>
      <c r="J64" s="87"/>
      <c r="K64" s="2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 x14ac:dyDescent="0.2">
      <c r="A65" s="5"/>
      <c r="B65" s="103"/>
      <c r="C65" s="87"/>
      <c r="D65" s="87"/>
      <c r="E65" s="22"/>
      <c r="F65" s="20"/>
      <c r="G65" s="20"/>
      <c r="H65" s="20"/>
      <c r="I65" s="20"/>
      <c r="J65" s="87"/>
      <c r="K65" s="2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 x14ac:dyDescent="0.2">
      <c r="A66" s="5"/>
      <c r="B66" s="103"/>
      <c r="C66" s="87"/>
      <c r="D66" s="87"/>
      <c r="E66" s="22"/>
      <c r="F66" s="20"/>
      <c r="G66" s="20"/>
      <c r="H66" s="20"/>
      <c r="I66" s="20"/>
      <c r="J66" s="87"/>
      <c r="K66" s="2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 x14ac:dyDescent="0.2">
      <c r="A67" s="5"/>
      <c r="B67" s="103"/>
      <c r="C67" s="23"/>
      <c r="D67" s="87"/>
      <c r="E67" s="22"/>
      <c r="F67" s="20"/>
      <c r="G67" s="20"/>
      <c r="H67" s="20"/>
      <c r="I67" s="20"/>
      <c r="J67" s="87"/>
      <c r="K67" s="2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 x14ac:dyDescent="0.2">
      <c r="A68" s="5"/>
      <c r="B68" s="103"/>
      <c r="C68" s="87"/>
      <c r="D68" s="87"/>
      <c r="E68" s="22"/>
      <c r="F68" s="20"/>
      <c r="G68" s="20"/>
      <c r="H68" s="20"/>
      <c r="I68" s="20"/>
      <c r="J68" s="87"/>
      <c r="K68" s="2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 x14ac:dyDescent="0.2">
      <c r="A69" s="5"/>
      <c r="B69" s="103"/>
      <c r="C69" s="87"/>
      <c r="D69" s="21"/>
      <c r="E69" s="22"/>
      <c r="F69" s="20"/>
      <c r="G69" s="20"/>
      <c r="H69" s="20"/>
      <c r="I69" s="20"/>
      <c r="J69" s="87"/>
      <c r="K69" s="2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 x14ac:dyDescent="0.2">
      <c r="A70" s="5"/>
      <c r="B70" s="103"/>
      <c r="C70" s="87"/>
      <c r="D70" s="87"/>
      <c r="E70" s="22"/>
      <c r="F70" s="20"/>
      <c r="G70" s="20"/>
      <c r="H70" s="20"/>
      <c r="I70" s="20"/>
      <c r="J70" s="87"/>
      <c r="K70" s="2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 x14ac:dyDescent="0.2">
      <c r="A71" s="5"/>
      <c r="B71" s="103"/>
      <c r="C71" s="87"/>
      <c r="D71" s="87"/>
      <c r="E71" s="22"/>
      <c r="F71" s="20"/>
      <c r="G71" s="20"/>
      <c r="H71" s="20"/>
      <c r="I71" s="20"/>
      <c r="J71" s="87"/>
      <c r="K71" s="2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 x14ac:dyDescent="0.2">
      <c r="A72" s="5"/>
      <c r="B72" s="103"/>
      <c r="C72" s="87"/>
      <c r="D72" s="87"/>
      <c r="E72" s="22"/>
      <c r="F72" s="20"/>
      <c r="G72" s="20"/>
      <c r="H72" s="20"/>
      <c r="I72" s="20"/>
      <c r="J72" s="87"/>
      <c r="K72" s="2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 x14ac:dyDescent="0.2">
      <c r="A73" s="5"/>
      <c r="B73" s="103"/>
      <c r="C73" s="87"/>
      <c r="D73" s="87"/>
      <c r="E73" s="22"/>
      <c r="F73" s="20"/>
      <c r="G73" s="20"/>
      <c r="H73" s="20"/>
      <c r="I73" s="20"/>
      <c r="J73" s="87"/>
      <c r="K73" s="2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 x14ac:dyDescent="0.2">
      <c r="A74" s="5"/>
      <c r="B74" s="103"/>
      <c r="C74" s="87"/>
      <c r="D74" s="87"/>
      <c r="E74" s="22"/>
      <c r="F74" s="20"/>
      <c r="G74" s="20"/>
      <c r="H74" s="20"/>
      <c r="I74" s="20"/>
      <c r="J74" s="87"/>
      <c r="K74" s="2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 x14ac:dyDescent="0.2">
      <c r="A75" s="5"/>
      <c r="B75" s="103"/>
      <c r="C75" s="87"/>
      <c r="D75" s="87"/>
      <c r="E75" s="22"/>
      <c r="F75" s="20"/>
      <c r="G75" s="20"/>
      <c r="H75" s="20"/>
      <c r="I75" s="20"/>
      <c r="J75" s="87"/>
      <c r="K75" s="2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 x14ac:dyDescent="0.2">
      <c r="A76" s="5"/>
      <c r="B76" s="103"/>
      <c r="C76" s="87"/>
      <c r="D76" s="87"/>
      <c r="E76" s="22"/>
      <c r="F76" s="20"/>
      <c r="G76" s="20"/>
      <c r="H76" s="20"/>
      <c r="I76" s="20"/>
      <c r="J76" s="87"/>
      <c r="K76" s="2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 x14ac:dyDescent="0.2">
      <c r="A77" s="5"/>
      <c r="B77" s="103"/>
      <c r="C77" s="87"/>
      <c r="D77" s="87"/>
      <c r="E77" s="22"/>
      <c r="F77" s="20"/>
      <c r="G77" s="20"/>
      <c r="H77" s="20"/>
      <c r="I77" s="20"/>
      <c r="J77" s="87"/>
      <c r="K77" s="20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2.75" x14ac:dyDescent="0.2">
      <c r="A78" s="5"/>
      <c r="B78" s="103"/>
      <c r="C78" s="87"/>
      <c r="D78" s="87"/>
      <c r="E78" s="22"/>
      <c r="F78" s="20"/>
      <c r="G78" s="20"/>
      <c r="H78" s="20"/>
      <c r="I78" s="20"/>
      <c r="J78" s="87"/>
      <c r="K78" s="20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2.75" x14ac:dyDescent="0.2">
      <c r="A79" s="5"/>
      <c r="B79" s="103"/>
      <c r="C79" s="87"/>
      <c r="D79" s="87"/>
      <c r="E79" s="87"/>
      <c r="F79" s="20"/>
      <c r="G79" s="20"/>
      <c r="H79" s="20"/>
      <c r="I79" s="20"/>
      <c r="J79" s="87"/>
      <c r="K79" s="20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2.75" x14ac:dyDescent="0.2">
      <c r="A80" s="5"/>
      <c r="B80" s="103"/>
      <c r="C80" s="87"/>
      <c r="D80" s="87"/>
      <c r="E80" s="87"/>
      <c r="F80" s="20"/>
      <c r="G80" s="20"/>
      <c r="H80" s="20"/>
      <c r="I80" s="20"/>
      <c r="J80" s="87"/>
      <c r="K80" s="20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2.75" x14ac:dyDescent="0.2">
      <c r="A81" s="5"/>
      <c r="B81" s="103"/>
      <c r="C81" s="87"/>
      <c r="D81" s="87"/>
      <c r="E81" s="87"/>
      <c r="F81" s="20"/>
      <c r="G81" s="20"/>
      <c r="H81" s="20"/>
      <c r="I81" s="20"/>
      <c r="J81" s="87"/>
      <c r="K81" s="20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2.75" x14ac:dyDescent="0.2">
      <c r="A82" s="5"/>
      <c r="B82" s="103"/>
      <c r="C82" s="87"/>
      <c r="D82" s="87"/>
      <c r="E82" s="87"/>
      <c r="F82" s="20"/>
      <c r="G82" s="20"/>
      <c r="H82" s="20"/>
      <c r="I82" s="20"/>
      <c r="J82" s="87"/>
      <c r="K82" s="20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75" x14ac:dyDescent="0.2">
      <c r="A83" s="5"/>
      <c r="B83" s="103"/>
      <c r="C83" s="5"/>
      <c r="D83" s="5"/>
      <c r="E83" s="5"/>
      <c r="F83" s="7"/>
      <c r="G83" s="7"/>
      <c r="H83" s="7"/>
      <c r="I83" s="7"/>
      <c r="J83" s="5"/>
      <c r="K83" s="7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5.25" customHeight="1" x14ac:dyDescent="0.2">
      <c r="A84" s="5"/>
      <c r="B84" s="92"/>
      <c r="C84" s="5"/>
      <c r="D84" s="5"/>
      <c r="E84" s="5"/>
      <c r="F84" s="7"/>
      <c r="G84" s="7"/>
      <c r="H84" s="7"/>
      <c r="I84" s="7"/>
      <c r="J84" s="5"/>
      <c r="K84" s="7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22.5" customHeight="1" x14ac:dyDescent="0.2">
      <c r="A85" s="5"/>
      <c r="B85" s="5"/>
      <c r="C85" s="5"/>
      <c r="D85" s="5"/>
      <c r="E85" s="5"/>
      <c r="F85" s="5"/>
      <c r="G85" s="8"/>
      <c r="H85" s="8"/>
      <c r="I85" s="90"/>
      <c r="J85" s="90"/>
      <c r="K85" s="25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3"/>
    </row>
    <row r="86" spans="1:28" ht="6" customHeight="1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 customHeight="1" x14ac:dyDescent="0.2">
      <c r="A87" s="102"/>
      <c r="B87" s="103"/>
      <c r="C87" s="5"/>
      <c r="D87" s="102"/>
      <c r="E87" s="103"/>
      <c r="F87" s="103"/>
      <c r="G87" s="5"/>
      <c r="H87" s="102"/>
      <c r="I87" s="103"/>
      <c r="J87" s="103"/>
      <c r="K87" s="10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 customHeight="1" x14ac:dyDescent="0.2">
      <c r="A88" s="102"/>
      <c r="B88" s="103"/>
      <c r="C88" s="5"/>
      <c r="D88" s="102"/>
      <c r="E88" s="103"/>
      <c r="F88" s="103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0.5" customHeight="1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 customHeight="1" x14ac:dyDescent="0.2">
      <c r="A90" s="102"/>
      <c r="B90" s="103"/>
      <c r="C90" s="5"/>
      <c r="D90" s="102"/>
      <c r="E90" s="103"/>
      <c r="F90" s="103"/>
      <c r="G90" s="5"/>
      <c r="H90" s="102"/>
      <c r="I90" s="103"/>
      <c r="J90" s="103"/>
      <c r="K90" s="103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 customHeight="1" x14ac:dyDescent="0.2">
      <c r="A91" s="102"/>
      <c r="B91" s="103"/>
      <c r="C91" s="5"/>
      <c r="D91" s="102"/>
      <c r="E91" s="103"/>
      <c r="F91" s="103"/>
      <c r="G91" s="5"/>
      <c r="H91" s="102"/>
      <c r="I91" s="103"/>
      <c r="J91" s="103"/>
      <c r="K91" s="103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 customHeight="1" x14ac:dyDescent="0.2">
      <c r="A92" s="102"/>
      <c r="B92" s="103"/>
      <c r="C92" s="5"/>
      <c r="D92" s="102"/>
      <c r="E92" s="103"/>
      <c r="F92" s="103"/>
      <c r="G92" s="5"/>
      <c r="H92" s="102"/>
      <c r="I92" s="103"/>
      <c r="J92" s="103"/>
      <c r="K92" s="103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 x14ac:dyDescent="0.2">
      <c r="A93" s="87"/>
      <c r="B93" s="107"/>
      <c r="C93" s="87"/>
      <c r="D93" s="87"/>
      <c r="E93" s="91"/>
      <c r="F93" s="20"/>
      <c r="G93" s="20"/>
      <c r="H93" s="20"/>
      <c r="I93" s="20"/>
      <c r="J93" s="87"/>
      <c r="K93" s="2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 x14ac:dyDescent="0.2">
      <c r="A94" s="5"/>
      <c r="B94" s="103"/>
      <c r="C94" s="87"/>
      <c r="D94" s="87"/>
      <c r="E94" s="91"/>
      <c r="F94" s="20"/>
      <c r="G94" s="20"/>
      <c r="H94" s="20"/>
      <c r="I94" s="20"/>
      <c r="J94" s="87"/>
      <c r="K94" s="2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 x14ac:dyDescent="0.2">
      <c r="A95" s="5"/>
      <c r="B95" s="103"/>
      <c r="C95" s="87"/>
      <c r="D95" s="21"/>
      <c r="E95" s="22"/>
      <c r="F95" s="20"/>
      <c r="G95" s="20"/>
      <c r="H95" s="20"/>
      <c r="I95" s="20"/>
      <c r="J95" s="87"/>
      <c r="K95" s="2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 x14ac:dyDescent="0.2">
      <c r="A96" s="5"/>
      <c r="B96" s="103"/>
      <c r="C96" s="87"/>
      <c r="D96" s="21"/>
      <c r="E96" s="22"/>
      <c r="F96" s="20"/>
      <c r="G96" s="20"/>
      <c r="H96" s="20"/>
      <c r="I96" s="20"/>
      <c r="J96" s="87"/>
      <c r="K96" s="2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 x14ac:dyDescent="0.2">
      <c r="A97" s="5"/>
      <c r="B97" s="103"/>
      <c r="C97" s="87"/>
      <c r="D97" s="87"/>
      <c r="E97" s="22"/>
      <c r="F97" s="20"/>
      <c r="G97" s="20"/>
      <c r="H97" s="20"/>
      <c r="I97" s="20"/>
      <c r="J97" s="87"/>
      <c r="K97" s="2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 x14ac:dyDescent="0.2">
      <c r="A98" s="5"/>
      <c r="B98" s="103"/>
      <c r="C98" s="87"/>
      <c r="D98" s="22"/>
      <c r="E98" s="22"/>
      <c r="F98" s="20"/>
      <c r="G98" s="20"/>
      <c r="H98" s="20"/>
      <c r="I98" s="20"/>
      <c r="J98" s="87"/>
      <c r="K98" s="2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 x14ac:dyDescent="0.2">
      <c r="A99" s="5"/>
      <c r="B99" s="103"/>
      <c r="C99" s="87"/>
      <c r="D99" s="87"/>
      <c r="E99" s="22"/>
      <c r="F99" s="20"/>
      <c r="G99" s="20"/>
      <c r="H99" s="20"/>
      <c r="I99" s="20"/>
      <c r="J99" s="87"/>
      <c r="K99" s="2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 x14ac:dyDescent="0.2">
      <c r="A100" s="5"/>
      <c r="B100" s="103"/>
      <c r="C100" s="91"/>
      <c r="D100" s="87"/>
      <c r="E100" s="22"/>
      <c r="F100" s="20"/>
      <c r="G100" s="20"/>
      <c r="H100" s="20"/>
      <c r="I100" s="20"/>
      <c r="J100" s="87"/>
      <c r="K100" s="2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 x14ac:dyDescent="0.2">
      <c r="A101" s="5"/>
      <c r="B101" s="103"/>
      <c r="C101" s="87"/>
      <c r="D101" s="87"/>
      <c r="E101" s="22"/>
      <c r="F101" s="20"/>
      <c r="G101" s="20"/>
      <c r="H101" s="20"/>
      <c r="I101" s="20"/>
      <c r="J101" s="87"/>
      <c r="K101" s="2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 x14ac:dyDescent="0.2">
      <c r="A102" s="5"/>
      <c r="B102" s="103"/>
      <c r="C102" s="87"/>
      <c r="D102" s="87"/>
      <c r="E102" s="22"/>
      <c r="F102" s="20"/>
      <c r="G102" s="20"/>
      <c r="H102" s="20"/>
      <c r="I102" s="20"/>
      <c r="J102" s="87"/>
      <c r="K102" s="2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 x14ac:dyDescent="0.2">
      <c r="A103" s="5"/>
      <c r="B103" s="103"/>
      <c r="C103" s="87"/>
      <c r="D103" s="87"/>
      <c r="E103" s="22"/>
      <c r="F103" s="20"/>
      <c r="G103" s="20"/>
      <c r="H103" s="20"/>
      <c r="I103" s="20"/>
      <c r="J103" s="87"/>
      <c r="K103" s="2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 x14ac:dyDescent="0.2">
      <c r="A104" s="5"/>
      <c r="B104" s="103"/>
      <c r="C104" s="23"/>
      <c r="D104" s="87"/>
      <c r="E104" s="22"/>
      <c r="F104" s="20"/>
      <c r="G104" s="20"/>
      <c r="H104" s="20"/>
      <c r="I104" s="20"/>
      <c r="J104" s="87"/>
      <c r="K104" s="2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 x14ac:dyDescent="0.2">
      <c r="A105" s="5"/>
      <c r="B105" s="103"/>
      <c r="C105" s="87"/>
      <c r="D105" s="87"/>
      <c r="E105" s="87"/>
      <c r="F105" s="20"/>
      <c r="G105" s="20"/>
      <c r="H105" s="20"/>
      <c r="I105" s="20"/>
      <c r="J105" s="87"/>
      <c r="K105" s="2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 x14ac:dyDescent="0.2">
      <c r="A106" s="5"/>
      <c r="B106" s="103"/>
      <c r="C106" s="87"/>
      <c r="D106" s="87"/>
      <c r="E106" s="22"/>
      <c r="F106" s="20"/>
      <c r="G106" s="20"/>
      <c r="H106" s="20"/>
      <c r="I106" s="20"/>
      <c r="J106" s="87"/>
      <c r="K106" s="2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 x14ac:dyDescent="0.2">
      <c r="A107" s="5"/>
      <c r="B107" s="103"/>
      <c r="C107" s="87"/>
      <c r="D107" s="87"/>
      <c r="E107" s="22"/>
      <c r="F107" s="20"/>
      <c r="G107" s="20"/>
      <c r="H107" s="20"/>
      <c r="I107" s="20"/>
      <c r="J107" s="87"/>
      <c r="K107" s="2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 x14ac:dyDescent="0.2">
      <c r="A108" s="5"/>
      <c r="B108" s="103"/>
      <c r="C108" s="23"/>
      <c r="D108" s="87"/>
      <c r="E108" s="22"/>
      <c r="F108" s="20"/>
      <c r="G108" s="20"/>
      <c r="H108" s="20"/>
      <c r="I108" s="20"/>
      <c r="J108" s="87"/>
      <c r="K108" s="2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 x14ac:dyDescent="0.2">
      <c r="A109" s="5"/>
      <c r="B109" s="103"/>
      <c r="C109" s="87"/>
      <c r="D109" s="87"/>
      <c r="E109" s="22"/>
      <c r="F109" s="20"/>
      <c r="G109" s="20"/>
      <c r="H109" s="20"/>
      <c r="I109" s="20"/>
      <c r="J109" s="87"/>
      <c r="K109" s="2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 x14ac:dyDescent="0.2">
      <c r="A110" s="5"/>
      <c r="B110" s="103"/>
      <c r="C110" s="87"/>
      <c r="D110" s="21"/>
      <c r="E110" s="22"/>
      <c r="F110" s="20"/>
      <c r="G110" s="20"/>
      <c r="H110" s="20"/>
      <c r="I110" s="20"/>
      <c r="J110" s="87"/>
      <c r="K110" s="2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 x14ac:dyDescent="0.2">
      <c r="A111" s="5"/>
      <c r="B111" s="103"/>
      <c r="C111" s="87"/>
      <c r="D111" s="87"/>
      <c r="E111" s="22"/>
      <c r="F111" s="20"/>
      <c r="G111" s="20"/>
      <c r="H111" s="20"/>
      <c r="I111" s="20"/>
      <c r="J111" s="87"/>
      <c r="K111" s="2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 x14ac:dyDescent="0.2">
      <c r="A112" s="5"/>
      <c r="B112" s="103"/>
      <c r="C112" s="87"/>
      <c r="D112" s="87"/>
      <c r="E112" s="22"/>
      <c r="F112" s="20"/>
      <c r="G112" s="20"/>
      <c r="H112" s="20"/>
      <c r="I112" s="20"/>
      <c r="J112" s="87"/>
      <c r="K112" s="2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 x14ac:dyDescent="0.2">
      <c r="A113" s="5"/>
      <c r="B113" s="103"/>
      <c r="C113" s="87"/>
      <c r="D113" s="87"/>
      <c r="E113" s="22"/>
      <c r="F113" s="20"/>
      <c r="G113" s="20"/>
      <c r="H113" s="20"/>
      <c r="I113" s="20"/>
      <c r="J113" s="87"/>
      <c r="K113" s="2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 x14ac:dyDescent="0.2">
      <c r="A114" s="5"/>
      <c r="B114" s="103"/>
      <c r="C114" s="87"/>
      <c r="D114" s="87"/>
      <c r="E114" s="22"/>
      <c r="F114" s="20"/>
      <c r="G114" s="20"/>
      <c r="H114" s="20"/>
      <c r="I114" s="20"/>
      <c r="J114" s="87"/>
      <c r="K114" s="2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 x14ac:dyDescent="0.2">
      <c r="A115" s="5"/>
      <c r="B115" s="103"/>
      <c r="C115" s="87"/>
      <c r="D115" s="87"/>
      <c r="E115" s="22"/>
      <c r="F115" s="20"/>
      <c r="G115" s="20"/>
      <c r="H115" s="20"/>
      <c r="I115" s="20"/>
      <c r="J115" s="87"/>
      <c r="K115" s="2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 x14ac:dyDescent="0.2">
      <c r="A116" s="5"/>
      <c r="B116" s="103"/>
      <c r="C116" s="87"/>
      <c r="D116" s="87"/>
      <c r="E116" s="22"/>
      <c r="F116" s="20"/>
      <c r="G116" s="20"/>
      <c r="H116" s="20"/>
      <c r="I116" s="20"/>
      <c r="J116" s="87"/>
      <c r="K116" s="2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 x14ac:dyDescent="0.2">
      <c r="A117" s="5"/>
      <c r="B117" s="103"/>
      <c r="C117" s="87"/>
      <c r="D117" s="87"/>
      <c r="E117" s="22"/>
      <c r="F117" s="20"/>
      <c r="G117" s="20"/>
      <c r="H117" s="20"/>
      <c r="I117" s="20"/>
      <c r="J117" s="87"/>
      <c r="K117" s="2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 x14ac:dyDescent="0.2">
      <c r="A118" s="5"/>
      <c r="B118" s="103"/>
      <c r="C118" s="87"/>
      <c r="D118" s="87"/>
      <c r="E118" s="22"/>
      <c r="F118" s="20"/>
      <c r="G118" s="20"/>
      <c r="H118" s="20"/>
      <c r="I118" s="20"/>
      <c r="J118" s="87"/>
      <c r="K118" s="2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75" x14ac:dyDescent="0.2">
      <c r="A119" s="5"/>
      <c r="B119" s="103"/>
      <c r="C119" s="87"/>
      <c r="D119" s="87"/>
      <c r="E119" s="22"/>
      <c r="F119" s="20"/>
      <c r="G119" s="20"/>
      <c r="H119" s="20"/>
      <c r="I119" s="20"/>
      <c r="J119" s="87"/>
      <c r="K119" s="20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2.75" x14ac:dyDescent="0.2">
      <c r="A120" s="5"/>
      <c r="B120" s="103"/>
      <c r="C120" s="87"/>
      <c r="D120" s="87"/>
      <c r="E120" s="87"/>
      <c r="F120" s="20"/>
      <c r="G120" s="20"/>
      <c r="H120" s="20"/>
      <c r="I120" s="20"/>
      <c r="J120" s="87"/>
      <c r="K120" s="20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2.75" x14ac:dyDescent="0.2">
      <c r="A121" s="5"/>
      <c r="B121" s="103"/>
      <c r="C121" s="87"/>
      <c r="D121" s="87"/>
      <c r="E121" s="87"/>
      <c r="F121" s="20"/>
      <c r="G121" s="20"/>
      <c r="H121" s="20"/>
      <c r="I121" s="20"/>
      <c r="J121" s="87"/>
      <c r="K121" s="20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2.75" x14ac:dyDescent="0.2">
      <c r="A122" s="5"/>
      <c r="B122" s="103"/>
      <c r="C122" s="87"/>
      <c r="D122" s="87"/>
      <c r="E122" s="87"/>
      <c r="F122" s="20"/>
      <c r="G122" s="20"/>
      <c r="H122" s="20"/>
      <c r="I122" s="20"/>
      <c r="J122" s="87"/>
      <c r="K122" s="20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2.75" x14ac:dyDescent="0.2">
      <c r="A123" s="5"/>
      <c r="B123" s="103"/>
      <c r="C123" s="87"/>
      <c r="D123" s="87"/>
      <c r="E123" s="87"/>
      <c r="F123" s="20"/>
      <c r="G123" s="20"/>
      <c r="H123" s="20"/>
      <c r="I123" s="20"/>
      <c r="J123" s="87"/>
      <c r="K123" s="20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 x14ac:dyDescent="0.2">
      <c r="A124" s="5"/>
      <c r="B124" s="103"/>
      <c r="C124" s="5"/>
      <c r="D124" s="5"/>
      <c r="E124" s="5"/>
      <c r="F124" s="7"/>
      <c r="G124" s="7"/>
      <c r="H124" s="7"/>
      <c r="I124" s="7"/>
      <c r="J124" s="5"/>
      <c r="K124" s="7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4.5" customHeight="1" x14ac:dyDescent="0.2">
      <c r="A125" s="5"/>
      <c r="B125" s="92"/>
      <c r="C125" s="5"/>
      <c r="D125" s="5"/>
      <c r="E125" s="5"/>
      <c r="F125" s="7"/>
      <c r="G125" s="7"/>
      <c r="H125" s="7"/>
      <c r="I125" s="7"/>
      <c r="J125" s="5"/>
      <c r="K125" s="7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</row>
    <row r="126" spans="1:28" ht="22.5" customHeight="1" x14ac:dyDescent="0.2">
      <c r="A126" s="5"/>
      <c r="B126" s="5"/>
      <c r="C126" s="5"/>
      <c r="D126" s="5"/>
      <c r="E126" s="5"/>
      <c r="F126" s="5"/>
      <c r="G126" s="8"/>
      <c r="H126" s="8"/>
      <c r="I126" s="90"/>
      <c r="J126" s="90"/>
      <c r="K126" s="2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6" customHeight="1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 customHeight="1" x14ac:dyDescent="0.2">
      <c r="A128" s="102"/>
      <c r="B128" s="103"/>
      <c r="C128" s="5"/>
      <c r="D128" s="102"/>
      <c r="E128" s="103"/>
      <c r="F128" s="103"/>
      <c r="G128" s="5"/>
      <c r="H128" s="102"/>
      <c r="I128" s="103"/>
      <c r="J128" s="103"/>
      <c r="K128" s="10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75" customHeight="1" x14ac:dyDescent="0.2">
      <c r="A129" s="102"/>
      <c r="B129" s="103"/>
      <c r="C129" s="5"/>
      <c r="D129" s="102"/>
      <c r="E129" s="103"/>
      <c r="F129" s="103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2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2.75" customHeight="1" x14ac:dyDescent="0.2">
      <c r="A131" s="102"/>
      <c r="B131" s="103"/>
      <c r="C131" s="5"/>
      <c r="D131" s="102"/>
      <c r="E131" s="103"/>
      <c r="F131" s="103"/>
      <c r="G131" s="5"/>
      <c r="H131" s="102"/>
      <c r="I131" s="103"/>
      <c r="J131" s="103"/>
      <c r="K131" s="103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2.75" customHeight="1" x14ac:dyDescent="0.2">
      <c r="A132" s="102"/>
      <c r="B132" s="103"/>
      <c r="C132" s="5"/>
      <c r="D132" s="102"/>
      <c r="E132" s="103"/>
      <c r="F132" s="103"/>
      <c r="G132" s="5"/>
      <c r="H132" s="102"/>
      <c r="I132" s="103"/>
      <c r="J132" s="103"/>
      <c r="K132" s="103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2.75" customHeight="1" x14ac:dyDescent="0.2">
      <c r="A133" s="102"/>
      <c r="B133" s="103"/>
      <c r="C133" s="5"/>
      <c r="D133" s="102"/>
      <c r="E133" s="103"/>
      <c r="F133" s="103"/>
      <c r="G133" s="5"/>
      <c r="H133" s="102"/>
      <c r="I133" s="103"/>
      <c r="J133" s="103"/>
      <c r="K133" s="103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2.75" customHeight="1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2.75" customHeight="1" x14ac:dyDescent="0.2">
      <c r="B135" s="5"/>
      <c r="H135" s="5"/>
      <c r="I135" s="5"/>
      <c r="J135" s="5"/>
    </row>
    <row r="136" spans="1:28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28" ht="12.75" customHeight="1" x14ac:dyDescent="0.2">
      <c r="A137" s="5"/>
      <c r="B137" s="87"/>
      <c r="C137" s="5"/>
      <c r="D137" s="5"/>
      <c r="E137" s="5"/>
      <c r="F137" s="5"/>
      <c r="G137" s="5"/>
      <c r="H137" s="102"/>
      <c r="I137" s="103"/>
      <c r="J137" s="103"/>
      <c r="K137" s="5"/>
      <c r="L137" s="5"/>
    </row>
    <row r="138" spans="1:28" ht="12.75" customHeight="1" x14ac:dyDescent="0.2">
      <c r="A138" s="5"/>
      <c r="B138" s="87"/>
      <c r="C138" s="5"/>
      <c r="D138" s="5"/>
      <c r="E138" s="5"/>
      <c r="F138" s="5"/>
      <c r="G138" s="5"/>
      <c r="H138" s="102"/>
      <c r="I138" s="103"/>
      <c r="J138" s="103"/>
      <c r="K138" s="5"/>
      <c r="L138" s="5"/>
    </row>
    <row r="139" spans="1:28" ht="12.75" customHeight="1" x14ac:dyDescent="0.2">
      <c r="A139" s="5"/>
      <c r="B139" s="87"/>
      <c r="C139" s="5"/>
      <c r="D139" s="5"/>
      <c r="E139" s="5"/>
      <c r="F139" s="5"/>
      <c r="G139" s="5"/>
      <c r="H139" s="102"/>
      <c r="I139" s="103"/>
      <c r="J139" s="103"/>
      <c r="K139" s="5"/>
      <c r="L139" s="5"/>
    </row>
    <row r="140" spans="1:28" ht="12.75" customHeight="1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28" ht="12.75" customHeight="1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28" ht="12.75" customHeight="1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28" ht="12.75" customHeight="1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28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</sheetData>
  <mergeCells count="84">
    <mergeCell ref="A1:C2"/>
    <mergeCell ref="B3:D3"/>
    <mergeCell ref="F3:I3"/>
    <mergeCell ref="J3:K3"/>
    <mergeCell ref="A4:A5"/>
    <mergeCell ref="B4:D5"/>
    <mergeCell ref="E4:E5"/>
    <mergeCell ref="F4:G5"/>
    <mergeCell ref="H4:H5"/>
    <mergeCell ref="I4:I5"/>
    <mergeCell ref="J4:K4"/>
    <mergeCell ref="J5:K5"/>
    <mergeCell ref="A6:B6"/>
    <mergeCell ref="C6:D7"/>
    <mergeCell ref="E6:H7"/>
    <mergeCell ref="A7:B7"/>
    <mergeCell ref="I8:I9"/>
    <mergeCell ref="J8:J9"/>
    <mergeCell ref="K8:K9"/>
    <mergeCell ref="D9:E9"/>
    <mergeCell ref="A10:E10"/>
    <mergeCell ref="F10:K10"/>
    <mergeCell ref="A8:A9"/>
    <mergeCell ref="B8:B9"/>
    <mergeCell ref="C8:E8"/>
    <mergeCell ref="F8:F9"/>
    <mergeCell ref="G8:G9"/>
    <mergeCell ref="H8:H9"/>
    <mergeCell ref="B11:B14"/>
    <mergeCell ref="J11:J43"/>
    <mergeCell ref="C32:I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A49:B49"/>
    <mergeCell ref="D49:G49"/>
    <mergeCell ref="I49:K49"/>
    <mergeCell ref="A50:B50"/>
    <mergeCell ref="D50:G50"/>
    <mergeCell ref="I50:K50"/>
    <mergeCell ref="A51:B51"/>
    <mergeCell ref="D51:G51"/>
    <mergeCell ref="I51:K51"/>
    <mergeCell ref="B52:B83"/>
    <mergeCell ref="A87:B87"/>
    <mergeCell ref="D87:F87"/>
    <mergeCell ref="H87:K87"/>
    <mergeCell ref="A88:B88"/>
    <mergeCell ref="D88:F88"/>
    <mergeCell ref="A90:B90"/>
    <mergeCell ref="D90:F90"/>
    <mergeCell ref="H90:K90"/>
    <mergeCell ref="A91:B91"/>
    <mergeCell ref="D91:F91"/>
    <mergeCell ref="H91:K91"/>
    <mergeCell ref="A92:B92"/>
    <mergeCell ref="D92:F92"/>
    <mergeCell ref="H92:K92"/>
    <mergeCell ref="B93:B124"/>
    <mergeCell ref="A128:B128"/>
    <mergeCell ref="D128:F128"/>
    <mergeCell ref="H128:K128"/>
    <mergeCell ref="H139:J139"/>
    <mergeCell ref="A129:B129"/>
    <mergeCell ref="D129:F129"/>
    <mergeCell ref="A131:B131"/>
    <mergeCell ref="D131:F131"/>
    <mergeCell ref="H131:K131"/>
    <mergeCell ref="A132:B132"/>
    <mergeCell ref="D132:F132"/>
    <mergeCell ref="H132:K132"/>
    <mergeCell ref="A133:B133"/>
    <mergeCell ref="D133:F133"/>
    <mergeCell ref="H133:K133"/>
    <mergeCell ref="H137:J137"/>
    <mergeCell ref="H138:J138"/>
  </mergeCells>
  <printOptions horizontalCentered="1"/>
  <pageMargins left="0.25" right="0.25" top="0.75" bottom="0.75" header="0.3" footer="0.3"/>
  <pageSetup scale="62" orientation="portrait" r:id="rId1"/>
  <rowBreaks count="2" manualBreakCount="2">
    <brk id="51" man="1"/>
    <brk id="92" man="1"/>
  </rowBreaks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F924C-BE87-45D7-B9C7-14CD8833EFCA}">
  <sheetPr>
    <pageSetUpPr fitToPage="1"/>
  </sheetPr>
  <dimension ref="A1:AB995"/>
  <sheetViews>
    <sheetView showGridLines="0" view="pageBreakPreview" zoomScale="130" zoomScaleNormal="140" zoomScaleSheetLayoutView="130" workbookViewId="0">
      <pane ySplit="9" topLeftCell="A25" activePane="bottomLeft" state="frozen"/>
      <selection activeCell="E14" sqref="E14"/>
      <selection pane="bottomLeft" activeCell="I31" sqref="I31"/>
    </sheetView>
  </sheetViews>
  <sheetFormatPr baseColWidth="10" defaultColWidth="14.42578125" defaultRowHeight="15" customHeight="1" x14ac:dyDescent="0.2"/>
  <cols>
    <col min="1" max="1" width="15.7109375" style="88" customWidth="1"/>
    <col min="2" max="2" width="45.7109375" style="88" customWidth="1"/>
    <col min="3" max="28" width="10.7109375" style="88" customWidth="1"/>
    <col min="29" max="16384" width="14.42578125" style="88"/>
  </cols>
  <sheetData>
    <row r="1" spans="1:28" ht="12.75" customHeight="1" x14ac:dyDescent="0.2">
      <c r="A1" s="152" t="s">
        <v>14</v>
      </c>
      <c r="B1" s="152"/>
      <c r="C1" s="152"/>
    </row>
    <row r="2" spans="1:28" ht="12.75" customHeight="1" thickBot="1" x14ac:dyDescent="0.25">
      <c r="A2" s="152"/>
      <c r="B2" s="152"/>
      <c r="C2" s="152"/>
    </row>
    <row r="3" spans="1:28" ht="26.25" customHeight="1" thickBot="1" x14ac:dyDescent="0.25">
      <c r="A3" s="35" t="str">
        <f>'PORTADA Y DATOS'!A7</f>
        <v>Contratista</v>
      </c>
      <c r="B3" s="138" t="str">
        <f>'PORTADA Y DATOS'!B7</f>
        <v>Luis Alberto Gamboa Ruelas</v>
      </c>
      <c r="C3" s="139"/>
      <c r="D3" s="140"/>
      <c r="E3" s="35" t="str">
        <f>'PORTADA Y DATOS'!A6</f>
        <v>Dirección</v>
      </c>
      <c r="F3" s="138" t="str">
        <f>'PORTADA Y DATOS'!B6</f>
        <v>Altata, Navolato, Sinaloa.</v>
      </c>
      <c r="G3" s="139"/>
      <c r="H3" s="139"/>
      <c r="I3" s="140"/>
      <c r="J3" s="141" t="str">
        <f>A1</f>
        <v>NÚMEROS GENERADORES ACERO</v>
      </c>
      <c r="K3" s="129"/>
    </row>
    <row r="4" spans="1:28" ht="26.25" customHeight="1" thickBot="1" x14ac:dyDescent="0.25">
      <c r="A4" s="126" t="str">
        <f>'PORTADA Y DATOS'!A5</f>
        <v>Obra</v>
      </c>
      <c r="B4" s="114" t="str">
        <f>'PORTADA Y DATOS'!B5</f>
        <v>Casa Altata</v>
      </c>
      <c r="C4" s="115"/>
      <c r="D4" s="116"/>
      <c r="E4" s="108" t="str">
        <f>'PORTADA Y DATOS'!A4</f>
        <v>Dependencia/Contratante/Cliente</v>
      </c>
      <c r="F4" s="110"/>
      <c r="G4" s="111"/>
      <c r="H4" s="145" t="s">
        <v>24</v>
      </c>
      <c r="I4" s="122"/>
      <c r="J4" s="124">
        <v>4</v>
      </c>
      <c r="K4" s="125"/>
    </row>
    <row r="5" spans="1:28" ht="18.75" customHeight="1" thickBot="1" x14ac:dyDescent="0.25">
      <c r="A5" s="127"/>
      <c r="B5" s="117"/>
      <c r="C5" s="118"/>
      <c r="D5" s="119"/>
      <c r="E5" s="109"/>
      <c r="F5" s="112"/>
      <c r="G5" s="113"/>
      <c r="H5" s="127"/>
      <c r="I5" s="123"/>
      <c r="J5" s="128" t="s">
        <v>25</v>
      </c>
      <c r="K5" s="153"/>
    </row>
    <row r="6" spans="1:28" ht="18.75" customHeight="1" thickBot="1" x14ac:dyDescent="0.25">
      <c r="A6" s="128" t="str">
        <f>'PORTADA Y DATOS'!A10</f>
        <v>Tipo de contrato</v>
      </c>
      <c r="B6" s="129"/>
      <c r="C6" s="130" t="s">
        <v>40</v>
      </c>
      <c r="D6" s="131"/>
      <c r="E6" s="114" t="s">
        <v>223</v>
      </c>
      <c r="F6" s="115"/>
      <c r="G6" s="115"/>
      <c r="H6" s="116"/>
      <c r="I6" s="36" t="s">
        <v>36</v>
      </c>
      <c r="J6" s="62" t="s">
        <v>38</v>
      </c>
      <c r="K6" s="63" t="s">
        <v>39</v>
      </c>
    </row>
    <row r="7" spans="1:28" ht="18.75" customHeight="1" thickBot="1" x14ac:dyDescent="0.25">
      <c r="A7" s="134" t="str">
        <f>'PORTADA Y DATOS'!B10</f>
        <v>Precio Unitario</v>
      </c>
      <c r="B7" s="135"/>
      <c r="C7" s="132"/>
      <c r="D7" s="133"/>
      <c r="E7" s="112"/>
      <c r="F7" s="146"/>
      <c r="G7" s="146"/>
      <c r="H7" s="113"/>
      <c r="I7" s="37" t="s">
        <v>37</v>
      </c>
      <c r="J7" s="38" t="str">
        <f>'PORTADA Y DATOS'!A9</f>
        <v>Fecha de inicio</v>
      </c>
      <c r="K7" s="64" t="str">
        <f>'PORTADA Y DATOS'!B9</f>
        <v>Sin definir por contratista</v>
      </c>
    </row>
    <row r="8" spans="1:28" ht="12.75" customHeight="1" x14ac:dyDescent="0.2">
      <c r="A8" s="120" t="s">
        <v>0</v>
      </c>
      <c r="B8" s="120" t="s">
        <v>1</v>
      </c>
      <c r="C8" s="142" t="s">
        <v>2</v>
      </c>
      <c r="D8" s="143"/>
      <c r="E8" s="144"/>
      <c r="F8" s="120" t="s">
        <v>3</v>
      </c>
      <c r="G8" s="120" t="s">
        <v>4</v>
      </c>
      <c r="H8" s="120" t="s">
        <v>5</v>
      </c>
      <c r="I8" s="120" t="s">
        <v>183</v>
      </c>
      <c r="J8" s="120" t="s">
        <v>7</v>
      </c>
      <c r="K8" s="136" t="s">
        <v>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thickBot="1" x14ac:dyDescent="0.25">
      <c r="A9" s="121"/>
      <c r="B9" s="121"/>
      <c r="C9" s="39" t="s">
        <v>9</v>
      </c>
      <c r="D9" s="150" t="s">
        <v>10</v>
      </c>
      <c r="E9" s="151"/>
      <c r="F9" s="121"/>
      <c r="G9" s="121"/>
      <c r="H9" s="121"/>
      <c r="I9" s="121"/>
      <c r="J9" s="121"/>
      <c r="K9" s="13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thickBot="1" x14ac:dyDescent="0.25">
      <c r="A10" s="154" t="s">
        <v>27</v>
      </c>
      <c r="B10" s="155"/>
      <c r="C10" s="155"/>
      <c r="D10" s="155"/>
      <c r="E10" s="156"/>
      <c r="F10" s="154" t="str">
        <f>'PORTADA Y DATOS'!B11</f>
        <v>Definido por parte contratante</v>
      </c>
      <c r="G10" s="155"/>
      <c r="H10" s="155"/>
      <c r="I10" s="155"/>
      <c r="J10" s="155"/>
      <c r="K10" s="15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4.95" customHeight="1" x14ac:dyDescent="0.2">
      <c r="A11" s="41" t="s">
        <v>221</v>
      </c>
      <c r="B11" s="157" t="s">
        <v>222</v>
      </c>
      <c r="C11" s="43" t="s">
        <v>29</v>
      </c>
      <c r="D11" s="43">
        <v>1</v>
      </c>
      <c r="E11" s="43">
        <v>8</v>
      </c>
      <c r="F11" s="44">
        <v>10.7</v>
      </c>
      <c r="G11" s="44"/>
      <c r="H11" s="44">
        <v>2.7</v>
      </c>
      <c r="I11" s="44">
        <v>1</v>
      </c>
      <c r="J11" s="147" t="s">
        <v>32</v>
      </c>
      <c r="K11" s="45">
        <f>F11*H11*I11</f>
        <v>28.89</v>
      </c>
    </row>
    <row r="12" spans="1:28" ht="24.95" customHeight="1" x14ac:dyDescent="0.2">
      <c r="A12" s="46"/>
      <c r="B12" s="158"/>
      <c r="C12" s="43" t="s">
        <v>30</v>
      </c>
      <c r="D12" s="43">
        <v>3</v>
      </c>
      <c r="E12" s="43">
        <v>4</v>
      </c>
      <c r="F12" s="44">
        <v>0.95</v>
      </c>
      <c r="G12" s="44"/>
      <c r="H12" s="44">
        <v>2.7</v>
      </c>
      <c r="I12" s="44">
        <v>1</v>
      </c>
      <c r="J12" s="148"/>
      <c r="K12" s="45">
        <f t="shared" ref="K12:K31" si="0">F12*H12*I12</f>
        <v>2.5649999999999999</v>
      </c>
    </row>
    <row r="13" spans="1:28" ht="24.95" customHeight="1" x14ac:dyDescent="0.2">
      <c r="A13" s="46"/>
      <c r="B13" s="158"/>
      <c r="C13" s="43" t="s">
        <v>31</v>
      </c>
      <c r="D13" s="43">
        <v>7</v>
      </c>
      <c r="E13" s="43">
        <v>8</v>
      </c>
      <c r="F13" s="44">
        <v>0.75</v>
      </c>
      <c r="G13" s="44"/>
      <c r="H13" s="44">
        <v>2.7</v>
      </c>
      <c r="I13" s="44">
        <v>1</v>
      </c>
      <c r="J13" s="148"/>
      <c r="K13" s="45">
        <f t="shared" si="0"/>
        <v>2.0250000000000004</v>
      </c>
    </row>
    <row r="14" spans="1:28" ht="24.95" customHeight="1" x14ac:dyDescent="0.2">
      <c r="A14" s="46"/>
      <c r="B14" s="158"/>
      <c r="C14" s="43" t="s">
        <v>56</v>
      </c>
      <c r="D14" s="43">
        <v>2</v>
      </c>
      <c r="E14" s="43">
        <v>5</v>
      </c>
      <c r="F14" s="43">
        <v>3.3</v>
      </c>
      <c r="G14" s="43"/>
      <c r="H14" s="44">
        <v>2.7</v>
      </c>
      <c r="I14" s="44">
        <v>1</v>
      </c>
      <c r="J14" s="148"/>
      <c r="K14" s="45">
        <f t="shared" si="0"/>
        <v>8.91</v>
      </c>
    </row>
    <row r="15" spans="1:28" ht="24.95" customHeight="1" x14ac:dyDescent="0.2">
      <c r="A15" s="46"/>
      <c r="B15" s="42"/>
      <c r="C15" s="43" t="s">
        <v>56</v>
      </c>
      <c r="D15" s="43">
        <v>6</v>
      </c>
      <c r="E15" s="43">
        <v>7</v>
      </c>
      <c r="F15" s="43">
        <v>3.35</v>
      </c>
      <c r="G15" s="43"/>
      <c r="H15" s="44">
        <v>2.7</v>
      </c>
      <c r="I15" s="44">
        <v>1</v>
      </c>
      <c r="J15" s="148"/>
      <c r="K15" s="45">
        <f t="shared" si="0"/>
        <v>9.0450000000000017</v>
      </c>
    </row>
    <row r="16" spans="1:28" ht="24.95" customHeight="1" x14ac:dyDescent="0.2">
      <c r="A16" s="46"/>
      <c r="B16" s="47"/>
      <c r="C16" s="40" t="s">
        <v>33</v>
      </c>
      <c r="D16" s="40">
        <v>1</v>
      </c>
      <c r="E16" s="40">
        <v>2</v>
      </c>
      <c r="F16" s="44">
        <v>1.1499999999999999</v>
      </c>
      <c r="G16" s="44"/>
      <c r="H16" s="44">
        <v>2.2999999999999998</v>
      </c>
      <c r="I16" s="44">
        <v>1</v>
      </c>
      <c r="J16" s="148"/>
      <c r="K16" s="45">
        <f t="shared" si="0"/>
        <v>2.6449999999999996</v>
      </c>
    </row>
    <row r="17" spans="1:11" ht="24.95" customHeight="1" x14ac:dyDescent="0.2">
      <c r="A17" s="46"/>
      <c r="B17" s="47"/>
      <c r="C17" s="40" t="s">
        <v>33</v>
      </c>
      <c r="D17" s="40">
        <v>1</v>
      </c>
      <c r="E17" s="40">
        <v>2</v>
      </c>
      <c r="F17" s="44">
        <v>0.8</v>
      </c>
      <c r="G17" s="44"/>
      <c r="H17" s="44">
        <v>2.7</v>
      </c>
      <c r="I17" s="44">
        <v>1</v>
      </c>
      <c r="J17" s="148"/>
      <c r="K17" s="45">
        <f t="shared" si="0"/>
        <v>2.16</v>
      </c>
    </row>
    <row r="18" spans="1:11" ht="24.95" customHeight="1" x14ac:dyDescent="0.2">
      <c r="A18" s="46"/>
      <c r="B18" s="47"/>
      <c r="C18" s="40" t="s">
        <v>34</v>
      </c>
      <c r="D18" s="40">
        <v>5</v>
      </c>
      <c r="E18" s="40">
        <v>6</v>
      </c>
      <c r="F18" s="44">
        <v>1.1499999999999999</v>
      </c>
      <c r="G18" s="44"/>
      <c r="H18" s="44">
        <v>2.7</v>
      </c>
      <c r="I18" s="44">
        <v>1</v>
      </c>
      <c r="J18" s="148"/>
      <c r="K18" s="45">
        <f t="shared" si="0"/>
        <v>3.105</v>
      </c>
    </row>
    <row r="19" spans="1:11" ht="24.95" customHeight="1" x14ac:dyDescent="0.2">
      <c r="A19" s="46"/>
      <c r="B19" s="47"/>
      <c r="C19" s="40" t="s">
        <v>35</v>
      </c>
      <c r="D19" s="40">
        <v>1</v>
      </c>
      <c r="E19" s="40">
        <v>7</v>
      </c>
      <c r="F19" s="48">
        <v>10.199999999999999</v>
      </c>
      <c r="G19" s="48"/>
      <c r="H19" s="44">
        <v>2.7</v>
      </c>
      <c r="I19" s="44">
        <v>1</v>
      </c>
      <c r="J19" s="148"/>
      <c r="K19" s="45">
        <f t="shared" si="0"/>
        <v>27.54</v>
      </c>
    </row>
    <row r="20" spans="1:11" ht="24.95" customHeight="1" x14ac:dyDescent="0.2">
      <c r="A20" s="46"/>
      <c r="B20" s="47"/>
      <c r="C20" s="40">
        <v>1</v>
      </c>
      <c r="D20" s="40" t="s">
        <v>29</v>
      </c>
      <c r="E20" s="40" t="s">
        <v>35</v>
      </c>
      <c r="F20" s="48">
        <v>7.5</v>
      </c>
      <c r="G20" s="48"/>
      <c r="H20" s="44">
        <v>2.7</v>
      </c>
      <c r="I20" s="44">
        <v>1</v>
      </c>
      <c r="J20" s="148"/>
      <c r="K20" s="45">
        <f t="shared" si="0"/>
        <v>20.25</v>
      </c>
    </row>
    <row r="21" spans="1:11" ht="24.95" customHeight="1" x14ac:dyDescent="0.2">
      <c r="A21" s="46"/>
      <c r="B21" s="47"/>
      <c r="C21" s="40">
        <v>2</v>
      </c>
      <c r="D21" s="40" t="s">
        <v>56</v>
      </c>
      <c r="E21" s="40" t="s">
        <v>33</v>
      </c>
      <c r="F21" s="48">
        <v>1.05</v>
      </c>
      <c r="G21" s="48"/>
      <c r="H21" s="44">
        <v>2.2999999999999998</v>
      </c>
      <c r="I21" s="44">
        <v>1</v>
      </c>
      <c r="J21" s="148"/>
      <c r="K21" s="45">
        <f t="shared" si="0"/>
        <v>2.415</v>
      </c>
    </row>
    <row r="22" spans="1:11" ht="24.95" customHeight="1" x14ac:dyDescent="0.2">
      <c r="A22" s="46"/>
      <c r="B22" s="47"/>
      <c r="C22" s="40">
        <v>2</v>
      </c>
      <c r="D22" s="40" t="s">
        <v>33</v>
      </c>
      <c r="E22" s="40" t="s">
        <v>35</v>
      </c>
      <c r="F22" s="48">
        <v>2.58</v>
      </c>
      <c r="G22" s="48"/>
      <c r="H22" s="44">
        <v>2.7</v>
      </c>
      <c r="I22" s="44">
        <v>1</v>
      </c>
      <c r="J22" s="148"/>
      <c r="K22" s="45">
        <f t="shared" si="0"/>
        <v>6.9660000000000011</v>
      </c>
    </row>
    <row r="23" spans="1:11" ht="24.95" customHeight="1" x14ac:dyDescent="0.2">
      <c r="A23" s="46"/>
      <c r="B23" s="47"/>
      <c r="C23" s="40">
        <v>3</v>
      </c>
      <c r="D23" s="40" t="s">
        <v>29</v>
      </c>
      <c r="E23" s="40" t="s">
        <v>108</v>
      </c>
      <c r="F23" s="48">
        <v>0.93</v>
      </c>
      <c r="G23" s="48"/>
      <c r="H23" s="44">
        <v>0.9</v>
      </c>
      <c r="I23" s="44">
        <v>1</v>
      </c>
      <c r="J23" s="148"/>
      <c r="K23" s="45">
        <f t="shared" si="0"/>
        <v>0.83700000000000008</v>
      </c>
    </row>
    <row r="24" spans="1:11" ht="24.95" customHeight="1" x14ac:dyDescent="0.2">
      <c r="A24" s="46"/>
      <c r="B24" s="47"/>
      <c r="C24" s="40">
        <v>3</v>
      </c>
      <c r="D24" s="40" t="s">
        <v>108</v>
      </c>
      <c r="E24" s="40" t="s">
        <v>30</v>
      </c>
      <c r="F24" s="48">
        <v>0.95</v>
      </c>
      <c r="G24" s="48"/>
      <c r="H24" s="44">
        <v>2.7</v>
      </c>
      <c r="I24" s="44">
        <v>1</v>
      </c>
      <c r="J24" s="148"/>
      <c r="K24" s="45">
        <f t="shared" si="0"/>
        <v>2.5649999999999999</v>
      </c>
    </row>
    <row r="25" spans="1:11" ht="24.95" customHeight="1" x14ac:dyDescent="0.2">
      <c r="A25" s="46"/>
      <c r="B25" s="47"/>
      <c r="C25" s="40">
        <v>5</v>
      </c>
      <c r="D25" s="40" t="s">
        <v>33</v>
      </c>
      <c r="E25" s="40" t="s">
        <v>35</v>
      </c>
      <c r="F25" s="48">
        <v>2.25</v>
      </c>
      <c r="G25" s="48"/>
      <c r="H25" s="44">
        <v>2.7</v>
      </c>
      <c r="I25" s="44">
        <v>1</v>
      </c>
      <c r="J25" s="148"/>
      <c r="K25" s="45">
        <f t="shared" si="0"/>
        <v>6.0750000000000002</v>
      </c>
    </row>
    <row r="26" spans="1:11" ht="24.95" customHeight="1" x14ac:dyDescent="0.2">
      <c r="A26" s="46"/>
      <c r="B26" s="47"/>
      <c r="C26" s="40">
        <v>6</v>
      </c>
      <c r="D26" s="40" t="s">
        <v>34</v>
      </c>
      <c r="E26" s="40" t="s">
        <v>35</v>
      </c>
      <c r="F26" s="48">
        <v>2.25</v>
      </c>
      <c r="G26" s="48"/>
      <c r="H26" s="44">
        <v>2.7</v>
      </c>
      <c r="I26" s="44">
        <v>1</v>
      </c>
      <c r="J26" s="148"/>
      <c r="K26" s="45">
        <f t="shared" si="0"/>
        <v>6.0750000000000002</v>
      </c>
    </row>
    <row r="27" spans="1:11" ht="24.95" customHeight="1" x14ac:dyDescent="0.2">
      <c r="A27" s="46"/>
      <c r="B27" s="47"/>
      <c r="C27" s="40">
        <v>7</v>
      </c>
      <c r="D27" s="40" t="s">
        <v>31</v>
      </c>
      <c r="E27" s="40" t="s">
        <v>56</v>
      </c>
      <c r="F27" s="48">
        <v>0.7</v>
      </c>
      <c r="G27" s="48"/>
      <c r="H27" s="44">
        <v>2.7</v>
      </c>
      <c r="I27" s="44">
        <v>1</v>
      </c>
      <c r="J27" s="148"/>
      <c r="K27" s="45">
        <f t="shared" si="0"/>
        <v>1.89</v>
      </c>
    </row>
    <row r="28" spans="1:11" ht="24.95" customHeight="1" x14ac:dyDescent="0.2">
      <c r="A28" s="46"/>
      <c r="B28" s="47"/>
      <c r="C28" s="40">
        <v>7</v>
      </c>
      <c r="D28" s="40" t="s">
        <v>56</v>
      </c>
      <c r="E28" s="40" t="s">
        <v>33</v>
      </c>
      <c r="F28" s="48">
        <v>0.75</v>
      </c>
      <c r="G28" s="48"/>
      <c r="H28" s="44">
        <v>0.72</v>
      </c>
      <c r="I28" s="44">
        <v>1</v>
      </c>
      <c r="J28" s="148"/>
      <c r="K28" s="45">
        <f t="shared" si="0"/>
        <v>0.54</v>
      </c>
    </row>
    <row r="29" spans="1:11" ht="24.95" customHeight="1" x14ac:dyDescent="0.2">
      <c r="A29" s="46"/>
      <c r="B29" s="47"/>
      <c r="C29" s="40">
        <v>7</v>
      </c>
      <c r="D29" s="40" t="s">
        <v>33</v>
      </c>
      <c r="E29" s="40" t="s">
        <v>35</v>
      </c>
      <c r="F29" s="48">
        <v>2.59</v>
      </c>
      <c r="G29" s="48"/>
      <c r="H29" s="44">
        <v>2.7</v>
      </c>
      <c r="I29" s="44">
        <v>1</v>
      </c>
      <c r="J29" s="148"/>
      <c r="K29" s="45">
        <f t="shared" si="0"/>
        <v>6.9930000000000003</v>
      </c>
    </row>
    <row r="30" spans="1:11" ht="24.95" customHeight="1" x14ac:dyDescent="0.2">
      <c r="A30" s="46"/>
      <c r="B30" s="47"/>
      <c r="C30" s="40">
        <v>8</v>
      </c>
      <c r="D30" s="40" t="s">
        <v>29</v>
      </c>
      <c r="E30" s="40" t="s">
        <v>108</v>
      </c>
      <c r="F30" s="48">
        <v>0.5</v>
      </c>
      <c r="G30" s="48"/>
      <c r="H30" s="44">
        <v>2.7</v>
      </c>
      <c r="I30" s="44">
        <v>1</v>
      </c>
      <c r="J30" s="148"/>
      <c r="K30" s="45">
        <f t="shared" si="0"/>
        <v>1.35</v>
      </c>
    </row>
    <row r="31" spans="1:11" ht="24.95" customHeight="1" x14ac:dyDescent="0.2">
      <c r="A31" s="46"/>
      <c r="B31" s="47"/>
      <c r="C31" s="40">
        <v>8</v>
      </c>
      <c r="D31" s="40" t="s">
        <v>108</v>
      </c>
      <c r="E31" s="40" t="s">
        <v>31</v>
      </c>
      <c r="F31" s="48">
        <v>1.45</v>
      </c>
      <c r="G31" s="48"/>
      <c r="H31" s="44">
        <v>2.3199999999999998</v>
      </c>
      <c r="I31" s="44">
        <v>1</v>
      </c>
      <c r="J31" s="148"/>
      <c r="K31" s="45">
        <f t="shared" si="0"/>
        <v>3.3639999999999999</v>
      </c>
    </row>
    <row r="32" spans="1:11" ht="24.95" customHeight="1" x14ac:dyDescent="0.2">
      <c r="A32" s="46"/>
      <c r="B32" s="47"/>
      <c r="C32" s="174" t="s">
        <v>196</v>
      </c>
      <c r="D32" s="175"/>
      <c r="E32" s="175"/>
      <c r="F32" s="175"/>
      <c r="G32" s="175"/>
      <c r="H32" s="175"/>
      <c r="I32" s="176"/>
      <c r="J32" s="148"/>
      <c r="K32" s="45"/>
    </row>
    <row r="33" spans="1:28" ht="24.95" customHeight="1" x14ac:dyDescent="0.2">
      <c r="A33" s="46"/>
      <c r="B33" s="47"/>
      <c r="C33" s="40" t="s">
        <v>197</v>
      </c>
      <c r="D33" s="172" t="s">
        <v>208</v>
      </c>
      <c r="E33" s="173"/>
      <c r="F33" s="48">
        <v>1</v>
      </c>
      <c r="G33" s="48">
        <v>15</v>
      </c>
      <c r="H33" s="44">
        <v>2.14</v>
      </c>
      <c r="I33" s="48">
        <v>1</v>
      </c>
      <c r="J33" s="148"/>
      <c r="K33" s="45">
        <f>(H33*2)+F33</f>
        <v>5.28</v>
      </c>
    </row>
    <row r="34" spans="1:28" ht="24.95" customHeight="1" thickBot="1" x14ac:dyDescent="0.25">
      <c r="A34" s="50"/>
      <c r="B34" s="47"/>
      <c r="C34" s="40" t="s">
        <v>201</v>
      </c>
      <c r="D34" s="172" t="s">
        <v>205</v>
      </c>
      <c r="E34" s="173"/>
      <c r="F34" s="48">
        <v>0.9</v>
      </c>
      <c r="G34" s="48">
        <v>15</v>
      </c>
      <c r="H34" s="44">
        <v>2.14</v>
      </c>
      <c r="I34" s="48">
        <v>1</v>
      </c>
      <c r="J34" s="148"/>
      <c r="K34" s="45">
        <f t="shared" ref="K34" si="1">(H34*2)+F34</f>
        <v>5.1800000000000006</v>
      </c>
    </row>
    <row r="35" spans="1:28" ht="24.95" customHeight="1" thickBot="1" x14ac:dyDescent="0.25">
      <c r="A35" s="50"/>
      <c r="B35" s="47"/>
      <c r="C35" s="40" t="s">
        <v>209</v>
      </c>
      <c r="D35" s="172" t="s">
        <v>210</v>
      </c>
      <c r="E35" s="173"/>
      <c r="F35" s="48">
        <v>2</v>
      </c>
      <c r="G35" s="48">
        <v>0.15</v>
      </c>
      <c r="H35" s="44">
        <v>0.4</v>
      </c>
      <c r="I35" s="48">
        <v>1</v>
      </c>
      <c r="J35" s="148"/>
      <c r="K35" s="45">
        <f t="shared" ref="K35:K39" si="2">(H35*2)+F35</f>
        <v>2.8</v>
      </c>
    </row>
    <row r="36" spans="1:28" ht="24.95" customHeight="1" thickBot="1" x14ac:dyDescent="0.25">
      <c r="A36" s="50"/>
      <c r="B36" s="47"/>
      <c r="C36" s="40" t="s">
        <v>211</v>
      </c>
      <c r="D36" s="172" t="s">
        <v>210</v>
      </c>
      <c r="E36" s="173"/>
      <c r="F36" s="48">
        <v>1.45</v>
      </c>
      <c r="G36" s="48">
        <v>0.15</v>
      </c>
      <c r="H36" s="44">
        <v>2.1</v>
      </c>
      <c r="I36" s="48">
        <v>1</v>
      </c>
      <c r="J36" s="148"/>
      <c r="K36" s="45">
        <f t="shared" si="2"/>
        <v>5.65</v>
      </c>
    </row>
    <row r="37" spans="1:28" ht="24.95" customHeight="1" thickBot="1" x14ac:dyDescent="0.25">
      <c r="A37" s="50"/>
      <c r="B37" s="47"/>
      <c r="C37" s="40" t="s">
        <v>212</v>
      </c>
      <c r="D37" s="172" t="s">
        <v>210</v>
      </c>
      <c r="E37" s="173"/>
      <c r="F37" s="48">
        <v>1</v>
      </c>
      <c r="G37" s="48">
        <v>0.15</v>
      </c>
      <c r="H37" s="44">
        <v>0.4</v>
      </c>
      <c r="I37" s="48">
        <v>1</v>
      </c>
      <c r="J37" s="148"/>
      <c r="K37" s="45">
        <f t="shared" si="2"/>
        <v>1.8</v>
      </c>
    </row>
    <row r="38" spans="1:28" ht="24.95" customHeight="1" thickBot="1" x14ac:dyDescent="0.25">
      <c r="A38" s="50"/>
      <c r="B38" s="47"/>
      <c r="C38" s="40" t="s">
        <v>213</v>
      </c>
      <c r="D38" s="172" t="s">
        <v>215</v>
      </c>
      <c r="E38" s="173"/>
      <c r="F38" s="48">
        <v>0.56000000000000005</v>
      </c>
      <c r="G38" s="48">
        <v>0.15</v>
      </c>
      <c r="H38" s="44">
        <v>1.4</v>
      </c>
      <c r="I38" s="48">
        <v>1</v>
      </c>
      <c r="J38" s="148"/>
      <c r="K38" s="45">
        <f t="shared" si="2"/>
        <v>3.36</v>
      </c>
    </row>
    <row r="39" spans="1:28" ht="22.5" customHeight="1" thickBot="1" x14ac:dyDescent="0.25">
      <c r="A39" s="50"/>
      <c r="B39" s="51"/>
      <c r="C39" s="40" t="s">
        <v>214</v>
      </c>
      <c r="D39" s="172" t="s">
        <v>215</v>
      </c>
      <c r="E39" s="173"/>
      <c r="F39" s="48">
        <v>0.6</v>
      </c>
      <c r="G39" s="48">
        <v>0.15</v>
      </c>
      <c r="H39" s="44">
        <v>1</v>
      </c>
      <c r="I39" s="48">
        <v>1</v>
      </c>
      <c r="J39" s="171"/>
      <c r="K39" s="45">
        <f t="shared" si="2"/>
        <v>2.6</v>
      </c>
    </row>
    <row r="40" spans="1:28" ht="24" customHeight="1" thickBot="1" x14ac:dyDescent="0.25">
      <c r="I40" s="65" t="s">
        <v>41</v>
      </c>
      <c r="J40" s="9" t="str">
        <f>J11</f>
        <v>m2</v>
      </c>
      <c r="K40" s="10">
        <f>SUM(K11:K39)</f>
        <v>172.875</v>
      </c>
    </row>
    <row r="41" spans="1:28" ht="12.75" customHeight="1" x14ac:dyDescent="0.2"/>
    <row r="42" spans="1:28" ht="12.75" customHeight="1" x14ac:dyDescent="0.2">
      <c r="A42" s="89"/>
      <c r="B42" s="12"/>
      <c r="C42" s="12"/>
      <c r="D42" s="12"/>
      <c r="E42" s="12"/>
      <c r="G42" s="12"/>
      <c r="H42" s="12"/>
      <c r="I42" s="12"/>
      <c r="J42" s="12"/>
      <c r="K42" s="12"/>
    </row>
    <row r="43" spans="1:28" ht="27.75" customHeight="1" x14ac:dyDescent="0.2">
      <c r="A43" s="13"/>
      <c r="B43" s="14"/>
      <c r="C43" s="14"/>
      <c r="D43" s="14"/>
      <c r="E43" s="14"/>
      <c r="G43" s="14"/>
      <c r="H43" s="14"/>
      <c r="I43" s="14"/>
      <c r="J43" s="14"/>
      <c r="K43" s="15"/>
    </row>
    <row r="44" spans="1:28" ht="12.75" customHeight="1" x14ac:dyDescent="0.2">
      <c r="A44" s="16"/>
      <c r="B44" s="17"/>
      <c r="C44" s="17"/>
      <c r="D44" s="17"/>
      <c r="E44" s="17"/>
      <c r="G44" s="17"/>
      <c r="H44" s="17"/>
      <c r="I44" s="17"/>
      <c r="J44" s="17"/>
      <c r="K44" s="12"/>
    </row>
    <row r="45" spans="1:28" ht="12.75" customHeight="1" x14ac:dyDescent="0.2">
      <c r="A45" s="104" t="s">
        <v>11</v>
      </c>
      <c r="B45" s="103"/>
      <c r="C45" s="12"/>
      <c r="D45" s="104" t="s">
        <v>12</v>
      </c>
      <c r="E45" s="103"/>
      <c r="F45" s="103"/>
      <c r="G45" s="103"/>
      <c r="H45" s="12"/>
      <c r="I45" s="104" t="s">
        <v>13</v>
      </c>
      <c r="J45" s="103"/>
      <c r="K45" s="103"/>
    </row>
    <row r="46" spans="1:28" ht="12.75" customHeight="1" x14ac:dyDescent="0.2">
      <c r="A46" s="105" t="str">
        <f>'PORTADA Y DATOS'!A11</f>
        <v>Supervisor</v>
      </c>
      <c r="B46" s="106"/>
      <c r="C46" s="18"/>
      <c r="D46" s="105" t="str">
        <f>'PORTADA Y DATOS'!A4</f>
        <v>Dependencia/Contratante/Cliente</v>
      </c>
      <c r="E46" s="106"/>
      <c r="F46" s="106"/>
      <c r="G46" s="106"/>
      <c r="H46" s="18"/>
      <c r="I46" s="105" t="str">
        <f>'PORTADA Y DATOS'!A7</f>
        <v>Contratista</v>
      </c>
      <c r="J46" s="106"/>
      <c r="K46" s="106"/>
      <c r="L46" s="5"/>
    </row>
    <row r="47" spans="1:28" ht="12.75" customHeight="1" x14ac:dyDescent="0.2">
      <c r="A47" s="104" t="str">
        <f>'PORTADA Y DATOS'!B11</f>
        <v>Definido por parte contratante</v>
      </c>
      <c r="B47" s="103"/>
      <c r="C47" s="12"/>
      <c r="D47" s="104" t="str">
        <f>'PORTADA Y DATOS'!C4</f>
        <v>Luis Alberto Gamboa Ruelas</v>
      </c>
      <c r="E47" s="103"/>
      <c r="F47" s="103"/>
      <c r="G47" s="103"/>
      <c r="H47" s="12"/>
      <c r="I47" s="104" t="str">
        <f>'PORTADA Y DATOS'!B7</f>
        <v>Luis Alberto Gamboa Ruelas</v>
      </c>
      <c r="J47" s="103"/>
      <c r="K47" s="103"/>
    </row>
    <row r="48" spans="1:28" ht="12.75" x14ac:dyDescent="0.2">
      <c r="A48" s="87"/>
      <c r="B48" s="107"/>
      <c r="C48" s="87"/>
      <c r="D48" s="87"/>
      <c r="E48" s="91"/>
      <c r="F48" s="20"/>
      <c r="G48" s="20"/>
      <c r="H48" s="20"/>
      <c r="I48" s="20"/>
      <c r="J48" s="87"/>
      <c r="K48" s="2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2.75" x14ac:dyDescent="0.2">
      <c r="A49" s="5"/>
      <c r="B49" s="103"/>
      <c r="C49" s="87"/>
      <c r="D49" s="87"/>
      <c r="E49" s="91"/>
      <c r="F49" s="20"/>
      <c r="G49" s="20"/>
      <c r="H49" s="20"/>
      <c r="I49" s="20"/>
      <c r="J49" s="87"/>
      <c r="K49" s="2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2.75" x14ac:dyDescent="0.2">
      <c r="A50" s="5"/>
      <c r="B50" s="103"/>
      <c r="C50" s="87"/>
      <c r="D50" s="21"/>
      <c r="E50" s="22"/>
      <c r="F50" s="20"/>
      <c r="G50" s="20"/>
      <c r="H50" s="20"/>
      <c r="I50" s="20"/>
      <c r="J50" s="87"/>
      <c r="K50" s="2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2.75" x14ac:dyDescent="0.2">
      <c r="A51" s="5"/>
      <c r="B51" s="103"/>
      <c r="C51" s="87"/>
      <c r="D51" s="21"/>
      <c r="E51" s="5"/>
      <c r="F51" s="5"/>
      <c r="G51" s="5"/>
      <c r="H51" s="5"/>
      <c r="I51" s="20"/>
      <c r="J51" s="87"/>
      <c r="K51" s="2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2.75" x14ac:dyDescent="0.2">
      <c r="A52" s="5"/>
      <c r="B52" s="103"/>
      <c r="C52" s="87"/>
      <c r="D52" s="87"/>
      <c r="E52" s="5"/>
      <c r="F52" s="5"/>
      <c r="G52" s="5"/>
      <c r="H52" s="5"/>
      <c r="I52" s="20"/>
      <c r="J52" s="87"/>
      <c r="K52" s="2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 x14ac:dyDescent="0.2">
      <c r="A53" s="5"/>
      <c r="B53" s="103"/>
      <c r="C53" s="87"/>
      <c r="D53" s="22"/>
      <c r="E53" s="5"/>
      <c r="F53" s="5"/>
      <c r="G53" s="5"/>
      <c r="H53" s="5"/>
      <c r="I53" s="20"/>
      <c r="J53" s="87"/>
      <c r="K53" s="2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 x14ac:dyDescent="0.2">
      <c r="A54" s="5"/>
      <c r="B54" s="103"/>
      <c r="C54" s="87"/>
      <c r="D54" s="87"/>
      <c r="E54" s="5"/>
      <c r="F54" s="5"/>
      <c r="G54" s="5"/>
      <c r="H54" s="5"/>
      <c r="I54" s="20"/>
      <c r="J54" s="87"/>
      <c r="K54" s="2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 x14ac:dyDescent="0.2">
      <c r="A55" s="5"/>
      <c r="B55" s="103"/>
      <c r="C55" s="91"/>
      <c r="D55" s="87"/>
      <c r="E55" s="5"/>
      <c r="F55" s="5"/>
      <c r="G55" s="5"/>
      <c r="H55" s="5"/>
      <c r="I55" s="20"/>
      <c r="J55" s="87"/>
      <c r="K55" s="2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 x14ac:dyDescent="0.2">
      <c r="A56" s="5"/>
      <c r="B56" s="103"/>
      <c r="C56" s="87"/>
      <c r="D56" s="87"/>
      <c r="E56" s="5"/>
      <c r="F56" s="5"/>
      <c r="G56" s="5"/>
      <c r="H56" s="5"/>
      <c r="I56" s="20"/>
      <c r="J56" s="87"/>
      <c r="K56" s="2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 x14ac:dyDescent="0.2">
      <c r="A57" s="5"/>
      <c r="B57" s="103"/>
      <c r="C57" s="87"/>
      <c r="D57" s="87"/>
      <c r="E57" s="5"/>
      <c r="F57" s="5"/>
      <c r="G57" s="5"/>
      <c r="H57" s="5"/>
      <c r="I57" s="20"/>
      <c r="J57" s="87"/>
      <c r="K57" s="2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 x14ac:dyDescent="0.2">
      <c r="A58" s="5"/>
      <c r="B58" s="103"/>
      <c r="C58" s="87"/>
      <c r="D58" s="87"/>
      <c r="E58" s="22"/>
      <c r="F58" s="20"/>
      <c r="G58" s="20"/>
      <c r="H58" s="20"/>
      <c r="I58" s="20"/>
      <c r="J58" s="87"/>
      <c r="K58" s="2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 x14ac:dyDescent="0.2">
      <c r="A59" s="5"/>
      <c r="B59" s="103"/>
      <c r="C59" s="23"/>
      <c r="D59" s="87"/>
      <c r="E59" s="22"/>
      <c r="F59" s="20"/>
      <c r="G59" s="20"/>
      <c r="H59" s="20"/>
      <c r="I59" s="20"/>
      <c r="J59" s="87"/>
      <c r="K59" s="2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 x14ac:dyDescent="0.2">
      <c r="A60" s="5"/>
      <c r="B60" s="103"/>
      <c r="C60" s="87"/>
      <c r="D60" s="87"/>
      <c r="E60" s="87"/>
      <c r="F60" s="20"/>
      <c r="G60" s="20"/>
      <c r="H60" s="20"/>
      <c r="I60" s="20"/>
      <c r="J60" s="87"/>
      <c r="K60" s="2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 x14ac:dyDescent="0.2">
      <c r="A61" s="5"/>
      <c r="B61" s="103"/>
      <c r="C61" s="87"/>
      <c r="D61" s="87"/>
      <c r="E61" s="22"/>
      <c r="F61" s="20"/>
      <c r="G61" s="20"/>
      <c r="H61" s="20"/>
      <c r="I61" s="20"/>
      <c r="J61" s="87"/>
      <c r="K61" s="2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 x14ac:dyDescent="0.2">
      <c r="A62" s="5"/>
      <c r="B62" s="103"/>
      <c r="C62" s="87"/>
      <c r="D62" s="87"/>
      <c r="E62" s="22"/>
      <c r="F62" s="20"/>
      <c r="G62" s="20"/>
      <c r="H62" s="20"/>
      <c r="I62" s="20"/>
      <c r="J62" s="87"/>
      <c r="K62" s="2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 x14ac:dyDescent="0.2">
      <c r="A63" s="5"/>
      <c r="B63" s="103"/>
      <c r="C63" s="23"/>
      <c r="D63" s="87"/>
      <c r="E63" s="22"/>
      <c r="F63" s="20"/>
      <c r="G63" s="20"/>
      <c r="H63" s="20"/>
      <c r="I63" s="20"/>
      <c r="J63" s="87"/>
      <c r="K63" s="2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 x14ac:dyDescent="0.2">
      <c r="A64" s="5"/>
      <c r="B64" s="103"/>
      <c r="C64" s="87"/>
      <c r="D64" s="87"/>
      <c r="E64" s="22"/>
      <c r="F64" s="20"/>
      <c r="G64" s="20"/>
      <c r="H64" s="20"/>
      <c r="I64" s="20"/>
      <c r="J64" s="87"/>
      <c r="K64" s="2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 x14ac:dyDescent="0.2">
      <c r="A65" s="5"/>
      <c r="B65" s="103"/>
      <c r="C65" s="87"/>
      <c r="D65" s="21"/>
      <c r="E65" s="22"/>
      <c r="F65" s="20"/>
      <c r="G65" s="20"/>
      <c r="H65" s="20"/>
      <c r="I65" s="20"/>
      <c r="J65" s="87"/>
      <c r="K65" s="2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 x14ac:dyDescent="0.2">
      <c r="A66" s="5"/>
      <c r="B66" s="103"/>
      <c r="C66" s="87"/>
      <c r="D66" s="87"/>
      <c r="E66" s="22"/>
      <c r="F66" s="20"/>
      <c r="G66" s="20"/>
      <c r="H66" s="20"/>
      <c r="I66" s="20"/>
      <c r="J66" s="87"/>
      <c r="K66" s="2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 x14ac:dyDescent="0.2">
      <c r="A67" s="5"/>
      <c r="B67" s="103"/>
      <c r="C67" s="87"/>
      <c r="D67" s="87"/>
      <c r="E67" s="22"/>
      <c r="F67" s="20"/>
      <c r="G67" s="20"/>
      <c r="H67" s="20"/>
      <c r="I67" s="20"/>
      <c r="J67" s="87"/>
      <c r="K67" s="2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 x14ac:dyDescent="0.2">
      <c r="A68" s="5"/>
      <c r="B68" s="103"/>
      <c r="C68" s="87"/>
      <c r="D68" s="87"/>
      <c r="E68" s="22"/>
      <c r="F68" s="20"/>
      <c r="G68" s="20"/>
      <c r="H68" s="20"/>
      <c r="I68" s="20"/>
      <c r="J68" s="87"/>
      <c r="K68" s="2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 x14ac:dyDescent="0.2">
      <c r="A69" s="5"/>
      <c r="B69" s="103"/>
      <c r="C69" s="87"/>
      <c r="D69" s="87"/>
      <c r="E69" s="22"/>
      <c r="F69" s="20"/>
      <c r="G69" s="20"/>
      <c r="H69" s="20"/>
      <c r="I69" s="20"/>
      <c r="J69" s="87"/>
      <c r="K69" s="2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 x14ac:dyDescent="0.2">
      <c r="A70" s="5"/>
      <c r="B70" s="103"/>
      <c r="C70" s="87"/>
      <c r="D70" s="87"/>
      <c r="E70" s="22"/>
      <c r="F70" s="20"/>
      <c r="G70" s="20"/>
      <c r="H70" s="20"/>
      <c r="I70" s="20"/>
      <c r="J70" s="87"/>
      <c r="K70" s="2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 x14ac:dyDescent="0.2">
      <c r="A71" s="5"/>
      <c r="B71" s="103"/>
      <c r="C71" s="87"/>
      <c r="D71" s="87"/>
      <c r="E71" s="22"/>
      <c r="F71" s="20"/>
      <c r="G71" s="20"/>
      <c r="H71" s="20"/>
      <c r="I71" s="20"/>
      <c r="J71" s="87"/>
      <c r="K71" s="2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 x14ac:dyDescent="0.2">
      <c r="A72" s="5"/>
      <c r="B72" s="103"/>
      <c r="C72" s="87"/>
      <c r="D72" s="87"/>
      <c r="E72" s="22"/>
      <c r="F72" s="20"/>
      <c r="G72" s="20"/>
      <c r="H72" s="20"/>
      <c r="I72" s="20"/>
      <c r="J72" s="87"/>
      <c r="K72" s="2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 x14ac:dyDescent="0.2">
      <c r="A73" s="5"/>
      <c r="B73" s="103"/>
      <c r="C73" s="87"/>
      <c r="D73" s="87"/>
      <c r="E73" s="22"/>
      <c r="F73" s="20"/>
      <c r="G73" s="20"/>
      <c r="H73" s="20"/>
      <c r="I73" s="20"/>
      <c r="J73" s="87"/>
      <c r="K73" s="2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 x14ac:dyDescent="0.2">
      <c r="A74" s="5"/>
      <c r="B74" s="103"/>
      <c r="C74" s="87"/>
      <c r="D74" s="87"/>
      <c r="E74" s="22"/>
      <c r="F74" s="20"/>
      <c r="G74" s="20"/>
      <c r="H74" s="20"/>
      <c r="I74" s="20"/>
      <c r="J74" s="87"/>
      <c r="K74" s="2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 x14ac:dyDescent="0.2">
      <c r="A75" s="5"/>
      <c r="B75" s="103"/>
      <c r="C75" s="87"/>
      <c r="D75" s="87"/>
      <c r="E75" s="87"/>
      <c r="F75" s="20"/>
      <c r="G75" s="20"/>
      <c r="H75" s="20"/>
      <c r="I75" s="20"/>
      <c r="J75" s="87"/>
      <c r="K75" s="2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 x14ac:dyDescent="0.2">
      <c r="A76" s="5"/>
      <c r="B76" s="103"/>
      <c r="C76" s="87"/>
      <c r="D76" s="87"/>
      <c r="E76" s="87"/>
      <c r="F76" s="20"/>
      <c r="G76" s="20"/>
      <c r="H76" s="20"/>
      <c r="I76" s="20"/>
      <c r="J76" s="87"/>
      <c r="K76" s="2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 x14ac:dyDescent="0.2">
      <c r="A77" s="5"/>
      <c r="B77" s="103"/>
      <c r="C77" s="87"/>
      <c r="D77" s="87"/>
      <c r="E77" s="87"/>
      <c r="F77" s="20"/>
      <c r="G77" s="20"/>
      <c r="H77" s="20"/>
      <c r="I77" s="20"/>
      <c r="J77" s="87"/>
      <c r="K77" s="20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2.75" x14ac:dyDescent="0.2">
      <c r="A78" s="5"/>
      <c r="B78" s="103"/>
      <c r="C78" s="87"/>
      <c r="D78" s="87"/>
      <c r="E78" s="87"/>
      <c r="F78" s="20"/>
      <c r="G78" s="20"/>
      <c r="H78" s="20"/>
      <c r="I78" s="20"/>
      <c r="J78" s="87"/>
      <c r="K78" s="20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2.75" x14ac:dyDescent="0.2">
      <c r="A79" s="5"/>
      <c r="B79" s="103"/>
      <c r="C79" s="5"/>
      <c r="D79" s="5"/>
      <c r="E79" s="5"/>
      <c r="F79" s="7"/>
      <c r="G79" s="7"/>
      <c r="H79" s="7"/>
      <c r="I79" s="7"/>
      <c r="J79" s="5"/>
      <c r="K79" s="7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5.25" customHeight="1" x14ac:dyDescent="0.2">
      <c r="A80" s="5"/>
      <c r="B80" s="92"/>
      <c r="C80" s="5"/>
      <c r="D80" s="5"/>
      <c r="E80" s="5"/>
      <c r="F80" s="7"/>
      <c r="G80" s="7"/>
      <c r="H80" s="7"/>
      <c r="I80" s="7"/>
      <c r="J80" s="5"/>
      <c r="K80" s="7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22.5" customHeight="1" x14ac:dyDescent="0.2">
      <c r="A81" s="5"/>
      <c r="B81" s="5"/>
      <c r="C81" s="5"/>
      <c r="D81" s="5"/>
      <c r="E81" s="5"/>
      <c r="F81" s="5"/>
      <c r="G81" s="8"/>
      <c r="H81" s="8"/>
      <c r="I81" s="90"/>
      <c r="J81" s="90"/>
      <c r="K81" s="25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  <c r="AA81" s="93"/>
      <c r="AB81" s="93"/>
    </row>
    <row r="82" spans="1:28" ht="6" customHeight="1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75" customHeight="1" x14ac:dyDescent="0.2">
      <c r="A83" s="102"/>
      <c r="B83" s="103"/>
      <c r="C83" s="5"/>
      <c r="D83" s="102"/>
      <c r="E83" s="103"/>
      <c r="F83" s="103"/>
      <c r="G83" s="5"/>
      <c r="H83" s="102"/>
      <c r="I83" s="103"/>
      <c r="J83" s="103"/>
      <c r="K83" s="103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2.75" customHeight="1" x14ac:dyDescent="0.2">
      <c r="A84" s="102"/>
      <c r="B84" s="103"/>
      <c r="C84" s="5"/>
      <c r="D84" s="102"/>
      <c r="E84" s="103"/>
      <c r="F84" s="103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0.5" customHeight="1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2.75" customHeight="1" x14ac:dyDescent="0.2">
      <c r="A86" s="102"/>
      <c r="B86" s="103"/>
      <c r="C86" s="5"/>
      <c r="D86" s="102"/>
      <c r="E86" s="103"/>
      <c r="F86" s="103"/>
      <c r="G86" s="5"/>
      <c r="H86" s="102"/>
      <c r="I86" s="103"/>
      <c r="J86" s="103"/>
      <c r="K86" s="10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 customHeight="1" x14ac:dyDescent="0.2">
      <c r="A87" s="102"/>
      <c r="B87" s="103"/>
      <c r="C87" s="5"/>
      <c r="D87" s="102"/>
      <c r="E87" s="103"/>
      <c r="F87" s="103"/>
      <c r="G87" s="5"/>
      <c r="H87" s="102"/>
      <c r="I87" s="103"/>
      <c r="J87" s="103"/>
      <c r="K87" s="10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 customHeight="1" x14ac:dyDescent="0.2">
      <c r="A88" s="102"/>
      <c r="B88" s="103"/>
      <c r="C88" s="5"/>
      <c r="D88" s="102"/>
      <c r="E88" s="103"/>
      <c r="F88" s="103"/>
      <c r="G88" s="5"/>
      <c r="H88" s="102"/>
      <c r="I88" s="103"/>
      <c r="J88" s="103"/>
      <c r="K88" s="103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75" x14ac:dyDescent="0.2">
      <c r="A89" s="87"/>
      <c r="B89" s="107"/>
      <c r="C89" s="87"/>
      <c r="D89" s="87"/>
      <c r="E89" s="91"/>
      <c r="F89" s="20"/>
      <c r="G89" s="20"/>
      <c r="H89" s="20"/>
      <c r="I89" s="20"/>
      <c r="J89" s="87"/>
      <c r="K89" s="20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 x14ac:dyDescent="0.2">
      <c r="A90" s="5"/>
      <c r="B90" s="103"/>
      <c r="C90" s="87"/>
      <c r="D90" s="87"/>
      <c r="E90" s="91"/>
      <c r="F90" s="20"/>
      <c r="G90" s="20"/>
      <c r="H90" s="20"/>
      <c r="I90" s="20"/>
      <c r="J90" s="87"/>
      <c r="K90" s="2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 x14ac:dyDescent="0.2">
      <c r="A91" s="5"/>
      <c r="B91" s="103"/>
      <c r="C91" s="87"/>
      <c r="D91" s="21"/>
      <c r="E91" s="22"/>
      <c r="F91" s="20"/>
      <c r="G91" s="20"/>
      <c r="H91" s="20"/>
      <c r="I91" s="20"/>
      <c r="J91" s="87"/>
      <c r="K91" s="20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 x14ac:dyDescent="0.2">
      <c r="A92" s="5"/>
      <c r="B92" s="103"/>
      <c r="C92" s="87"/>
      <c r="D92" s="21"/>
      <c r="E92" s="22"/>
      <c r="F92" s="20"/>
      <c r="G92" s="20"/>
      <c r="H92" s="20"/>
      <c r="I92" s="20"/>
      <c r="J92" s="87"/>
      <c r="K92" s="20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 x14ac:dyDescent="0.2">
      <c r="A93" s="5"/>
      <c r="B93" s="103"/>
      <c r="C93" s="87"/>
      <c r="D93" s="87"/>
      <c r="E93" s="22"/>
      <c r="F93" s="20"/>
      <c r="G93" s="20"/>
      <c r="H93" s="20"/>
      <c r="I93" s="20"/>
      <c r="J93" s="87"/>
      <c r="K93" s="2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 x14ac:dyDescent="0.2">
      <c r="A94" s="5"/>
      <c r="B94" s="103"/>
      <c r="C94" s="87"/>
      <c r="D94" s="22"/>
      <c r="E94" s="22"/>
      <c r="F94" s="20"/>
      <c r="G94" s="20"/>
      <c r="H94" s="20"/>
      <c r="I94" s="20"/>
      <c r="J94" s="87"/>
      <c r="K94" s="2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 x14ac:dyDescent="0.2">
      <c r="A95" s="5"/>
      <c r="B95" s="103"/>
      <c r="C95" s="87"/>
      <c r="D95" s="87"/>
      <c r="E95" s="22"/>
      <c r="F95" s="20"/>
      <c r="G95" s="20"/>
      <c r="H95" s="20"/>
      <c r="I95" s="20"/>
      <c r="J95" s="87"/>
      <c r="K95" s="2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 x14ac:dyDescent="0.2">
      <c r="A96" s="5"/>
      <c r="B96" s="103"/>
      <c r="C96" s="91"/>
      <c r="D96" s="87"/>
      <c r="E96" s="22"/>
      <c r="F96" s="20"/>
      <c r="G96" s="20"/>
      <c r="H96" s="20"/>
      <c r="I96" s="20"/>
      <c r="J96" s="87"/>
      <c r="K96" s="2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 x14ac:dyDescent="0.2">
      <c r="A97" s="5"/>
      <c r="B97" s="103"/>
      <c r="C97" s="87"/>
      <c r="D97" s="87"/>
      <c r="E97" s="22"/>
      <c r="F97" s="20"/>
      <c r="G97" s="20"/>
      <c r="H97" s="20"/>
      <c r="I97" s="20"/>
      <c r="J97" s="87"/>
      <c r="K97" s="2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 x14ac:dyDescent="0.2">
      <c r="A98" s="5"/>
      <c r="B98" s="103"/>
      <c r="C98" s="87"/>
      <c r="D98" s="87"/>
      <c r="E98" s="22"/>
      <c r="F98" s="20"/>
      <c r="G98" s="20"/>
      <c r="H98" s="20"/>
      <c r="I98" s="20"/>
      <c r="J98" s="87"/>
      <c r="K98" s="2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 x14ac:dyDescent="0.2">
      <c r="A99" s="5"/>
      <c r="B99" s="103"/>
      <c r="C99" s="87"/>
      <c r="D99" s="87"/>
      <c r="E99" s="22"/>
      <c r="F99" s="20"/>
      <c r="G99" s="20"/>
      <c r="H99" s="20"/>
      <c r="I99" s="20"/>
      <c r="J99" s="87"/>
      <c r="K99" s="2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 x14ac:dyDescent="0.2">
      <c r="A100" s="5"/>
      <c r="B100" s="103"/>
      <c r="C100" s="23"/>
      <c r="D100" s="87"/>
      <c r="E100" s="22"/>
      <c r="F100" s="20"/>
      <c r="G100" s="20"/>
      <c r="H100" s="20"/>
      <c r="I100" s="20"/>
      <c r="J100" s="87"/>
      <c r="K100" s="2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 x14ac:dyDescent="0.2">
      <c r="A101" s="5"/>
      <c r="B101" s="103"/>
      <c r="C101" s="87"/>
      <c r="D101" s="87"/>
      <c r="E101" s="87"/>
      <c r="F101" s="20"/>
      <c r="G101" s="20"/>
      <c r="H101" s="20"/>
      <c r="I101" s="20"/>
      <c r="J101" s="87"/>
      <c r="K101" s="2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 x14ac:dyDescent="0.2">
      <c r="A102" s="5"/>
      <c r="B102" s="103"/>
      <c r="C102" s="87"/>
      <c r="D102" s="87"/>
      <c r="E102" s="22"/>
      <c r="F102" s="20"/>
      <c r="G102" s="20"/>
      <c r="H102" s="20"/>
      <c r="I102" s="20"/>
      <c r="J102" s="87"/>
      <c r="K102" s="2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 x14ac:dyDescent="0.2">
      <c r="A103" s="5"/>
      <c r="B103" s="103"/>
      <c r="C103" s="87"/>
      <c r="D103" s="87"/>
      <c r="E103" s="22"/>
      <c r="F103" s="20"/>
      <c r="G103" s="20"/>
      <c r="H103" s="20"/>
      <c r="I103" s="20"/>
      <c r="J103" s="87"/>
      <c r="K103" s="2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 x14ac:dyDescent="0.2">
      <c r="A104" s="5"/>
      <c r="B104" s="103"/>
      <c r="C104" s="23"/>
      <c r="D104" s="87"/>
      <c r="E104" s="22"/>
      <c r="F104" s="20"/>
      <c r="G104" s="20"/>
      <c r="H104" s="20"/>
      <c r="I104" s="20"/>
      <c r="J104" s="87"/>
      <c r="K104" s="2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 x14ac:dyDescent="0.2">
      <c r="A105" s="5"/>
      <c r="B105" s="103"/>
      <c r="C105" s="87"/>
      <c r="D105" s="87"/>
      <c r="E105" s="22"/>
      <c r="F105" s="20"/>
      <c r="G105" s="20"/>
      <c r="H105" s="20"/>
      <c r="I105" s="20"/>
      <c r="J105" s="87"/>
      <c r="K105" s="2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 x14ac:dyDescent="0.2">
      <c r="A106" s="5"/>
      <c r="B106" s="103"/>
      <c r="C106" s="87"/>
      <c r="D106" s="21"/>
      <c r="E106" s="22"/>
      <c r="F106" s="20"/>
      <c r="G106" s="20"/>
      <c r="H106" s="20"/>
      <c r="I106" s="20"/>
      <c r="J106" s="87"/>
      <c r="K106" s="2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 x14ac:dyDescent="0.2">
      <c r="A107" s="5"/>
      <c r="B107" s="103"/>
      <c r="C107" s="87"/>
      <c r="D107" s="87"/>
      <c r="E107" s="22"/>
      <c r="F107" s="20"/>
      <c r="G107" s="20"/>
      <c r="H107" s="20"/>
      <c r="I107" s="20"/>
      <c r="J107" s="87"/>
      <c r="K107" s="2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 x14ac:dyDescent="0.2">
      <c r="A108" s="5"/>
      <c r="B108" s="103"/>
      <c r="C108" s="87"/>
      <c r="D108" s="87"/>
      <c r="E108" s="22"/>
      <c r="F108" s="20"/>
      <c r="G108" s="20"/>
      <c r="H108" s="20"/>
      <c r="I108" s="20"/>
      <c r="J108" s="87"/>
      <c r="K108" s="2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 x14ac:dyDescent="0.2">
      <c r="A109" s="5"/>
      <c r="B109" s="103"/>
      <c r="C109" s="87"/>
      <c r="D109" s="87"/>
      <c r="E109" s="22"/>
      <c r="F109" s="20"/>
      <c r="G109" s="20"/>
      <c r="H109" s="20"/>
      <c r="I109" s="20"/>
      <c r="J109" s="87"/>
      <c r="K109" s="2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 x14ac:dyDescent="0.2">
      <c r="A110" s="5"/>
      <c r="B110" s="103"/>
      <c r="C110" s="87"/>
      <c r="D110" s="87"/>
      <c r="E110" s="22"/>
      <c r="F110" s="20"/>
      <c r="G110" s="20"/>
      <c r="H110" s="20"/>
      <c r="I110" s="20"/>
      <c r="J110" s="87"/>
      <c r="K110" s="2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 x14ac:dyDescent="0.2">
      <c r="A111" s="5"/>
      <c r="B111" s="103"/>
      <c r="C111" s="87"/>
      <c r="D111" s="87"/>
      <c r="E111" s="22"/>
      <c r="F111" s="20"/>
      <c r="G111" s="20"/>
      <c r="H111" s="20"/>
      <c r="I111" s="20"/>
      <c r="J111" s="87"/>
      <c r="K111" s="2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 x14ac:dyDescent="0.2">
      <c r="A112" s="5"/>
      <c r="B112" s="103"/>
      <c r="C112" s="87"/>
      <c r="D112" s="87"/>
      <c r="E112" s="22"/>
      <c r="F112" s="20"/>
      <c r="G112" s="20"/>
      <c r="H112" s="20"/>
      <c r="I112" s="20"/>
      <c r="J112" s="87"/>
      <c r="K112" s="2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 x14ac:dyDescent="0.2">
      <c r="A113" s="5"/>
      <c r="B113" s="103"/>
      <c r="C113" s="87"/>
      <c r="D113" s="87"/>
      <c r="E113" s="22"/>
      <c r="F113" s="20"/>
      <c r="G113" s="20"/>
      <c r="H113" s="20"/>
      <c r="I113" s="20"/>
      <c r="J113" s="87"/>
      <c r="K113" s="2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 x14ac:dyDescent="0.2">
      <c r="A114" s="5"/>
      <c r="B114" s="103"/>
      <c r="C114" s="87"/>
      <c r="D114" s="87"/>
      <c r="E114" s="22"/>
      <c r="F114" s="20"/>
      <c r="G114" s="20"/>
      <c r="H114" s="20"/>
      <c r="I114" s="20"/>
      <c r="J114" s="87"/>
      <c r="K114" s="2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 x14ac:dyDescent="0.2">
      <c r="A115" s="5"/>
      <c r="B115" s="103"/>
      <c r="C115" s="87"/>
      <c r="D115" s="87"/>
      <c r="E115" s="22"/>
      <c r="F115" s="20"/>
      <c r="G115" s="20"/>
      <c r="H115" s="20"/>
      <c r="I115" s="20"/>
      <c r="J115" s="87"/>
      <c r="K115" s="2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 x14ac:dyDescent="0.2">
      <c r="A116" s="5"/>
      <c r="B116" s="103"/>
      <c r="C116" s="87"/>
      <c r="D116" s="87"/>
      <c r="E116" s="87"/>
      <c r="F116" s="20"/>
      <c r="G116" s="20"/>
      <c r="H116" s="20"/>
      <c r="I116" s="20"/>
      <c r="J116" s="87"/>
      <c r="K116" s="2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 x14ac:dyDescent="0.2">
      <c r="A117" s="5"/>
      <c r="B117" s="103"/>
      <c r="C117" s="87"/>
      <c r="D117" s="87"/>
      <c r="E117" s="87"/>
      <c r="F117" s="20"/>
      <c r="G117" s="20"/>
      <c r="H117" s="20"/>
      <c r="I117" s="20"/>
      <c r="J117" s="87"/>
      <c r="K117" s="2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 x14ac:dyDescent="0.2">
      <c r="A118" s="5"/>
      <c r="B118" s="103"/>
      <c r="C118" s="87"/>
      <c r="D118" s="87"/>
      <c r="E118" s="87"/>
      <c r="F118" s="20"/>
      <c r="G118" s="20"/>
      <c r="H118" s="20"/>
      <c r="I118" s="20"/>
      <c r="J118" s="87"/>
      <c r="K118" s="2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75" x14ac:dyDescent="0.2">
      <c r="A119" s="5"/>
      <c r="B119" s="103"/>
      <c r="C119" s="87"/>
      <c r="D119" s="87"/>
      <c r="E119" s="87"/>
      <c r="F119" s="20"/>
      <c r="G119" s="20"/>
      <c r="H119" s="20"/>
      <c r="I119" s="20"/>
      <c r="J119" s="87"/>
      <c r="K119" s="20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2.75" x14ac:dyDescent="0.2">
      <c r="A120" s="5"/>
      <c r="B120" s="103"/>
      <c r="C120" s="5"/>
      <c r="D120" s="5"/>
      <c r="E120" s="5"/>
      <c r="F120" s="7"/>
      <c r="G120" s="7"/>
      <c r="H120" s="7"/>
      <c r="I120" s="7"/>
      <c r="J120" s="5"/>
      <c r="K120" s="7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4.5" customHeight="1" x14ac:dyDescent="0.2">
      <c r="A121" s="5"/>
      <c r="B121" s="92"/>
      <c r="C121" s="5"/>
      <c r="D121" s="5"/>
      <c r="E121" s="5"/>
      <c r="F121" s="7"/>
      <c r="G121" s="7"/>
      <c r="H121" s="7"/>
      <c r="I121" s="7"/>
      <c r="J121" s="5"/>
      <c r="K121" s="7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</row>
    <row r="122" spans="1:28" ht="22.5" customHeight="1" x14ac:dyDescent="0.2">
      <c r="A122" s="5"/>
      <c r="B122" s="5"/>
      <c r="C122" s="5"/>
      <c r="D122" s="5"/>
      <c r="E122" s="5"/>
      <c r="F122" s="5"/>
      <c r="G122" s="8"/>
      <c r="H122" s="8"/>
      <c r="I122" s="90"/>
      <c r="J122" s="90"/>
      <c r="K122" s="2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6" customHeight="1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 customHeight="1" x14ac:dyDescent="0.2">
      <c r="A124" s="102"/>
      <c r="B124" s="103"/>
      <c r="C124" s="5"/>
      <c r="D124" s="102"/>
      <c r="E124" s="103"/>
      <c r="F124" s="103"/>
      <c r="G124" s="5"/>
      <c r="H124" s="102"/>
      <c r="I124" s="103"/>
      <c r="J124" s="103"/>
      <c r="K124" s="103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75" customHeight="1" x14ac:dyDescent="0.2">
      <c r="A125" s="102"/>
      <c r="B125" s="103"/>
      <c r="C125" s="5"/>
      <c r="D125" s="102"/>
      <c r="E125" s="103"/>
      <c r="F125" s="103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2.75" customHeight="1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75" customHeight="1" x14ac:dyDescent="0.2">
      <c r="A127" s="102"/>
      <c r="B127" s="103"/>
      <c r="C127" s="5"/>
      <c r="D127" s="102"/>
      <c r="E127" s="103"/>
      <c r="F127" s="103"/>
      <c r="G127" s="5"/>
      <c r="H127" s="102"/>
      <c r="I127" s="103"/>
      <c r="J127" s="103"/>
      <c r="K127" s="10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 customHeight="1" x14ac:dyDescent="0.2">
      <c r="A128" s="102"/>
      <c r="B128" s="103"/>
      <c r="C128" s="5"/>
      <c r="D128" s="102"/>
      <c r="E128" s="103"/>
      <c r="F128" s="103"/>
      <c r="G128" s="5"/>
      <c r="H128" s="102"/>
      <c r="I128" s="103"/>
      <c r="J128" s="103"/>
      <c r="K128" s="10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75" customHeight="1" x14ac:dyDescent="0.2">
      <c r="A129" s="102"/>
      <c r="B129" s="103"/>
      <c r="C129" s="5"/>
      <c r="D129" s="102"/>
      <c r="E129" s="103"/>
      <c r="F129" s="103"/>
      <c r="G129" s="5"/>
      <c r="H129" s="102"/>
      <c r="I129" s="103"/>
      <c r="J129" s="103"/>
      <c r="K129" s="103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2.75" customHeight="1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2.75" customHeight="1" x14ac:dyDescent="0.2">
      <c r="B131" s="5"/>
      <c r="H131" s="5"/>
      <c r="I131" s="5"/>
      <c r="J131" s="5"/>
    </row>
    <row r="132" spans="1:28" ht="12.75" customHeight="1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28" ht="12.75" customHeight="1" x14ac:dyDescent="0.2">
      <c r="A133" s="5"/>
      <c r="B133" s="87"/>
      <c r="C133" s="5"/>
      <c r="D133" s="5"/>
      <c r="E133" s="5"/>
      <c r="F133" s="5"/>
      <c r="G133" s="5"/>
      <c r="H133" s="102"/>
      <c r="I133" s="103"/>
      <c r="J133" s="103"/>
      <c r="K133" s="5"/>
      <c r="L133" s="5"/>
    </row>
    <row r="134" spans="1:28" ht="12.75" customHeight="1" x14ac:dyDescent="0.2">
      <c r="A134" s="5"/>
      <c r="B134" s="87"/>
      <c r="C134" s="5"/>
      <c r="D134" s="5"/>
      <c r="E134" s="5"/>
      <c r="F134" s="5"/>
      <c r="G134" s="5"/>
      <c r="H134" s="102"/>
      <c r="I134" s="103"/>
      <c r="J134" s="103"/>
      <c r="K134" s="5"/>
      <c r="L134" s="5"/>
    </row>
    <row r="135" spans="1:28" ht="12.75" customHeight="1" x14ac:dyDescent="0.2">
      <c r="A135" s="5"/>
      <c r="B135" s="87"/>
      <c r="C135" s="5"/>
      <c r="D135" s="5"/>
      <c r="E135" s="5"/>
      <c r="F135" s="5"/>
      <c r="G135" s="5"/>
      <c r="H135" s="102"/>
      <c r="I135" s="103"/>
      <c r="J135" s="103"/>
      <c r="K135" s="5"/>
      <c r="L135" s="5"/>
    </row>
    <row r="136" spans="1:28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28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28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28" ht="12.75" customHeight="1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28" ht="12.75" customHeight="1" x14ac:dyDescent="0.2"/>
    <row r="141" spans="1:28" ht="12.75" customHeight="1" x14ac:dyDescent="0.2"/>
    <row r="142" spans="1:28" ht="12.75" customHeight="1" x14ac:dyDescent="0.2"/>
    <row r="143" spans="1:28" ht="12.75" customHeight="1" x14ac:dyDescent="0.2"/>
    <row r="144" spans="1:28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</sheetData>
  <mergeCells count="80">
    <mergeCell ref="A1:C2"/>
    <mergeCell ref="B3:D3"/>
    <mergeCell ref="F3:I3"/>
    <mergeCell ref="J3:K3"/>
    <mergeCell ref="A4:A5"/>
    <mergeCell ref="B4:D5"/>
    <mergeCell ref="E4:E5"/>
    <mergeCell ref="F4:G5"/>
    <mergeCell ref="H4:H5"/>
    <mergeCell ref="I4:I5"/>
    <mergeCell ref="J4:K4"/>
    <mergeCell ref="J5:K5"/>
    <mergeCell ref="A6:B6"/>
    <mergeCell ref="C6:D7"/>
    <mergeCell ref="E6:H7"/>
    <mergeCell ref="A7:B7"/>
    <mergeCell ref="I8:I9"/>
    <mergeCell ref="J8:J9"/>
    <mergeCell ref="K8:K9"/>
    <mergeCell ref="D9:E9"/>
    <mergeCell ref="A10:E10"/>
    <mergeCell ref="F10:K10"/>
    <mergeCell ref="A8:A9"/>
    <mergeCell ref="B8:B9"/>
    <mergeCell ref="C8:E8"/>
    <mergeCell ref="F8:F9"/>
    <mergeCell ref="G8:G9"/>
    <mergeCell ref="H8:H9"/>
    <mergeCell ref="B11:B14"/>
    <mergeCell ref="J11:J39"/>
    <mergeCell ref="C32:I32"/>
    <mergeCell ref="D33:E33"/>
    <mergeCell ref="D34:E34"/>
    <mergeCell ref="D35:E35"/>
    <mergeCell ref="D36:E36"/>
    <mergeCell ref="D37:E37"/>
    <mergeCell ref="D38:E38"/>
    <mergeCell ref="D39:E39"/>
    <mergeCell ref="A45:B45"/>
    <mergeCell ref="D45:G45"/>
    <mergeCell ref="I45:K45"/>
    <mergeCell ref="A46:B46"/>
    <mergeCell ref="D46:G46"/>
    <mergeCell ref="I46:K46"/>
    <mergeCell ref="A47:B47"/>
    <mergeCell ref="D47:G47"/>
    <mergeCell ref="I47:K47"/>
    <mergeCell ref="B48:B79"/>
    <mergeCell ref="A83:B83"/>
    <mergeCell ref="D83:F83"/>
    <mergeCell ref="H83:K83"/>
    <mergeCell ref="A84:B84"/>
    <mergeCell ref="D84:F84"/>
    <mergeCell ref="A86:B86"/>
    <mergeCell ref="D86:F86"/>
    <mergeCell ref="H86:K86"/>
    <mergeCell ref="A87:B87"/>
    <mergeCell ref="D87:F87"/>
    <mergeCell ref="H87:K87"/>
    <mergeCell ref="A88:B88"/>
    <mergeCell ref="D88:F88"/>
    <mergeCell ref="H88:K88"/>
    <mergeCell ref="B89:B120"/>
    <mergeCell ref="A124:B124"/>
    <mergeCell ref="D124:F124"/>
    <mergeCell ref="H124:K124"/>
    <mergeCell ref="H135:J135"/>
    <mergeCell ref="A125:B125"/>
    <mergeCell ref="D125:F125"/>
    <mergeCell ref="A127:B127"/>
    <mergeCell ref="D127:F127"/>
    <mergeCell ref="H127:K127"/>
    <mergeCell ref="A128:B128"/>
    <mergeCell ref="D128:F128"/>
    <mergeCell ref="H128:K128"/>
    <mergeCell ref="A129:B129"/>
    <mergeCell ref="D129:F129"/>
    <mergeCell ref="H129:K129"/>
    <mergeCell ref="H133:J133"/>
    <mergeCell ref="H134:J134"/>
  </mergeCells>
  <printOptions horizontalCentered="1"/>
  <pageMargins left="0.25" right="0.25" top="0.75" bottom="0.75" header="0.3" footer="0.3"/>
  <pageSetup scale="66" orientation="portrait" r:id="rId1"/>
  <rowBreaks count="2" manualBreakCount="2">
    <brk id="47" man="1"/>
    <brk id="88" man="1"/>
  </rowBreaks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AC160-98DC-4CA8-98F2-39E62B696373}">
  <sheetPr>
    <pageSetUpPr fitToPage="1"/>
  </sheetPr>
  <dimension ref="A1:AB994"/>
  <sheetViews>
    <sheetView showGridLines="0" view="pageBreakPreview" zoomScale="130" zoomScaleNormal="140" zoomScaleSheetLayoutView="130" workbookViewId="0">
      <pane ySplit="9" topLeftCell="A10" activePane="bottomLeft" state="frozen"/>
      <selection activeCell="E14" sqref="E14"/>
      <selection pane="bottomLeft" activeCell="O19" sqref="O19"/>
    </sheetView>
  </sheetViews>
  <sheetFormatPr baseColWidth="10" defaultColWidth="14.42578125" defaultRowHeight="15" customHeight="1" x14ac:dyDescent="0.2"/>
  <cols>
    <col min="1" max="1" width="15.7109375" style="88" customWidth="1"/>
    <col min="2" max="2" width="45.7109375" style="88" customWidth="1"/>
    <col min="3" max="28" width="10.7109375" style="88" customWidth="1"/>
    <col min="29" max="16384" width="14.42578125" style="88"/>
  </cols>
  <sheetData>
    <row r="1" spans="1:28" ht="12.75" customHeight="1" x14ac:dyDescent="0.2">
      <c r="A1" s="152" t="s">
        <v>14</v>
      </c>
      <c r="B1" s="152"/>
      <c r="C1" s="152"/>
    </row>
    <row r="2" spans="1:28" ht="12.75" customHeight="1" thickBot="1" x14ac:dyDescent="0.25">
      <c r="A2" s="152"/>
      <c r="B2" s="152"/>
      <c r="C2" s="152"/>
    </row>
    <row r="3" spans="1:28" ht="26.25" customHeight="1" thickBot="1" x14ac:dyDescent="0.25">
      <c r="A3" s="35" t="str">
        <f>'PORTADA Y DATOS'!A7</f>
        <v>Contratista</v>
      </c>
      <c r="B3" s="138" t="str">
        <f>'PORTADA Y DATOS'!B7</f>
        <v>Luis Alberto Gamboa Ruelas</v>
      </c>
      <c r="C3" s="139"/>
      <c r="D3" s="140"/>
      <c r="E3" s="35" t="str">
        <f>'PORTADA Y DATOS'!A6</f>
        <v>Dirección</v>
      </c>
      <c r="F3" s="138" t="str">
        <f>'PORTADA Y DATOS'!B6</f>
        <v>Altata, Navolato, Sinaloa.</v>
      </c>
      <c r="G3" s="139"/>
      <c r="H3" s="139"/>
      <c r="I3" s="140"/>
      <c r="J3" s="141" t="str">
        <f>A1</f>
        <v>NÚMEROS GENERADORES ACERO</v>
      </c>
      <c r="K3" s="129"/>
    </row>
    <row r="4" spans="1:28" ht="26.25" customHeight="1" thickBot="1" x14ac:dyDescent="0.25">
      <c r="A4" s="126" t="str">
        <f>'PORTADA Y DATOS'!A5</f>
        <v>Obra</v>
      </c>
      <c r="B4" s="114" t="str">
        <f>'PORTADA Y DATOS'!B5</f>
        <v>Casa Altata</v>
      </c>
      <c r="C4" s="115"/>
      <c r="D4" s="116"/>
      <c r="E4" s="108" t="str">
        <f>'PORTADA Y DATOS'!A4</f>
        <v>Dependencia/Contratante/Cliente</v>
      </c>
      <c r="F4" s="110"/>
      <c r="G4" s="111"/>
      <c r="H4" s="145" t="s">
        <v>24</v>
      </c>
      <c r="I4" s="122"/>
      <c r="J4" s="124">
        <v>4</v>
      </c>
      <c r="K4" s="125"/>
    </row>
    <row r="5" spans="1:28" ht="18.75" customHeight="1" thickBot="1" x14ac:dyDescent="0.25">
      <c r="A5" s="127"/>
      <c r="B5" s="117"/>
      <c r="C5" s="118"/>
      <c r="D5" s="119"/>
      <c r="E5" s="109"/>
      <c r="F5" s="112"/>
      <c r="G5" s="113"/>
      <c r="H5" s="127"/>
      <c r="I5" s="123"/>
      <c r="J5" s="128" t="s">
        <v>25</v>
      </c>
      <c r="K5" s="153"/>
    </row>
    <row r="6" spans="1:28" ht="18.75" customHeight="1" thickBot="1" x14ac:dyDescent="0.25">
      <c r="A6" s="128" t="str">
        <f>'PORTADA Y DATOS'!A10</f>
        <v>Tipo de contrato</v>
      </c>
      <c r="B6" s="129"/>
      <c r="C6" s="130" t="s">
        <v>40</v>
      </c>
      <c r="D6" s="131"/>
      <c r="E6" s="114" t="s">
        <v>224</v>
      </c>
      <c r="F6" s="115"/>
      <c r="G6" s="115"/>
      <c r="H6" s="116"/>
      <c r="I6" s="36" t="s">
        <v>36</v>
      </c>
      <c r="J6" s="62" t="s">
        <v>38</v>
      </c>
      <c r="K6" s="63" t="s">
        <v>39</v>
      </c>
    </row>
    <row r="7" spans="1:28" ht="18.75" customHeight="1" thickBot="1" x14ac:dyDescent="0.25">
      <c r="A7" s="134" t="str">
        <f>'PORTADA Y DATOS'!B10</f>
        <v>Precio Unitario</v>
      </c>
      <c r="B7" s="135"/>
      <c r="C7" s="132"/>
      <c r="D7" s="133"/>
      <c r="E7" s="112"/>
      <c r="F7" s="146"/>
      <c r="G7" s="146"/>
      <c r="H7" s="113"/>
      <c r="I7" s="37" t="s">
        <v>37</v>
      </c>
      <c r="J7" s="38" t="str">
        <f>'PORTADA Y DATOS'!A9</f>
        <v>Fecha de inicio</v>
      </c>
      <c r="K7" s="64" t="str">
        <f>'PORTADA Y DATOS'!B9</f>
        <v>Sin definir por contratista</v>
      </c>
    </row>
    <row r="8" spans="1:28" ht="12.75" customHeight="1" x14ac:dyDescent="0.2">
      <c r="A8" s="120" t="s">
        <v>0</v>
      </c>
      <c r="B8" s="120" t="s">
        <v>1</v>
      </c>
      <c r="C8" s="142" t="s">
        <v>2</v>
      </c>
      <c r="D8" s="143"/>
      <c r="E8" s="144"/>
      <c r="F8" s="120" t="s">
        <v>3</v>
      </c>
      <c r="G8" s="120" t="s">
        <v>4</v>
      </c>
      <c r="H8" s="120" t="s">
        <v>5</v>
      </c>
      <c r="I8" s="120" t="s">
        <v>183</v>
      </c>
      <c r="J8" s="120" t="s">
        <v>7</v>
      </c>
      <c r="K8" s="136" t="s">
        <v>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thickBot="1" x14ac:dyDescent="0.25">
      <c r="A9" s="121"/>
      <c r="B9" s="121"/>
      <c r="C9" s="39" t="s">
        <v>9</v>
      </c>
      <c r="D9" s="150" t="s">
        <v>10</v>
      </c>
      <c r="E9" s="151"/>
      <c r="F9" s="121"/>
      <c r="G9" s="121"/>
      <c r="H9" s="121"/>
      <c r="I9" s="121"/>
      <c r="J9" s="121"/>
      <c r="K9" s="13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thickBot="1" x14ac:dyDescent="0.25">
      <c r="A10" s="154" t="s">
        <v>27</v>
      </c>
      <c r="B10" s="155"/>
      <c r="C10" s="155"/>
      <c r="D10" s="155"/>
      <c r="E10" s="156"/>
      <c r="F10" s="154" t="str">
        <f>'PORTADA Y DATOS'!B11</f>
        <v>Definido por parte contratante</v>
      </c>
      <c r="G10" s="155"/>
      <c r="H10" s="155"/>
      <c r="I10" s="155"/>
      <c r="J10" s="155"/>
      <c r="K10" s="15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4.95" customHeight="1" x14ac:dyDescent="0.2">
      <c r="A11" s="41" t="s">
        <v>226</v>
      </c>
      <c r="B11" s="157" t="s">
        <v>227</v>
      </c>
      <c r="C11" s="43" t="s">
        <v>158</v>
      </c>
      <c r="D11" s="43">
        <v>3</v>
      </c>
      <c r="E11" s="43">
        <v>8</v>
      </c>
      <c r="F11" s="44">
        <v>8.3800000000000008</v>
      </c>
      <c r="G11" s="44">
        <v>2.68</v>
      </c>
      <c r="H11" s="44"/>
      <c r="I11" s="44">
        <v>1</v>
      </c>
      <c r="J11" s="147" t="s">
        <v>32</v>
      </c>
      <c r="K11" s="45">
        <f>F11*G11*I11</f>
        <v>22.458400000000005</v>
      </c>
    </row>
    <row r="12" spans="1:28" ht="24.95" customHeight="1" x14ac:dyDescent="0.2">
      <c r="A12" s="46"/>
      <c r="B12" s="158"/>
      <c r="C12" s="43" t="s">
        <v>159</v>
      </c>
      <c r="D12" s="43">
        <v>4</v>
      </c>
      <c r="E12" s="43">
        <v>8</v>
      </c>
      <c r="F12" s="44">
        <v>7.43</v>
      </c>
      <c r="G12" s="44">
        <v>1.6</v>
      </c>
      <c r="H12" s="44"/>
      <c r="I12" s="44">
        <v>1</v>
      </c>
      <c r="J12" s="148"/>
      <c r="K12" s="45">
        <f t="shared" ref="K12:K14" si="0">F12*G12*I12</f>
        <v>11.888</v>
      </c>
    </row>
    <row r="13" spans="1:28" ht="24.95" customHeight="1" x14ac:dyDescent="0.2">
      <c r="A13" s="46"/>
      <c r="B13" s="158"/>
      <c r="C13" s="43" t="s">
        <v>160</v>
      </c>
      <c r="D13" s="43">
        <v>2</v>
      </c>
      <c r="E13" s="43">
        <v>7</v>
      </c>
      <c r="F13" s="44">
        <v>8.41</v>
      </c>
      <c r="G13" s="44">
        <v>0.87</v>
      </c>
      <c r="H13" s="44"/>
      <c r="I13" s="44">
        <v>1</v>
      </c>
      <c r="J13" s="148"/>
      <c r="K13" s="45">
        <f t="shared" si="0"/>
        <v>7.3167</v>
      </c>
    </row>
    <row r="14" spans="1:28" ht="24.95" customHeight="1" x14ac:dyDescent="0.2">
      <c r="A14" s="46"/>
      <c r="B14" s="158"/>
      <c r="C14" s="43" t="s">
        <v>161</v>
      </c>
      <c r="D14" s="43">
        <v>1</v>
      </c>
      <c r="E14" s="43">
        <v>8</v>
      </c>
      <c r="F14" s="43">
        <v>10.199999999999999</v>
      </c>
      <c r="G14" s="44">
        <v>2.46</v>
      </c>
      <c r="H14" s="44"/>
      <c r="I14" s="44">
        <v>1</v>
      </c>
      <c r="J14" s="148"/>
      <c r="K14" s="45">
        <f t="shared" si="0"/>
        <v>25.091999999999999</v>
      </c>
    </row>
    <row r="15" spans="1:28" ht="24.95" customHeight="1" x14ac:dyDescent="0.2">
      <c r="A15" s="46"/>
      <c r="B15" s="42"/>
      <c r="C15" s="177" t="s">
        <v>225</v>
      </c>
      <c r="D15" s="178"/>
      <c r="E15" s="178"/>
      <c r="F15" s="178"/>
      <c r="G15" s="178"/>
      <c r="H15" s="178"/>
      <c r="I15" s="179"/>
      <c r="J15" s="148"/>
      <c r="K15" s="45"/>
    </row>
    <row r="16" spans="1:28" ht="24.95" customHeight="1" x14ac:dyDescent="0.2">
      <c r="A16" s="46"/>
      <c r="B16" s="47"/>
      <c r="C16" s="43" t="s">
        <v>29</v>
      </c>
      <c r="D16" s="43">
        <v>3</v>
      </c>
      <c r="E16" s="43">
        <v>8</v>
      </c>
      <c r="F16" s="44">
        <v>8.3800000000000008</v>
      </c>
      <c r="G16" s="44"/>
      <c r="H16" s="44"/>
      <c r="I16" s="44">
        <v>2</v>
      </c>
      <c r="J16" s="148"/>
      <c r="K16" s="45">
        <f>F16*I16</f>
        <v>16.760000000000002</v>
      </c>
    </row>
    <row r="17" spans="1:11" ht="24.95" customHeight="1" x14ac:dyDescent="0.2">
      <c r="A17" s="46"/>
      <c r="B17" s="47"/>
      <c r="C17" s="43" t="s">
        <v>30</v>
      </c>
      <c r="D17" s="43">
        <v>3</v>
      </c>
      <c r="E17" s="43">
        <v>4</v>
      </c>
      <c r="F17" s="44">
        <v>0.76</v>
      </c>
      <c r="G17" s="44"/>
      <c r="H17" s="44"/>
      <c r="I17" s="44">
        <v>2</v>
      </c>
      <c r="J17" s="148"/>
      <c r="K17" s="45">
        <f t="shared" ref="K17:K26" si="1">F17*I17</f>
        <v>1.52</v>
      </c>
    </row>
    <row r="18" spans="1:11" ht="24.95" customHeight="1" x14ac:dyDescent="0.2">
      <c r="A18" s="46"/>
      <c r="B18" s="47"/>
      <c r="C18" s="43" t="s">
        <v>56</v>
      </c>
      <c r="D18" s="43">
        <v>2</v>
      </c>
      <c r="E18" s="43">
        <v>4</v>
      </c>
      <c r="F18" s="43">
        <v>1.32</v>
      </c>
      <c r="G18" s="43"/>
      <c r="H18" s="43"/>
      <c r="I18" s="44">
        <v>2</v>
      </c>
      <c r="J18" s="148"/>
      <c r="K18" s="45">
        <f t="shared" si="1"/>
        <v>2.64</v>
      </c>
    </row>
    <row r="19" spans="1:11" ht="24.95" customHeight="1" x14ac:dyDescent="0.2">
      <c r="A19" s="46"/>
      <c r="B19" s="47"/>
      <c r="C19" s="43" t="s">
        <v>33</v>
      </c>
      <c r="D19" s="43">
        <v>1</v>
      </c>
      <c r="E19" s="43">
        <v>2</v>
      </c>
      <c r="F19" s="43">
        <v>4</v>
      </c>
      <c r="G19" s="43"/>
      <c r="H19" s="43"/>
      <c r="I19" s="44">
        <v>2</v>
      </c>
      <c r="J19" s="148"/>
      <c r="K19" s="45">
        <f t="shared" si="1"/>
        <v>8</v>
      </c>
    </row>
    <row r="20" spans="1:11" ht="24.95" customHeight="1" x14ac:dyDescent="0.2">
      <c r="A20" s="46"/>
      <c r="B20" s="47"/>
      <c r="C20" s="43" t="s">
        <v>35</v>
      </c>
      <c r="D20" s="43">
        <v>1</v>
      </c>
      <c r="E20" s="43">
        <v>7</v>
      </c>
      <c r="F20" s="44">
        <v>10.25</v>
      </c>
      <c r="G20" s="44"/>
      <c r="H20" s="48"/>
      <c r="I20" s="44">
        <v>2</v>
      </c>
      <c r="J20" s="148"/>
      <c r="K20" s="45">
        <f t="shared" si="1"/>
        <v>20.5</v>
      </c>
    </row>
    <row r="21" spans="1:11" ht="24.95" customHeight="1" x14ac:dyDescent="0.2">
      <c r="A21" s="46"/>
      <c r="B21" s="47"/>
      <c r="C21" s="40">
        <v>1</v>
      </c>
      <c r="D21" s="40" t="s">
        <v>33</v>
      </c>
      <c r="E21" s="40" t="s">
        <v>35</v>
      </c>
      <c r="F21" s="44">
        <v>2.58</v>
      </c>
      <c r="G21" s="44"/>
      <c r="H21" s="48"/>
      <c r="I21" s="44">
        <v>2</v>
      </c>
      <c r="J21" s="148"/>
      <c r="K21" s="45">
        <f t="shared" si="1"/>
        <v>5.16</v>
      </c>
    </row>
    <row r="22" spans="1:11" ht="24.95" customHeight="1" x14ac:dyDescent="0.2">
      <c r="A22" s="46"/>
      <c r="B22" s="47"/>
      <c r="C22" s="40">
        <v>2</v>
      </c>
      <c r="D22" s="40" t="s">
        <v>56</v>
      </c>
      <c r="E22" s="40" t="s">
        <v>33</v>
      </c>
      <c r="F22" s="44">
        <v>0.72</v>
      </c>
      <c r="G22" s="44"/>
      <c r="H22" s="48"/>
      <c r="I22" s="44">
        <v>2</v>
      </c>
      <c r="J22" s="148"/>
      <c r="K22" s="45">
        <f t="shared" si="1"/>
        <v>1.44</v>
      </c>
    </row>
    <row r="23" spans="1:11" ht="24.95" customHeight="1" x14ac:dyDescent="0.2">
      <c r="A23" s="46"/>
      <c r="B23" s="47"/>
      <c r="C23" s="40">
        <v>3</v>
      </c>
      <c r="D23" s="40" t="s">
        <v>29</v>
      </c>
      <c r="E23" s="40" t="s">
        <v>30</v>
      </c>
      <c r="F23" s="44">
        <v>2.75</v>
      </c>
      <c r="G23" s="44"/>
      <c r="H23" s="48"/>
      <c r="I23" s="44">
        <v>2</v>
      </c>
      <c r="J23" s="148"/>
      <c r="K23" s="45">
        <f t="shared" si="1"/>
        <v>5.5</v>
      </c>
    </row>
    <row r="24" spans="1:11" ht="24.95" customHeight="1" x14ac:dyDescent="0.2">
      <c r="A24" s="46"/>
      <c r="B24" s="47"/>
      <c r="C24" s="40">
        <v>4</v>
      </c>
      <c r="D24" s="40" t="s">
        <v>30</v>
      </c>
      <c r="E24" s="40" t="s">
        <v>56</v>
      </c>
      <c r="F24" s="48">
        <v>1.45</v>
      </c>
      <c r="G24" s="48"/>
      <c r="H24" s="48"/>
      <c r="I24" s="44">
        <v>2</v>
      </c>
      <c r="J24" s="148"/>
      <c r="K24" s="45">
        <f t="shared" si="1"/>
        <v>2.9</v>
      </c>
    </row>
    <row r="25" spans="1:11" ht="24.95" customHeight="1" x14ac:dyDescent="0.2">
      <c r="A25" s="46"/>
      <c r="B25" s="47"/>
      <c r="C25" s="40">
        <v>7</v>
      </c>
      <c r="D25" s="40" t="s">
        <v>31</v>
      </c>
      <c r="E25" s="40" t="s">
        <v>35</v>
      </c>
      <c r="F25" s="48">
        <v>3.68</v>
      </c>
      <c r="G25" s="48"/>
      <c r="H25" s="48"/>
      <c r="I25" s="44">
        <v>2</v>
      </c>
      <c r="J25" s="148"/>
      <c r="K25" s="45">
        <f t="shared" si="1"/>
        <v>7.36</v>
      </c>
    </row>
    <row r="26" spans="1:11" ht="24.95" customHeight="1" x14ac:dyDescent="0.2">
      <c r="A26" s="46"/>
      <c r="B26" s="47"/>
      <c r="C26" s="40">
        <v>8</v>
      </c>
      <c r="D26" s="40" t="s">
        <v>29</v>
      </c>
      <c r="E26" s="40" t="s">
        <v>31</v>
      </c>
      <c r="F26" s="48">
        <v>3.8</v>
      </c>
      <c r="G26" s="48"/>
      <c r="H26" s="48"/>
      <c r="I26" s="44">
        <v>2</v>
      </c>
      <c r="J26" s="148"/>
      <c r="K26" s="45">
        <f t="shared" si="1"/>
        <v>7.6</v>
      </c>
    </row>
    <row r="27" spans="1:11" ht="24.95" customHeight="1" x14ac:dyDescent="0.2">
      <c r="A27" s="46"/>
      <c r="B27" s="47"/>
      <c r="C27" s="40"/>
      <c r="D27" s="40"/>
      <c r="E27" s="40"/>
      <c r="F27" s="48"/>
      <c r="G27" s="48"/>
      <c r="H27" s="44"/>
      <c r="I27" s="44"/>
      <c r="J27" s="148"/>
      <c r="K27" s="45"/>
    </row>
    <row r="28" spans="1:11" ht="24.95" customHeight="1" x14ac:dyDescent="0.2">
      <c r="A28" s="46"/>
      <c r="B28" s="47"/>
      <c r="C28" s="40"/>
      <c r="D28" s="40"/>
      <c r="E28" s="40"/>
      <c r="F28" s="48"/>
      <c r="G28" s="48"/>
      <c r="H28" s="44"/>
      <c r="I28" s="44"/>
      <c r="J28" s="148"/>
      <c r="K28" s="45"/>
    </row>
    <row r="29" spans="1:11" ht="24.95" customHeight="1" x14ac:dyDescent="0.2">
      <c r="A29" s="46"/>
      <c r="B29" s="47"/>
      <c r="C29" s="40"/>
      <c r="D29" s="40"/>
      <c r="E29" s="40"/>
      <c r="F29" s="48"/>
      <c r="G29" s="48"/>
      <c r="H29" s="44"/>
      <c r="I29" s="44"/>
      <c r="J29" s="148"/>
      <c r="K29" s="45"/>
    </row>
    <row r="30" spans="1:11" ht="24.95" customHeight="1" x14ac:dyDescent="0.2">
      <c r="A30" s="46"/>
      <c r="B30" s="47"/>
      <c r="C30" s="40"/>
      <c r="D30" s="40"/>
      <c r="E30" s="40"/>
      <c r="F30" s="48"/>
      <c r="G30" s="48"/>
      <c r="H30" s="44"/>
      <c r="I30" s="44"/>
      <c r="J30" s="148"/>
      <c r="K30" s="45"/>
    </row>
    <row r="31" spans="1:11" ht="24.95" customHeight="1" x14ac:dyDescent="0.2">
      <c r="A31" s="46"/>
      <c r="B31" s="47"/>
      <c r="C31" s="40"/>
      <c r="D31" s="40"/>
      <c r="E31" s="40"/>
      <c r="F31" s="48"/>
      <c r="G31" s="48"/>
      <c r="H31" s="44"/>
      <c r="I31" s="44"/>
      <c r="J31" s="148"/>
      <c r="K31" s="45"/>
    </row>
    <row r="32" spans="1:11" ht="24.95" customHeight="1" x14ac:dyDescent="0.2">
      <c r="A32" s="46"/>
      <c r="B32" s="47"/>
      <c r="C32" s="40"/>
      <c r="D32" s="40"/>
      <c r="E32" s="40"/>
      <c r="F32" s="48"/>
      <c r="G32" s="48"/>
      <c r="H32" s="44"/>
      <c r="I32" s="48"/>
      <c r="J32" s="148"/>
      <c r="K32" s="45"/>
    </row>
    <row r="33" spans="1:28" ht="24.95" customHeight="1" x14ac:dyDescent="0.2">
      <c r="A33" s="46"/>
      <c r="B33" s="47"/>
      <c r="C33" s="40"/>
      <c r="D33" s="40"/>
      <c r="E33" s="40"/>
      <c r="F33" s="48"/>
      <c r="G33" s="48"/>
      <c r="H33" s="44"/>
      <c r="I33" s="48"/>
      <c r="J33" s="148"/>
      <c r="K33" s="45"/>
    </row>
    <row r="34" spans="1:28" ht="24.95" customHeight="1" x14ac:dyDescent="0.2">
      <c r="A34" s="46"/>
      <c r="B34" s="47"/>
      <c r="C34" s="40"/>
      <c r="D34" s="40"/>
      <c r="E34" s="40"/>
      <c r="F34" s="48"/>
      <c r="G34" s="48"/>
      <c r="H34" s="44"/>
      <c r="I34" s="48"/>
      <c r="J34" s="148"/>
      <c r="K34" s="45"/>
    </row>
    <row r="35" spans="1:28" ht="24.95" customHeight="1" x14ac:dyDescent="0.2">
      <c r="A35" s="46"/>
      <c r="B35" s="47"/>
      <c r="C35" s="40"/>
      <c r="D35" s="40"/>
      <c r="E35" s="40"/>
      <c r="F35" s="48"/>
      <c r="G35" s="48"/>
      <c r="H35" s="44"/>
      <c r="I35" s="48"/>
      <c r="J35" s="148"/>
      <c r="K35" s="45"/>
    </row>
    <row r="36" spans="1:28" ht="24.95" customHeight="1" x14ac:dyDescent="0.2">
      <c r="A36" s="46"/>
      <c r="B36" s="47"/>
      <c r="C36" s="40"/>
      <c r="D36" s="40"/>
      <c r="E36" s="40"/>
      <c r="F36" s="48"/>
      <c r="G36" s="48"/>
      <c r="H36" s="48"/>
      <c r="I36" s="48"/>
      <c r="J36" s="148"/>
      <c r="K36" s="45"/>
    </row>
    <row r="37" spans="1:28" ht="24.95" customHeight="1" thickBot="1" x14ac:dyDescent="0.25">
      <c r="A37" s="50"/>
      <c r="B37" s="47"/>
      <c r="C37" s="40"/>
      <c r="D37" s="40"/>
      <c r="E37" s="40"/>
      <c r="F37" s="48"/>
      <c r="G37" s="48"/>
      <c r="H37" s="48"/>
      <c r="I37" s="48"/>
      <c r="J37" s="148"/>
      <c r="K37" s="45"/>
    </row>
    <row r="38" spans="1:28" ht="22.5" customHeight="1" thickBot="1" x14ac:dyDescent="0.25">
      <c r="A38" s="50"/>
      <c r="B38" s="51"/>
      <c r="C38" s="52"/>
      <c r="D38" s="52"/>
      <c r="E38" s="52"/>
      <c r="F38" s="53"/>
      <c r="G38" s="53"/>
      <c r="H38" s="53"/>
      <c r="I38" s="53"/>
      <c r="J38" s="171"/>
      <c r="K38" s="54"/>
    </row>
    <row r="39" spans="1:28" ht="24" customHeight="1" thickBot="1" x14ac:dyDescent="0.25">
      <c r="I39" s="65" t="s">
        <v>41</v>
      </c>
      <c r="J39" s="9" t="str">
        <f>J11</f>
        <v>m2</v>
      </c>
      <c r="K39" s="10">
        <f>SUM(K11:K38)</f>
        <v>146.13510000000002</v>
      </c>
    </row>
    <row r="40" spans="1:28" ht="12.75" customHeight="1" x14ac:dyDescent="0.2"/>
    <row r="41" spans="1:28" ht="12.75" customHeight="1" x14ac:dyDescent="0.2">
      <c r="A41" s="89"/>
      <c r="B41" s="12"/>
      <c r="C41" s="12"/>
      <c r="D41" s="12"/>
      <c r="E41" s="12"/>
      <c r="G41" s="12"/>
      <c r="H41" s="12"/>
      <c r="I41" s="12"/>
      <c r="J41" s="12"/>
      <c r="K41" s="12"/>
    </row>
    <row r="42" spans="1:28" ht="27.75" customHeight="1" x14ac:dyDescent="0.2">
      <c r="A42" s="13"/>
      <c r="B42" s="14"/>
      <c r="C42" s="14"/>
      <c r="D42" s="14"/>
      <c r="E42" s="14"/>
      <c r="G42" s="14"/>
      <c r="H42" s="14"/>
      <c r="I42" s="14"/>
      <c r="J42" s="14"/>
      <c r="K42" s="15"/>
    </row>
    <row r="43" spans="1:28" ht="12.75" customHeight="1" x14ac:dyDescent="0.2">
      <c r="A43" s="16"/>
      <c r="B43" s="17"/>
      <c r="C43" s="17"/>
      <c r="D43" s="17"/>
      <c r="E43" s="17"/>
      <c r="G43" s="17"/>
      <c r="H43" s="17"/>
      <c r="I43" s="17"/>
      <c r="J43" s="17"/>
      <c r="K43" s="12"/>
    </row>
    <row r="44" spans="1:28" ht="12.75" customHeight="1" x14ac:dyDescent="0.2">
      <c r="A44" s="104" t="s">
        <v>11</v>
      </c>
      <c r="B44" s="103"/>
      <c r="C44" s="12"/>
      <c r="D44" s="104" t="s">
        <v>12</v>
      </c>
      <c r="E44" s="103"/>
      <c r="F44" s="103"/>
      <c r="G44" s="103"/>
      <c r="H44" s="12"/>
      <c r="I44" s="104" t="s">
        <v>13</v>
      </c>
      <c r="J44" s="103"/>
      <c r="K44" s="103"/>
    </row>
    <row r="45" spans="1:28" ht="12.75" customHeight="1" x14ac:dyDescent="0.2">
      <c r="A45" s="105" t="str">
        <f>'PORTADA Y DATOS'!A11</f>
        <v>Supervisor</v>
      </c>
      <c r="B45" s="106"/>
      <c r="C45" s="18"/>
      <c r="D45" s="105" t="str">
        <f>'PORTADA Y DATOS'!A4</f>
        <v>Dependencia/Contratante/Cliente</v>
      </c>
      <c r="E45" s="106"/>
      <c r="F45" s="106"/>
      <c r="G45" s="106"/>
      <c r="H45" s="18"/>
      <c r="I45" s="105" t="str">
        <f>'PORTADA Y DATOS'!A7</f>
        <v>Contratista</v>
      </c>
      <c r="J45" s="106"/>
      <c r="K45" s="106"/>
      <c r="L45" s="5"/>
    </row>
    <row r="46" spans="1:28" ht="12.75" customHeight="1" x14ac:dyDescent="0.2">
      <c r="A46" s="104" t="str">
        <f>'PORTADA Y DATOS'!B11</f>
        <v>Definido por parte contratante</v>
      </c>
      <c r="B46" s="103"/>
      <c r="C46" s="12"/>
      <c r="D46" s="104" t="str">
        <f>'PORTADA Y DATOS'!C4</f>
        <v>Luis Alberto Gamboa Ruelas</v>
      </c>
      <c r="E46" s="103"/>
      <c r="F46" s="103"/>
      <c r="G46" s="103"/>
      <c r="H46" s="12"/>
      <c r="I46" s="104" t="str">
        <f>'PORTADA Y DATOS'!B7</f>
        <v>Luis Alberto Gamboa Ruelas</v>
      </c>
      <c r="J46" s="103"/>
      <c r="K46" s="103"/>
    </row>
    <row r="47" spans="1:28" ht="12.75" x14ac:dyDescent="0.2">
      <c r="A47" s="87"/>
      <c r="B47" s="107"/>
      <c r="C47" s="87"/>
      <c r="D47" s="87"/>
      <c r="E47" s="91"/>
      <c r="F47" s="20"/>
      <c r="G47" s="20"/>
      <c r="H47" s="20"/>
      <c r="I47" s="20"/>
      <c r="J47" s="87"/>
      <c r="K47" s="20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2.75" x14ac:dyDescent="0.2">
      <c r="A48" s="5"/>
      <c r="B48" s="103"/>
      <c r="C48" s="87"/>
      <c r="D48" s="87"/>
      <c r="E48" s="91"/>
      <c r="F48" s="20"/>
      <c r="G48" s="20"/>
      <c r="H48" s="20"/>
      <c r="I48" s="20"/>
      <c r="J48" s="87"/>
      <c r="K48" s="2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2.75" x14ac:dyDescent="0.2">
      <c r="A49" s="5"/>
      <c r="B49" s="103"/>
      <c r="C49" s="87"/>
      <c r="D49" s="21"/>
      <c r="E49" s="22"/>
      <c r="F49" s="20"/>
      <c r="G49" s="20"/>
      <c r="H49" s="20"/>
      <c r="I49" s="20"/>
      <c r="J49" s="87"/>
      <c r="K49" s="2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2.75" x14ac:dyDescent="0.2">
      <c r="A50" s="5"/>
      <c r="B50" s="103"/>
      <c r="C50" s="87"/>
      <c r="D50" s="21"/>
      <c r="E50" s="5"/>
      <c r="F50" s="5"/>
      <c r="G50" s="5"/>
      <c r="H50" s="5"/>
      <c r="I50" s="20"/>
      <c r="J50" s="87"/>
      <c r="K50" s="2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2.75" x14ac:dyDescent="0.2">
      <c r="A51" s="5"/>
      <c r="B51" s="103"/>
      <c r="C51" s="87"/>
      <c r="D51" s="87"/>
      <c r="E51" s="5"/>
      <c r="F51" s="5"/>
      <c r="G51" s="5"/>
      <c r="H51" s="5"/>
      <c r="I51" s="20"/>
      <c r="J51" s="87"/>
      <c r="K51" s="2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2.75" x14ac:dyDescent="0.2">
      <c r="A52" s="5"/>
      <c r="B52" s="103"/>
      <c r="C52" s="87"/>
      <c r="D52" s="22"/>
      <c r="E52" s="5"/>
      <c r="F52" s="5"/>
      <c r="G52" s="5"/>
      <c r="H52" s="5"/>
      <c r="I52" s="20"/>
      <c r="J52" s="87"/>
      <c r="K52" s="2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 x14ac:dyDescent="0.2">
      <c r="A53" s="5"/>
      <c r="B53" s="103"/>
      <c r="C53" s="87"/>
      <c r="D53" s="87"/>
      <c r="E53" s="5"/>
      <c r="F53" s="5"/>
      <c r="G53" s="5"/>
      <c r="H53" s="5"/>
      <c r="I53" s="20"/>
      <c r="J53" s="87"/>
      <c r="K53" s="2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 x14ac:dyDescent="0.2">
      <c r="A54" s="5"/>
      <c r="B54" s="103"/>
      <c r="C54" s="91"/>
      <c r="D54" s="87"/>
      <c r="E54" s="5"/>
      <c r="F54" s="5"/>
      <c r="G54" s="5"/>
      <c r="H54" s="5"/>
      <c r="I54" s="20"/>
      <c r="J54" s="87"/>
      <c r="K54" s="2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 x14ac:dyDescent="0.2">
      <c r="A55" s="5"/>
      <c r="B55" s="103"/>
      <c r="C55" s="87"/>
      <c r="D55" s="87"/>
      <c r="E55" s="5"/>
      <c r="F55" s="5"/>
      <c r="G55" s="5"/>
      <c r="H55" s="5"/>
      <c r="I55" s="20"/>
      <c r="J55" s="87"/>
      <c r="K55" s="2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 x14ac:dyDescent="0.2">
      <c r="A56" s="5"/>
      <c r="B56" s="103"/>
      <c r="C56" s="87"/>
      <c r="D56" s="87"/>
      <c r="E56" s="5"/>
      <c r="F56" s="5"/>
      <c r="G56" s="5"/>
      <c r="H56" s="5"/>
      <c r="I56" s="20"/>
      <c r="J56" s="87"/>
      <c r="K56" s="2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 x14ac:dyDescent="0.2">
      <c r="A57" s="5"/>
      <c r="B57" s="103"/>
      <c r="C57" s="87"/>
      <c r="D57" s="87"/>
      <c r="E57" s="22"/>
      <c r="F57" s="20"/>
      <c r="G57" s="20"/>
      <c r="H57" s="20"/>
      <c r="I57" s="20"/>
      <c r="J57" s="87"/>
      <c r="K57" s="2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 x14ac:dyDescent="0.2">
      <c r="A58" s="5"/>
      <c r="B58" s="103"/>
      <c r="C58" s="23"/>
      <c r="D58" s="87"/>
      <c r="E58" s="22"/>
      <c r="F58" s="20"/>
      <c r="G58" s="20"/>
      <c r="H58" s="20"/>
      <c r="I58" s="20"/>
      <c r="J58" s="87"/>
      <c r="K58" s="2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 x14ac:dyDescent="0.2">
      <c r="A59" s="5"/>
      <c r="B59" s="103"/>
      <c r="C59" s="87"/>
      <c r="D59" s="87"/>
      <c r="E59" s="87"/>
      <c r="F59" s="20"/>
      <c r="G59" s="20"/>
      <c r="H59" s="20"/>
      <c r="I59" s="20"/>
      <c r="J59" s="87"/>
      <c r="K59" s="2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 x14ac:dyDescent="0.2">
      <c r="A60" s="5"/>
      <c r="B60" s="103"/>
      <c r="C60" s="87"/>
      <c r="D60" s="87"/>
      <c r="E60" s="22"/>
      <c r="F60" s="20"/>
      <c r="G60" s="20"/>
      <c r="H60" s="20"/>
      <c r="I60" s="20"/>
      <c r="J60" s="87"/>
      <c r="K60" s="2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 x14ac:dyDescent="0.2">
      <c r="A61" s="5"/>
      <c r="B61" s="103"/>
      <c r="C61" s="87"/>
      <c r="D61" s="87"/>
      <c r="E61" s="22"/>
      <c r="F61" s="20"/>
      <c r="G61" s="20"/>
      <c r="H61" s="20"/>
      <c r="I61" s="20"/>
      <c r="J61" s="87"/>
      <c r="K61" s="2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 x14ac:dyDescent="0.2">
      <c r="A62" s="5"/>
      <c r="B62" s="103"/>
      <c r="C62" s="23"/>
      <c r="D62" s="87"/>
      <c r="E62" s="22"/>
      <c r="F62" s="20"/>
      <c r="G62" s="20"/>
      <c r="H62" s="20"/>
      <c r="I62" s="20"/>
      <c r="J62" s="87"/>
      <c r="K62" s="2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 x14ac:dyDescent="0.2">
      <c r="A63" s="5"/>
      <c r="B63" s="103"/>
      <c r="C63" s="87"/>
      <c r="D63" s="87"/>
      <c r="E63" s="22"/>
      <c r="F63" s="20"/>
      <c r="G63" s="20"/>
      <c r="H63" s="20"/>
      <c r="I63" s="20"/>
      <c r="J63" s="87"/>
      <c r="K63" s="2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 x14ac:dyDescent="0.2">
      <c r="A64" s="5"/>
      <c r="B64" s="103"/>
      <c r="C64" s="87"/>
      <c r="D64" s="21"/>
      <c r="E64" s="22"/>
      <c r="F64" s="20"/>
      <c r="G64" s="20"/>
      <c r="H64" s="20"/>
      <c r="I64" s="20"/>
      <c r="J64" s="87"/>
      <c r="K64" s="2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 x14ac:dyDescent="0.2">
      <c r="A65" s="5"/>
      <c r="B65" s="103"/>
      <c r="C65" s="87"/>
      <c r="D65" s="87"/>
      <c r="E65" s="22"/>
      <c r="F65" s="20"/>
      <c r="G65" s="20"/>
      <c r="H65" s="20"/>
      <c r="I65" s="20"/>
      <c r="J65" s="87"/>
      <c r="K65" s="2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 x14ac:dyDescent="0.2">
      <c r="A66" s="5"/>
      <c r="B66" s="103"/>
      <c r="C66" s="87"/>
      <c r="D66" s="87"/>
      <c r="E66" s="22"/>
      <c r="F66" s="20"/>
      <c r="G66" s="20"/>
      <c r="H66" s="20"/>
      <c r="I66" s="20"/>
      <c r="J66" s="87"/>
      <c r="K66" s="2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 x14ac:dyDescent="0.2">
      <c r="A67" s="5"/>
      <c r="B67" s="103"/>
      <c r="C67" s="87"/>
      <c r="D67" s="87"/>
      <c r="E67" s="22"/>
      <c r="F67" s="20"/>
      <c r="G67" s="20"/>
      <c r="H67" s="20"/>
      <c r="I67" s="20"/>
      <c r="J67" s="87"/>
      <c r="K67" s="2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 x14ac:dyDescent="0.2">
      <c r="A68" s="5"/>
      <c r="B68" s="103"/>
      <c r="C68" s="87"/>
      <c r="D68" s="87"/>
      <c r="E68" s="22"/>
      <c r="F68" s="20"/>
      <c r="G68" s="20"/>
      <c r="H68" s="20"/>
      <c r="I68" s="20"/>
      <c r="J68" s="87"/>
      <c r="K68" s="2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 x14ac:dyDescent="0.2">
      <c r="A69" s="5"/>
      <c r="B69" s="103"/>
      <c r="C69" s="87"/>
      <c r="D69" s="87"/>
      <c r="E69" s="22"/>
      <c r="F69" s="20"/>
      <c r="G69" s="20"/>
      <c r="H69" s="20"/>
      <c r="I69" s="20"/>
      <c r="J69" s="87"/>
      <c r="K69" s="2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 x14ac:dyDescent="0.2">
      <c r="A70" s="5"/>
      <c r="B70" s="103"/>
      <c r="C70" s="87"/>
      <c r="D70" s="87"/>
      <c r="E70" s="22"/>
      <c r="F70" s="20"/>
      <c r="G70" s="20"/>
      <c r="H70" s="20"/>
      <c r="I70" s="20"/>
      <c r="J70" s="87"/>
      <c r="K70" s="2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 x14ac:dyDescent="0.2">
      <c r="A71" s="5"/>
      <c r="B71" s="103"/>
      <c r="C71" s="87"/>
      <c r="D71" s="87"/>
      <c r="E71" s="22"/>
      <c r="F71" s="20"/>
      <c r="G71" s="20"/>
      <c r="H71" s="20"/>
      <c r="I71" s="20"/>
      <c r="J71" s="87"/>
      <c r="K71" s="2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 x14ac:dyDescent="0.2">
      <c r="A72" s="5"/>
      <c r="B72" s="103"/>
      <c r="C72" s="87"/>
      <c r="D72" s="87"/>
      <c r="E72" s="22"/>
      <c r="F72" s="20"/>
      <c r="G72" s="20"/>
      <c r="H72" s="20"/>
      <c r="I72" s="20"/>
      <c r="J72" s="87"/>
      <c r="K72" s="2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 x14ac:dyDescent="0.2">
      <c r="A73" s="5"/>
      <c r="B73" s="103"/>
      <c r="C73" s="87"/>
      <c r="D73" s="87"/>
      <c r="E73" s="22"/>
      <c r="F73" s="20"/>
      <c r="G73" s="20"/>
      <c r="H73" s="20"/>
      <c r="I73" s="20"/>
      <c r="J73" s="87"/>
      <c r="K73" s="2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 x14ac:dyDescent="0.2">
      <c r="A74" s="5"/>
      <c r="B74" s="103"/>
      <c r="C74" s="87"/>
      <c r="D74" s="87"/>
      <c r="E74" s="87"/>
      <c r="F74" s="20"/>
      <c r="G74" s="20"/>
      <c r="H74" s="20"/>
      <c r="I74" s="20"/>
      <c r="J74" s="87"/>
      <c r="K74" s="2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 x14ac:dyDescent="0.2">
      <c r="A75" s="5"/>
      <c r="B75" s="103"/>
      <c r="C75" s="87"/>
      <c r="D75" s="87"/>
      <c r="E75" s="87"/>
      <c r="F75" s="20"/>
      <c r="G75" s="20"/>
      <c r="H75" s="20"/>
      <c r="I75" s="20"/>
      <c r="J75" s="87"/>
      <c r="K75" s="2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 x14ac:dyDescent="0.2">
      <c r="A76" s="5"/>
      <c r="B76" s="103"/>
      <c r="C76" s="87"/>
      <c r="D76" s="87"/>
      <c r="E76" s="87"/>
      <c r="F76" s="20"/>
      <c r="G76" s="20"/>
      <c r="H76" s="20"/>
      <c r="I76" s="20"/>
      <c r="J76" s="87"/>
      <c r="K76" s="2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 x14ac:dyDescent="0.2">
      <c r="A77" s="5"/>
      <c r="B77" s="103"/>
      <c r="C77" s="87"/>
      <c r="D77" s="87"/>
      <c r="E77" s="87"/>
      <c r="F77" s="20"/>
      <c r="G77" s="20"/>
      <c r="H77" s="20"/>
      <c r="I77" s="20"/>
      <c r="J77" s="87"/>
      <c r="K77" s="20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2.75" x14ac:dyDescent="0.2">
      <c r="A78" s="5"/>
      <c r="B78" s="103"/>
      <c r="C78" s="5"/>
      <c r="D78" s="5"/>
      <c r="E78" s="5"/>
      <c r="F78" s="7"/>
      <c r="G78" s="7"/>
      <c r="H78" s="7"/>
      <c r="I78" s="7"/>
      <c r="J78" s="5"/>
      <c r="K78" s="7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5.25" customHeight="1" x14ac:dyDescent="0.2">
      <c r="A79" s="5"/>
      <c r="B79" s="92"/>
      <c r="C79" s="5"/>
      <c r="D79" s="5"/>
      <c r="E79" s="5"/>
      <c r="F79" s="7"/>
      <c r="G79" s="7"/>
      <c r="H79" s="7"/>
      <c r="I79" s="7"/>
      <c r="J79" s="5"/>
      <c r="K79" s="7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22.5" customHeight="1" x14ac:dyDescent="0.2">
      <c r="A80" s="5"/>
      <c r="B80" s="5"/>
      <c r="C80" s="5"/>
      <c r="D80" s="5"/>
      <c r="E80" s="5"/>
      <c r="F80" s="5"/>
      <c r="G80" s="8"/>
      <c r="H80" s="8"/>
      <c r="I80" s="90"/>
      <c r="J80" s="90"/>
      <c r="K80" s="25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  <c r="AA80" s="93"/>
      <c r="AB80" s="93"/>
    </row>
    <row r="81" spans="1:28" ht="6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2.75" customHeight="1" x14ac:dyDescent="0.2">
      <c r="A82" s="102"/>
      <c r="B82" s="103"/>
      <c r="C82" s="5"/>
      <c r="D82" s="102"/>
      <c r="E82" s="103"/>
      <c r="F82" s="103"/>
      <c r="G82" s="5"/>
      <c r="H82" s="102"/>
      <c r="I82" s="103"/>
      <c r="J82" s="103"/>
      <c r="K82" s="103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75" customHeight="1" x14ac:dyDescent="0.2">
      <c r="A83" s="102"/>
      <c r="B83" s="103"/>
      <c r="C83" s="5"/>
      <c r="D83" s="102"/>
      <c r="E83" s="103"/>
      <c r="F83" s="103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0.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2.75" customHeight="1" x14ac:dyDescent="0.2">
      <c r="A85" s="102"/>
      <c r="B85" s="103"/>
      <c r="C85" s="5"/>
      <c r="D85" s="102"/>
      <c r="E85" s="103"/>
      <c r="F85" s="103"/>
      <c r="G85" s="5"/>
      <c r="H85" s="102"/>
      <c r="I85" s="103"/>
      <c r="J85" s="103"/>
      <c r="K85" s="103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2.75" customHeight="1" x14ac:dyDescent="0.2">
      <c r="A86" s="102"/>
      <c r="B86" s="103"/>
      <c r="C86" s="5"/>
      <c r="D86" s="102"/>
      <c r="E86" s="103"/>
      <c r="F86" s="103"/>
      <c r="G86" s="5"/>
      <c r="H86" s="102"/>
      <c r="I86" s="103"/>
      <c r="J86" s="103"/>
      <c r="K86" s="10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 customHeight="1" x14ac:dyDescent="0.2">
      <c r="A87" s="102"/>
      <c r="B87" s="103"/>
      <c r="C87" s="5"/>
      <c r="D87" s="102"/>
      <c r="E87" s="103"/>
      <c r="F87" s="103"/>
      <c r="G87" s="5"/>
      <c r="H87" s="102"/>
      <c r="I87" s="103"/>
      <c r="J87" s="103"/>
      <c r="K87" s="10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 x14ac:dyDescent="0.2">
      <c r="A88" s="87"/>
      <c r="B88" s="107"/>
      <c r="C88" s="87"/>
      <c r="D88" s="87"/>
      <c r="E88" s="91"/>
      <c r="F88" s="20"/>
      <c r="G88" s="20"/>
      <c r="H88" s="20"/>
      <c r="I88" s="20"/>
      <c r="J88" s="87"/>
      <c r="K88" s="20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75" x14ac:dyDescent="0.2">
      <c r="A89" s="5"/>
      <c r="B89" s="103"/>
      <c r="C89" s="87"/>
      <c r="D89" s="87"/>
      <c r="E89" s="91"/>
      <c r="F89" s="20"/>
      <c r="G89" s="20"/>
      <c r="H89" s="20"/>
      <c r="I89" s="20"/>
      <c r="J89" s="87"/>
      <c r="K89" s="20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 x14ac:dyDescent="0.2">
      <c r="A90" s="5"/>
      <c r="B90" s="103"/>
      <c r="C90" s="87"/>
      <c r="D90" s="21"/>
      <c r="E90" s="22"/>
      <c r="F90" s="20"/>
      <c r="G90" s="20"/>
      <c r="H90" s="20"/>
      <c r="I90" s="20"/>
      <c r="J90" s="87"/>
      <c r="K90" s="2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 x14ac:dyDescent="0.2">
      <c r="A91" s="5"/>
      <c r="B91" s="103"/>
      <c r="C91" s="87"/>
      <c r="D91" s="21"/>
      <c r="E91" s="22"/>
      <c r="F91" s="20"/>
      <c r="G91" s="20"/>
      <c r="H91" s="20"/>
      <c r="I91" s="20"/>
      <c r="J91" s="87"/>
      <c r="K91" s="20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 x14ac:dyDescent="0.2">
      <c r="A92" s="5"/>
      <c r="B92" s="103"/>
      <c r="C92" s="87"/>
      <c r="D92" s="87"/>
      <c r="E92" s="22"/>
      <c r="F92" s="20"/>
      <c r="G92" s="20"/>
      <c r="H92" s="20"/>
      <c r="I92" s="20"/>
      <c r="J92" s="87"/>
      <c r="K92" s="20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 x14ac:dyDescent="0.2">
      <c r="A93" s="5"/>
      <c r="B93" s="103"/>
      <c r="C93" s="87"/>
      <c r="D93" s="22"/>
      <c r="E93" s="22"/>
      <c r="F93" s="20"/>
      <c r="G93" s="20"/>
      <c r="H93" s="20"/>
      <c r="I93" s="20"/>
      <c r="J93" s="87"/>
      <c r="K93" s="2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 x14ac:dyDescent="0.2">
      <c r="A94" s="5"/>
      <c r="B94" s="103"/>
      <c r="C94" s="87"/>
      <c r="D94" s="87"/>
      <c r="E94" s="22"/>
      <c r="F94" s="20"/>
      <c r="G94" s="20"/>
      <c r="H94" s="20"/>
      <c r="I94" s="20"/>
      <c r="J94" s="87"/>
      <c r="K94" s="2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 x14ac:dyDescent="0.2">
      <c r="A95" s="5"/>
      <c r="B95" s="103"/>
      <c r="C95" s="91"/>
      <c r="D95" s="87"/>
      <c r="E95" s="22"/>
      <c r="F95" s="20"/>
      <c r="G95" s="20"/>
      <c r="H95" s="20"/>
      <c r="I95" s="20"/>
      <c r="J95" s="87"/>
      <c r="K95" s="2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 x14ac:dyDescent="0.2">
      <c r="A96" s="5"/>
      <c r="B96" s="103"/>
      <c r="C96" s="87"/>
      <c r="D96" s="87"/>
      <c r="E96" s="22"/>
      <c r="F96" s="20"/>
      <c r="G96" s="20"/>
      <c r="H96" s="20"/>
      <c r="I96" s="20"/>
      <c r="J96" s="87"/>
      <c r="K96" s="2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 x14ac:dyDescent="0.2">
      <c r="A97" s="5"/>
      <c r="B97" s="103"/>
      <c r="C97" s="87"/>
      <c r="D97" s="87"/>
      <c r="E97" s="22"/>
      <c r="F97" s="20"/>
      <c r="G97" s="20"/>
      <c r="H97" s="20"/>
      <c r="I97" s="20"/>
      <c r="J97" s="87"/>
      <c r="K97" s="2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 x14ac:dyDescent="0.2">
      <c r="A98" s="5"/>
      <c r="B98" s="103"/>
      <c r="C98" s="87"/>
      <c r="D98" s="87"/>
      <c r="E98" s="22"/>
      <c r="F98" s="20"/>
      <c r="G98" s="20"/>
      <c r="H98" s="20"/>
      <c r="I98" s="20"/>
      <c r="J98" s="87"/>
      <c r="K98" s="2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 x14ac:dyDescent="0.2">
      <c r="A99" s="5"/>
      <c r="B99" s="103"/>
      <c r="C99" s="23"/>
      <c r="D99" s="87"/>
      <c r="E99" s="22"/>
      <c r="F99" s="20"/>
      <c r="G99" s="20"/>
      <c r="H99" s="20"/>
      <c r="I99" s="20"/>
      <c r="J99" s="87"/>
      <c r="K99" s="2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 x14ac:dyDescent="0.2">
      <c r="A100" s="5"/>
      <c r="B100" s="103"/>
      <c r="C100" s="87"/>
      <c r="D100" s="87"/>
      <c r="E100" s="87"/>
      <c r="F100" s="20"/>
      <c r="G100" s="20"/>
      <c r="H100" s="20"/>
      <c r="I100" s="20"/>
      <c r="J100" s="87"/>
      <c r="K100" s="2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 x14ac:dyDescent="0.2">
      <c r="A101" s="5"/>
      <c r="B101" s="103"/>
      <c r="C101" s="87"/>
      <c r="D101" s="87"/>
      <c r="E101" s="22"/>
      <c r="F101" s="20"/>
      <c r="G101" s="20"/>
      <c r="H101" s="20"/>
      <c r="I101" s="20"/>
      <c r="J101" s="87"/>
      <c r="K101" s="2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 x14ac:dyDescent="0.2">
      <c r="A102" s="5"/>
      <c r="B102" s="103"/>
      <c r="C102" s="87"/>
      <c r="D102" s="87"/>
      <c r="E102" s="22"/>
      <c r="F102" s="20"/>
      <c r="G102" s="20"/>
      <c r="H102" s="20"/>
      <c r="I102" s="20"/>
      <c r="J102" s="87"/>
      <c r="K102" s="2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 x14ac:dyDescent="0.2">
      <c r="A103" s="5"/>
      <c r="B103" s="103"/>
      <c r="C103" s="23"/>
      <c r="D103" s="87"/>
      <c r="E103" s="22"/>
      <c r="F103" s="20"/>
      <c r="G103" s="20"/>
      <c r="H103" s="20"/>
      <c r="I103" s="20"/>
      <c r="J103" s="87"/>
      <c r="K103" s="2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 x14ac:dyDescent="0.2">
      <c r="A104" s="5"/>
      <c r="B104" s="103"/>
      <c r="C104" s="87"/>
      <c r="D104" s="87"/>
      <c r="E104" s="22"/>
      <c r="F104" s="20"/>
      <c r="G104" s="20"/>
      <c r="H104" s="20"/>
      <c r="I104" s="20"/>
      <c r="J104" s="87"/>
      <c r="K104" s="2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 x14ac:dyDescent="0.2">
      <c r="A105" s="5"/>
      <c r="B105" s="103"/>
      <c r="C105" s="87"/>
      <c r="D105" s="21"/>
      <c r="E105" s="22"/>
      <c r="F105" s="20"/>
      <c r="G105" s="20"/>
      <c r="H105" s="20"/>
      <c r="I105" s="20"/>
      <c r="J105" s="87"/>
      <c r="K105" s="2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 x14ac:dyDescent="0.2">
      <c r="A106" s="5"/>
      <c r="B106" s="103"/>
      <c r="C106" s="87"/>
      <c r="D106" s="87"/>
      <c r="E106" s="22"/>
      <c r="F106" s="20"/>
      <c r="G106" s="20"/>
      <c r="H106" s="20"/>
      <c r="I106" s="20"/>
      <c r="J106" s="87"/>
      <c r="K106" s="2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 x14ac:dyDescent="0.2">
      <c r="A107" s="5"/>
      <c r="B107" s="103"/>
      <c r="C107" s="87"/>
      <c r="D107" s="87"/>
      <c r="E107" s="22"/>
      <c r="F107" s="20"/>
      <c r="G107" s="20"/>
      <c r="H107" s="20"/>
      <c r="I107" s="20"/>
      <c r="J107" s="87"/>
      <c r="K107" s="2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 x14ac:dyDescent="0.2">
      <c r="A108" s="5"/>
      <c r="B108" s="103"/>
      <c r="C108" s="87"/>
      <c r="D108" s="87"/>
      <c r="E108" s="22"/>
      <c r="F108" s="20"/>
      <c r="G108" s="20"/>
      <c r="H108" s="20"/>
      <c r="I108" s="20"/>
      <c r="J108" s="87"/>
      <c r="K108" s="2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 x14ac:dyDescent="0.2">
      <c r="A109" s="5"/>
      <c r="B109" s="103"/>
      <c r="C109" s="87"/>
      <c r="D109" s="87"/>
      <c r="E109" s="22"/>
      <c r="F109" s="20"/>
      <c r="G109" s="20"/>
      <c r="H109" s="20"/>
      <c r="I109" s="20"/>
      <c r="J109" s="87"/>
      <c r="K109" s="2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 x14ac:dyDescent="0.2">
      <c r="A110" s="5"/>
      <c r="B110" s="103"/>
      <c r="C110" s="87"/>
      <c r="D110" s="87"/>
      <c r="E110" s="22"/>
      <c r="F110" s="20"/>
      <c r="G110" s="20"/>
      <c r="H110" s="20"/>
      <c r="I110" s="20"/>
      <c r="J110" s="87"/>
      <c r="K110" s="2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 x14ac:dyDescent="0.2">
      <c r="A111" s="5"/>
      <c r="B111" s="103"/>
      <c r="C111" s="87"/>
      <c r="D111" s="87"/>
      <c r="E111" s="22"/>
      <c r="F111" s="20"/>
      <c r="G111" s="20"/>
      <c r="H111" s="20"/>
      <c r="I111" s="20"/>
      <c r="J111" s="87"/>
      <c r="K111" s="2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 x14ac:dyDescent="0.2">
      <c r="A112" s="5"/>
      <c r="B112" s="103"/>
      <c r="C112" s="87"/>
      <c r="D112" s="87"/>
      <c r="E112" s="22"/>
      <c r="F112" s="20"/>
      <c r="G112" s="20"/>
      <c r="H112" s="20"/>
      <c r="I112" s="20"/>
      <c r="J112" s="87"/>
      <c r="K112" s="2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 x14ac:dyDescent="0.2">
      <c r="A113" s="5"/>
      <c r="B113" s="103"/>
      <c r="C113" s="87"/>
      <c r="D113" s="87"/>
      <c r="E113" s="22"/>
      <c r="F113" s="20"/>
      <c r="G113" s="20"/>
      <c r="H113" s="20"/>
      <c r="I113" s="20"/>
      <c r="J113" s="87"/>
      <c r="K113" s="2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 x14ac:dyDescent="0.2">
      <c r="A114" s="5"/>
      <c r="B114" s="103"/>
      <c r="C114" s="87"/>
      <c r="D114" s="87"/>
      <c r="E114" s="22"/>
      <c r="F114" s="20"/>
      <c r="G114" s="20"/>
      <c r="H114" s="20"/>
      <c r="I114" s="20"/>
      <c r="J114" s="87"/>
      <c r="K114" s="2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 x14ac:dyDescent="0.2">
      <c r="A115" s="5"/>
      <c r="B115" s="103"/>
      <c r="C115" s="87"/>
      <c r="D115" s="87"/>
      <c r="E115" s="87"/>
      <c r="F115" s="20"/>
      <c r="G115" s="20"/>
      <c r="H115" s="20"/>
      <c r="I115" s="20"/>
      <c r="J115" s="87"/>
      <c r="K115" s="2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 x14ac:dyDescent="0.2">
      <c r="A116" s="5"/>
      <c r="B116" s="103"/>
      <c r="C116" s="87"/>
      <c r="D116" s="87"/>
      <c r="E116" s="87"/>
      <c r="F116" s="20"/>
      <c r="G116" s="20"/>
      <c r="H116" s="20"/>
      <c r="I116" s="20"/>
      <c r="J116" s="87"/>
      <c r="K116" s="2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 x14ac:dyDescent="0.2">
      <c r="A117" s="5"/>
      <c r="B117" s="103"/>
      <c r="C117" s="87"/>
      <c r="D117" s="87"/>
      <c r="E117" s="87"/>
      <c r="F117" s="20"/>
      <c r="G117" s="20"/>
      <c r="H117" s="20"/>
      <c r="I117" s="20"/>
      <c r="J117" s="87"/>
      <c r="K117" s="2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 x14ac:dyDescent="0.2">
      <c r="A118" s="5"/>
      <c r="B118" s="103"/>
      <c r="C118" s="87"/>
      <c r="D118" s="87"/>
      <c r="E118" s="87"/>
      <c r="F118" s="20"/>
      <c r="G118" s="20"/>
      <c r="H118" s="20"/>
      <c r="I118" s="20"/>
      <c r="J118" s="87"/>
      <c r="K118" s="2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75" x14ac:dyDescent="0.2">
      <c r="A119" s="5"/>
      <c r="B119" s="103"/>
      <c r="C119" s="5"/>
      <c r="D119" s="5"/>
      <c r="E119" s="5"/>
      <c r="F119" s="7"/>
      <c r="G119" s="7"/>
      <c r="H119" s="7"/>
      <c r="I119" s="7"/>
      <c r="J119" s="5"/>
      <c r="K119" s="7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4.5" customHeight="1" x14ac:dyDescent="0.2">
      <c r="A120" s="5"/>
      <c r="B120" s="92"/>
      <c r="C120" s="5"/>
      <c r="D120" s="5"/>
      <c r="E120" s="5"/>
      <c r="F120" s="7"/>
      <c r="G120" s="7"/>
      <c r="H120" s="7"/>
      <c r="I120" s="7"/>
      <c r="J120" s="5"/>
      <c r="K120" s="7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</row>
    <row r="121" spans="1:28" ht="22.5" customHeight="1" x14ac:dyDescent="0.2">
      <c r="A121" s="5"/>
      <c r="B121" s="5"/>
      <c r="C121" s="5"/>
      <c r="D121" s="5"/>
      <c r="E121" s="5"/>
      <c r="F121" s="5"/>
      <c r="G121" s="8"/>
      <c r="H121" s="8"/>
      <c r="I121" s="90"/>
      <c r="J121" s="90"/>
      <c r="K121" s="2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6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2.75" customHeight="1" x14ac:dyDescent="0.2">
      <c r="A123" s="102"/>
      <c r="B123" s="103"/>
      <c r="C123" s="5"/>
      <c r="D123" s="102"/>
      <c r="E123" s="103"/>
      <c r="F123" s="103"/>
      <c r="G123" s="5"/>
      <c r="H123" s="102"/>
      <c r="I123" s="103"/>
      <c r="J123" s="103"/>
      <c r="K123" s="103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 customHeight="1" x14ac:dyDescent="0.2">
      <c r="A124" s="102"/>
      <c r="B124" s="103"/>
      <c r="C124" s="5"/>
      <c r="D124" s="102"/>
      <c r="E124" s="103"/>
      <c r="F124" s="103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2.75" customHeight="1" x14ac:dyDescent="0.2">
      <c r="A126" s="102"/>
      <c r="B126" s="103"/>
      <c r="C126" s="5"/>
      <c r="D126" s="102"/>
      <c r="E126" s="103"/>
      <c r="F126" s="103"/>
      <c r="G126" s="5"/>
      <c r="H126" s="102"/>
      <c r="I126" s="103"/>
      <c r="J126" s="103"/>
      <c r="K126" s="103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75" customHeight="1" x14ac:dyDescent="0.2">
      <c r="A127" s="102"/>
      <c r="B127" s="103"/>
      <c r="C127" s="5"/>
      <c r="D127" s="102"/>
      <c r="E127" s="103"/>
      <c r="F127" s="103"/>
      <c r="G127" s="5"/>
      <c r="H127" s="102"/>
      <c r="I127" s="103"/>
      <c r="J127" s="103"/>
      <c r="K127" s="10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 customHeight="1" x14ac:dyDescent="0.2">
      <c r="A128" s="102"/>
      <c r="B128" s="103"/>
      <c r="C128" s="5"/>
      <c r="D128" s="102"/>
      <c r="E128" s="103"/>
      <c r="F128" s="103"/>
      <c r="G128" s="5"/>
      <c r="H128" s="102"/>
      <c r="I128" s="103"/>
      <c r="J128" s="103"/>
      <c r="K128" s="10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2.75" customHeight="1" x14ac:dyDescent="0.2">
      <c r="B130" s="5"/>
      <c r="H130" s="5"/>
      <c r="I130" s="5"/>
      <c r="J130" s="5"/>
    </row>
    <row r="131" spans="1:28" ht="12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28" ht="12.75" customHeight="1" x14ac:dyDescent="0.2">
      <c r="A132" s="5"/>
      <c r="B132" s="87"/>
      <c r="C132" s="5"/>
      <c r="D132" s="5"/>
      <c r="E132" s="5"/>
      <c r="F132" s="5"/>
      <c r="G132" s="5"/>
      <c r="H132" s="102"/>
      <c r="I132" s="103"/>
      <c r="J132" s="103"/>
      <c r="K132" s="5"/>
      <c r="L132" s="5"/>
    </row>
    <row r="133" spans="1:28" ht="12.75" customHeight="1" x14ac:dyDescent="0.2">
      <c r="A133" s="5"/>
      <c r="B133" s="87"/>
      <c r="C133" s="5"/>
      <c r="D133" s="5"/>
      <c r="E133" s="5"/>
      <c r="F133" s="5"/>
      <c r="G133" s="5"/>
      <c r="H133" s="102"/>
      <c r="I133" s="103"/>
      <c r="J133" s="103"/>
      <c r="K133" s="5"/>
      <c r="L133" s="5"/>
    </row>
    <row r="134" spans="1:28" ht="12.75" customHeight="1" x14ac:dyDescent="0.2">
      <c r="A134" s="5"/>
      <c r="B134" s="87"/>
      <c r="C134" s="5"/>
      <c r="D134" s="5"/>
      <c r="E134" s="5"/>
      <c r="F134" s="5"/>
      <c r="G134" s="5"/>
      <c r="H134" s="102"/>
      <c r="I134" s="103"/>
      <c r="J134" s="103"/>
      <c r="K134" s="5"/>
      <c r="L134" s="5"/>
    </row>
    <row r="135" spans="1:28" ht="12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28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28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28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28" ht="12.75" customHeight="1" x14ac:dyDescent="0.2"/>
    <row r="140" spans="1:28" ht="12.75" customHeight="1" x14ac:dyDescent="0.2"/>
    <row r="141" spans="1:28" ht="12.75" customHeight="1" x14ac:dyDescent="0.2"/>
    <row r="142" spans="1:28" ht="12.75" customHeight="1" x14ac:dyDescent="0.2"/>
    <row r="143" spans="1:28" ht="12.75" customHeight="1" x14ac:dyDescent="0.2"/>
    <row r="144" spans="1:28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</sheetData>
  <mergeCells count="73">
    <mergeCell ref="A1:C2"/>
    <mergeCell ref="B3:D3"/>
    <mergeCell ref="F3:I3"/>
    <mergeCell ref="J3:K3"/>
    <mergeCell ref="A4:A5"/>
    <mergeCell ref="B4:D5"/>
    <mergeCell ref="E4:E5"/>
    <mergeCell ref="F4:G5"/>
    <mergeCell ref="H4:H5"/>
    <mergeCell ref="I4:I5"/>
    <mergeCell ref="J4:K4"/>
    <mergeCell ref="J5:K5"/>
    <mergeCell ref="A6:B6"/>
    <mergeCell ref="C6:D7"/>
    <mergeCell ref="E6:H7"/>
    <mergeCell ref="A7:B7"/>
    <mergeCell ref="A45:B45"/>
    <mergeCell ref="D45:G45"/>
    <mergeCell ref="I45:K45"/>
    <mergeCell ref="C15:I15"/>
    <mergeCell ref="I8:I9"/>
    <mergeCell ref="J8:J9"/>
    <mergeCell ref="K8:K9"/>
    <mergeCell ref="D9:E9"/>
    <mergeCell ref="A10:E10"/>
    <mergeCell ref="F10:K10"/>
    <mergeCell ref="A8:A9"/>
    <mergeCell ref="B8:B9"/>
    <mergeCell ref="C8:E8"/>
    <mergeCell ref="F8:F9"/>
    <mergeCell ref="G8:G9"/>
    <mergeCell ref="H8:H9"/>
    <mergeCell ref="B11:B14"/>
    <mergeCell ref="J11:J38"/>
    <mergeCell ref="A44:B44"/>
    <mergeCell ref="D44:G44"/>
    <mergeCell ref="I44:K44"/>
    <mergeCell ref="A86:B86"/>
    <mergeCell ref="D86:F86"/>
    <mergeCell ref="H86:K86"/>
    <mergeCell ref="A46:B46"/>
    <mergeCell ref="D46:G46"/>
    <mergeCell ref="I46:K46"/>
    <mergeCell ref="B47:B78"/>
    <mergeCell ref="A82:B82"/>
    <mergeCell ref="D82:F82"/>
    <mergeCell ref="H82:K82"/>
    <mergeCell ref="A83:B83"/>
    <mergeCell ref="D83:F83"/>
    <mergeCell ref="A85:B85"/>
    <mergeCell ref="D85:F85"/>
    <mergeCell ref="H85:K85"/>
    <mergeCell ref="A87:B87"/>
    <mergeCell ref="D87:F87"/>
    <mergeCell ref="H87:K87"/>
    <mergeCell ref="B88:B119"/>
    <mergeCell ref="A123:B123"/>
    <mergeCell ref="D123:F123"/>
    <mergeCell ref="H123:K123"/>
    <mergeCell ref="H134:J134"/>
    <mergeCell ref="A124:B124"/>
    <mergeCell ref="D124:F124"/>
    <mergeCell ref="A126:B126"/>
    <mergeCell ref="D126:F126"/>
    <mergeCell ref="H126:K126"/>
    <mergeCell ref="A127:B127"/>
    <mergeCell ref="D127:F127"/>
    <mergeCell ref="H127:K127"/>
    <mergeCell ref="A128:B128"/>
    <mergeCell ref="D128:F128"/>
    <mergeCell ref="H128:K128"/>
    <mergeCell ref="H132:J132"/>
    <mergeCell ref="H133:J133"/>
  </mergeCells>
  <printOptions horizontalCentered="1"/>
  <pageMargins left="0.25" right="0.25" top="0.75" bottom="0.75" header="0.3" footer="0.3"/>
  <pageSetup scale="66" orientation="portrait" r:id="rId1"/>
  <rowBreaks count="2" manualBreakCount="2">
    <brk id="46" man="1"/>
    <brk id="87" man="1"/>
  </rowBreaks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F5B46-37D2-47A8-BBD0-BCBEC2F7FA61}">
  <sheetPr>
    <pageSetUpPr fitToPage="1"/>
  </sheetPr>
  <dimension ref="A1:AB994"/>
  <sheetViews>
    <sheetView showGridLines="0" view="pageBreakPreview" zoomScale="130" zoomScaleNormal="140" zoomScaleSheetLayoutView="130" workbookViewId="0">
      <pane ySplit="9" topLeftCell="A22" activePane="bottomLeft" state="frozen"/>
      <selection activeCell="E14" sqref="E14"/>
      <selection pane="bottomLeft" activeCell="H23" sqref="H23"/>
    </sheetView>
  </sheetViews>
  <sheetFormatPr baseColWidth="10" defaultColWidth="14.42578125" defaultRowHeight="15" customHeight="1" x14ac:dyDescent="0.2"/>
  <cols>
    <col min="1" max="1" width="15.7109375" style="96" customWidth="1"/>
    <col min="2" max="2" width="45.7109375" style="96" customWidth="1"/>
    <col min="3" max="28" width="10.7109375" style="96" customWidth="1"/>
    <col min="29" max="16384" width="14.42578125" style="96"/>
  </cols>
  <sheetData>
    <row r="1" spans="1:28" ht="12.75" customHeight="1" x14ac:dyDescent="0.2">
      <c r="A1" s="152" t="s">
        <v>14</v>
      </c>
      <c r="B1" s="152"/>
      <c r="C1" s="152"/>
    </row>
    <row r="2" spans="1:28" ht="12.75" customHeight="1" thickBot="1" x14ac:dyDescent="0.25">
      <c r="A2" s="152"/>
      <c r="B2" s="152"/>
      <c r="C2" s="152"/>
    </row>
    <row r="3" spans="1:28" ht="26.25" customHeight="1" thickBot="1" x14ac:dyDescent="0.25">
      <c r="A3" s="35" t="str">
        <f>'PORTADA Y DATOS'!A7</f>
        <v>Contratista</v>
      </c>
      <c r="B3" s="138" t="str">
        <f>'PORTADA Y DATOS'!B7</f>
        <v>Luis Alberto Gamboa Ruelas</v>
      </c>
      <c r="C3" s="139"/>
      <c r="D3" s="140"/>
      <c r="E3" s="35" t="str">
        <f>'PORTADA Y DATOS'!A6</f>
        <v>Dirección</v>
      </c>
      <c r="F3" s="138" t="str">
        <f>'PORTADA Y DATOS'!B6</f>
        <v>Altata, Navolato, Sinaloa.</v>
      </c>
      <c r="G3" s="139"/>
      <c r="H3" s="139"/>
      <c r="I3" s="140"/>
      <c r="J3" s="141" t="str">
        <f>A1</f>
        <v>NÚMEROS GENERADORES ACERO</v>
      </c>
      <c r="K3" s="129"/>
    </row>
    <row r="4" spans="1:28" ht="26.25" customHeight="1" thickBot="1" x14ac:dyDescent="0.25">
      <c r="A4" s="126" t="str">
        <f>'PORTADA Y DATOS'!A5</f>
        <v>Obra</v>
      </c>
      <c r="B4" s="114" t="str">
        <f>'PORTADA Y DATOS'!B5</f>
        <v>Casa Altata</v>
      </c>
      <c r="C4" s="115"/>
      <c r="D4" s="116"/>
      <c r="E4" s="108" t="str">
        <f>'PORTADA Y DATOS'!A4</f>
        <v>Dependencia/Contratante/Cliente</v>
      </c>
      <c r="F4" s="110"/>
      <c r="G4" s="111"/>
      <c r="H4" s="145" t="s">
        <v>24</v>
      </c>
      <c r="I4" s="122"/>
      <c r="J4" s="124">
        <v>4</v>
      </c>
      <c r="K4" s="125"/>
    </row>
    <row r="5" spans="1:28" ht="18.75" customHeight="1" thickBot="1" x14ac:dyDescent="0.25">
      <c r="A5" s="127"/>
      <c r="B5" s="117"/>
      <c r="C5" s="118"/>
      <c r="D5" s="119"/>
      <c r="E5" s="109"/>
      <c r="F5" s="112"/>
      <c r="G5" s="113"/>
      <c r="H5" s="127"/>
      <c r="I5" s="123"/>
      <c r="J5" s="128" t="s">
        <v>25</v>
      </c>
      <c r="K5" s="153"/>
    </row>
    <row r="6" spans="1:28" ht="18.75" customHeight="1" thickBot="1" x14ac:dyDescent="0.25">
      <c r="A6" s="128" t="str">
        <f>'PORTADA Y DATOS'!A10</f>
        <v>Tipo de contrato</v>
      </c>
      <c r="B6" s="129"/>
      <c r="C6" s="130" t="s">
        <v>40</v>
      </c>
      <c r="D6" s="131"/>
      <c r="E6" s="114" t="s">
        <v>230</v>
      </c>
      <c r="F6" s="115"/>
      <c r="G6" s="115"/>
      <c r="H6" s="116"/>
      <c r="I6" s="36" t="s">
        <v>36</v>
      </c>
      <c r="J6" s="62" t="s">
        <v>38</v>
      </c>
      <c r="K6" s="63" t="s">
        <v>39</v>
      </c>
    </row>
    <row r="7" spans="1:28" ht="18.75" customHeight="1" thickBot="1" x14ac:dyDescent="0.25">
      <c r="A7" s="134" t="str">
        <f>'PORTADA Y DATOS'!B10</f>
        <v>Precio Unitario</v>
      </c>
      <c r="B7" s="135"/>
      <c r="C7" s="132"/>
      <c r="D7" s="133"/>
      <c r="E7" s="112"/>
      <c r="F7" s="146"/>
      <c r="G7" s="146"/>
      <c r="H7" s="113"/>
      <c r="I7" s="37" t="s">
        <v>37</v>
      </c>
      <c r="J7" s="38" t="str">
        <f>'PORTADA Y DATOS'!A9</f>
        <v>Fecha de inicio</v>
      </c>
      <c r="K7" s="64" t="str">
        <f>'PORTADA Y DATOS'!B9</f>
        <v>Sin definir por contratista</v>
      </c>
    </row>
    <row r="8" spans="1:28" ht="12.75" customHeight="1" x14ac:dyDescent="0.2">
      <c r="A8" s="120" t="s">
        <v>0</v>
      </c>
      <c r="B8" s="120" t="s">
        <v>1</v>
      </c>
      <c r="C8" s="142" t="s">
        <v>2</v>
      </c>
      <c r="D8" s="143"/>
      <c r="E8" s="144"/>
      <c r="F8" s="120" t="s">
        <v>3</v>
      </c>
      <c r="G8" s="120" t="s">
        <v>4</v>
      </c>
      <c r="H8" s="120" t="s">
        <v>5</v>
      </c>
      <c r="I8" s="120" t="s">
        <v>6</v>
      </c>
      <c r="J8" s="120" t="s">
        <v>7</v>
      </c>
      <c r="K8" s="136" t="s">
        <v>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thickBot="1" x14ac:dyDescent="0.25">
      <c r="A9" s="121"/>
      <c r="B9" s="121"/>
      <c r="C9" s="39" t="s">
        <v>9</v>
      </c>
      <c r="D9" s="150" t="s">
        <v>10</v>
      </c>
      <c r="E9" s="151"/>
      <c r="F9" s="121"/>
      <c r="G9" s="121"/>
      <c r="H9" s="121"/>
      <c r="I9" s="121"/>
      <c r="J9" s="121"/>
      <c r="K9" s="13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thickBot="1" x14ac:dyDescent="0.25">
      <c r="A10" s="154" t="s">
        <v>27</v>
      </c>
      <c r="B10" s="155"/>
      <c r="C10" s="155"/>
      <c r="D10" s="155"/>
      <c r="E10" s="156"/>
      <c r="F10" s="154" t="str">
        <f>'PORTADA Y DATOS'!B11</f>
        <v>Definido por parte contratante</v>
      </c>
      <c r="G10" s="155"/>
      <c r="H10" s="155"/>
      <c r="I10" s="155"/>
      <c r="J10" s="155"/>
      <c r="K10" s="15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4.95" customHeight="1" x14ac:dyDescent="0.2">
      <c r="A11" s="41" t="s">
        <v>228</v>
      </c>
      <c r="B11" s="157" t="s">
        <v>229</v>
      </c>
      <c r="C11" s="43" t="s">
        <v>158</v>
      </c>
      <c r="D11" s="43">
        <v>3</v>
      </c>
      <c r="E11" s="43">
        <v>8</v>
      </c>
      <c r="F11" s="44">
        <v>8.3800000000000008</v>
      </c>
      <c r="G11" s="44">
        <v>2.68</v>
      </c>
      <c r="H11" s="44"/>
      <c r="I11" s="44">
        <v>1</v>
      </c>
      <c r="J11" s="147" t="s">
        <v>32</v>
      </c>
      <c r="K11" s="45">
        <f>F11*(G11)</f>
        <v>22.458400000000005</v>
      </c>
    </row>
    <row r="12" spans="1:28" ht="24.95" customHeight="1" x14ac:dyDescent="0.2">
      <c r="A12" s="46"/>
      <c r="B12" s="158"/>
      <c r="C12" s="43" t="s">
        <v>159</v>
      </c>
      <c r="D12" s="43">
        <v>4</v>
      </c>
      <c r="E12" s="43">
        <v>8</v>
      </c>
      <c r="F12" s="44">
        <v>7.43</v>
      </c>
      <c r="G12" s="44">
        <v>1.6</v>
      </c>
      <c r="H12" s="44"/>
      <c r="I12" s="44">
        <v>1</v>
      </c>
      <c r="J12" s="148"/>
      <c r="K12" s="45">
        <f t="shared" ref="K12:K14" si="0">F12*(G12)</f>
        <v>11.888</v>
      </c>
    </row>
    <row r="13" spans="1:28" ht="24.95" customHeight="1" x14ac:dyDescent="0.2">
      <c r="A13" s="46"/>
      <c r="B13" s="158"/>
      <c r="C13" s="43" t="s">
        <v>160</v>
      </c>
      <c r="D13" s="43">
        <v>2</v>
      </c>
      <c r="E13" s="43">
        <v>7</v>
      </c>
      <c r="F13" s="44">
        <v>8.41</v>
      </c>
      <c r="G13" s="44">
        <v>0.87</v>
      </c>
      <c r="H13" s="44"/>
      <c r="I13" s="44">
        <v>1</v>
      </c>
      <c r="J13" s="148"/>
      <c r="K13" s="45">
        <f t="shared" si="0"/>
        <v>7.3167</v>
      </c>
    </row>
    <row r="14" spans="1:28" ht="24.95" customHeight="1" x14ac:dyDescent="0.2">
      <c r="A14" s="46"/>
      <c r="B14" s="158"/>
      <c r="C14" s="43" t="s">
        <v>161</v>
      </c>
      <c r="D14" s="43">
        <v>1</v>
      </c>
      <c r="E14" s="43">
        <v>8</v>
      </c>
      <c r="F14" s="43">
        <v>10.199999999999999</v>
      </c>
      <c r="G14" s="44">
        <v>2.46</v>
      </c>
      <c r="H14" s="44"/>
      <c r="I14" s="44">
        <v>1</v>
      </c>
      <c r="J14" s="148"/>
      <c r="K14" s="45">
        <f t="shared" si="0"/>
        <v>25.091999999999999</v>
      </c>
    </row>
    <row r="15" spans="1:28" ht="24.95" customHeight="1" x14ac:dyDescent="0.2">
      <c r="A15" s="46"/>
      <c r="B15" s="42"/>
      <c r="C15" s="94"/>
      <c r="D15" s="40"/>
      <c r="E15" s="40"/>
      <c r="F15" s="44"/>
      <c r="G15" s="44"/>
      <c r="H15" s="44"/>
      <c r="I15" s="44"/>
      <c r="J15" s="148"/>
      <c r="K15" s="45"/>
    </row>
    <row r="16" spans="1:28" ht="24.95" customHeight="1" x14ac:dyDescent="0.2">
      <c r="A16" s="46"/>
      <c r="B16" s="47"/>
      <c r="C16" s="40"/>
      <c r="D16" s="40" t="s">
        <v>231</v>
      </c>
      <c r="E16" s="180" t="s">
        <v>232</v>
      </c>
      <c r="F16" s="181"/>
      <c r="G16" s="181"/>
      <c r="H16" s="181"/>
      <c r="I16" s="44"/>
      <c r="J16" s="148"/>
      <c r="K16" s="45"/>
    </row>
    <row r="17" spans="1:11" ht="24.95" customHeight="1" x14ac:dyDescent="0.2">
      <c r="A17" s="46"/>
      <c r="B17" s="47"/>
      <c r="C17" s="40"/>
      <c r="D17" s="40" t="s">
        <v>207</v>
      </c>
      <c r="E17" s="40" t="s">
        <v>233</v>
      </c>
      <c r="F17" s="44"/>
      <c r="G17" s="44"/>
      <c r="H17" s="44"/>
      <c r="I17" s="44"/>
      <c r="J17" s="148"/>
      <c r="K17" s="182">
        <v>-3.49</v>
      </c>
    </row>
    <row r="18" spans="1:11" ht="24.95" customHeight="1" x14ac:dyDescent="0.2">
      <c r="A18" s="46"/>
      <c r="B18" s="47"/>
      <c r="C18" s="40"/>
      <c r="D18" s="40" t="s">
        <v>204</v>
      </c>
      <c r="E18" s="40" t="s">
        <v>234</v>
      </c>
      <c r="F18" s="48"/>
      <c r="G18" s="44"/>
      <c r="H18" s="44"/>
      <c r="I18" s="44"/>
      <c r="J18" s="148"/>
      <c r="K18" s="45">
        <v>-3.89</v>
      </c>
    </row>
    <row r="19" spans="1:11" ht="24.95" customHeight="1" x14ac:dyDescent="0.2">
      <c r="A19" s="46"/>
      <c r="B19" s="47"/>
      <c r="C19" s="40"/>
      <c r="D19" s="40"/>
      <c r="E19" s="40"/>
      <c r="F19" s="48"/>
      <c r="G19" s="44"/>
      <c r="H19" s="44"/>
      <c r="I19" s="44"/>
      <c r="J19" s="148"/>
      <c r="K19" s="45"/>
    </row>
    <row r="20" spans="1:11" ht="24.95" customHeight="1" x14ac:dyDescent="0.2">
      <c r="A20" s="46"/>
      <c r="B20" s="47"/>
      <c r="C20" s="40"/>
      <c r="D20" s="40"/>
      <c r="E20" s="40"/>
      <c r="F20" s="48"/>
      <c r="G20" s="44"/>
      <c r="H20" s="44"/>
      <c r="I20" s="44"/>
      <c r="J20" s="148"/>
      <c r="K20" s="45"/>
    </row>
    <row r="21" spans="1:11" ht="24.95" customHeight="1" x14ac:dyDescent="0.2">
      <c r="A21" s="46"/>
      <c r="B21" s="47"/>
      <c r="C21" s="40"/>
      <c r="D21" s="40"/>
      <c r="E21" s="40"/>
      <c r="F21" s="48"/>
      <c r="G21" s="44"/>
      <c r="H21" s="44"/>
      <c r="I21" s="44"/>
      <c r="J21" s="148"/>
      <c r="K21" s="45"/>
    </row>
    <row r="22" spans="1:11" ht="24.95" customHeight="1" x14ac:dyDescent="0.2">
      <c r="A22" s="46"/>
      <c r="B22" s="47"/>
      <c r="C22" s="40"/>
      <c r="D22" s="40"/>
      <c r="E22" s="40"/>
      <c r="F22" s="48"/>
      <c r="G22" s="44"/>
      <c r="H22" s="44"/>
      <c r="I22" s="44"/>
      <c r="J22" s="148"/>
      <c r="K22" s="45"/>
    </row>
    <row r="23" spans="1:11" ht="24.95" customHeight="1" x14ac:dyDescent="0.2">
      <c r="A23" s="46"/>
      <c r="B23" s="47"/>
      <c r="C23" s="40"/>
      <c r="D23" s="40"/>
      <c r="E23" s="40"/>
      <c r="F23" s="48"/>
      <c r="G23" s="44"/>
      <c r="H23" s="44"/>
      <c r="I23" s="44"/>
      <c r="J23" s="148"/>
      <c r="K23" s="45"/>
    </row>
    <row r="24" spans="1:11" ht="24.95" customHeight="1" x14ac:dyDescent="0.2">
      <c r="A24" s="46"/>
      <c r="B24" s="47"/>
      <c r="C24" s="40"/>
      <c r="D24" s="40"/>
      <c r="E24" s="40"/>
      <c r="F24" s="48"/>
      <c r="G24" s="44"/>
      <c r="H24" s="44"/>
      <c r="I24" s="44"/>
      <c r="J24" s="148"/>
      <c r="K24" s="45"/>
    </row>
    <row r="25" spans="1:11" ht="24.95" customHeight="1" x14ac:dyDescent="0.2">
      <c r="A25" s="46"/>
      <c r="B25" s="47"/>
      <c r="C25" s="40"/>
      <c r="D25" s="40"/>
      <c r="E25" s="40"/>
      <c r="F25" s="48"/>
      <c r="G25" s="44"/>
      <c r="H25" s="44"/>
      <c r="I25" s="44"/>
      <c r="J25" s="148"/>
      <c r="K25" s="45"/>
    </row>
    <row r="26" spans="1:11" ht="24.95" customHeight="1" x14ac:dyDescent="0.2">
      <c r="A26" s="46"/>
      <c r="B26" s="47"/>
      <c r="C26" s="40"/>
      <c r="D26" s="40"/>
      <c r="E26" s="40"/>
      <c r="F26" s="48"/>
      <c r="G26" s="48"/>
      <c r="H26" s="44"/>
      <c r="I26" s="44"/>
      <c r="J26" s="148"/>
      <c r="K26" s="45"/>
    </row>
    <row r="27" spans="1:11" ht="24.95" customHeight="1" x14ac:dyDescent="0.2">
      <c r="A27" s="46"/>
      <c r="B27" s="47"/>
      <c r="C27" s="40"/>
      <c r="D27" s="40"/>
      <c r="E27" s="40"/>
      <c r="F27" s="48"/>
      <c r="G27" s="48"/>
      <c r="H27" s="44"/>
      <c r="I27" s="44"/>
      <c r="J27" s="148"/>
      <c r="K27" s="45"/>
    </row>
    <row r="28" spans="1:11" ht="24.95" customHeight="1" x14ac:dyDescent="0.2">
      <c r="A28" s="46"/>
      <c r="B28" s="47"/>
      <c r="C28" s="40"/>
      <c r="D28" s="40"/>
      <c r="E28" s="40"/>
      <c r="F28" s="48"/>
      <c r="G28" s="48"/>
      <c r="H28" s="44"/>
      <c r="I28" s="44"/>
      <c r="J28" s="148"/>
      <c r="K28" s="45"/>
    </row>
    <row r="29" spans="1:11" ht="24.95" customHeight="1" x14ac:dyDescent="0.2">
      <c r="A29" s="46"/>
      <c r="B29" s="47"/>
      <c r="C29" s="40"/>
      <c r="D29" s="40"/>
      <c r="E29" s="40"/>
      <c r="F29" s="48"/>
      <c r="G29" s="48"/>
      <c r="H29" s="44"/>
      <c r="I29" s="44"/>
      <c r="J29" s="148"/>
      <c r="K29" s="45"/>
    </row>
    <row r="30" spans="1:11" ht="24.95" customHeight="1" x14ac:dyDescent="0.2">
      <c r="A30" s="46"/>
      <c r="B30" s="47"/>
      <c r="C30" s="40"/>
      <c r="D30" s="40"/>
      <c r="E30" s="40"/>
      <c r="F30" s="48"/>
      <c r="G30" s="48"/>
      <c r="H30" s="44"/>
      <c r="I30" s="44"/>
      <c r="J30" s="148"/>
      <c r="K30" s="45"/>
    </row>
    <row r="31" spans="1:11" ht="24.95" customHeight="1" x14ac:dyDescent="0.2">
      <c r="A31" s="46"/>
      <c r="B31" s="47"/>
      <c r="C31" s="40"/>
      <c r="D31" s="40"/>
      <c r="E31" s="40"/>
      <c r="F31" s="48"/>
      <c r="G31" s="48"/>
      <c r="H31" s="44"/>
      <c r="I31" s="48"/>
      <c r="J31" s="148"/>
      <c r="K31" s="45"/>
    </row>
    <row r="32" spans="1:11" ht="24.95" customHeight="1" x14ac:dyDescent="0.2">
      <c r="A32" s="46"/>
      <c r="B32" s="47"/>
      <c r="C32" s="40"/>
      <c r="D32" s="40"/>
      <c r="E32" s="40"/>
      <c r="F32" s="48"/>
      <c r="G32" s="48"/>
      <c r="H32" s="44"/>
      <c r="I32" s="48"/>
      <c r="J32" s="148"/>
      <c r="K32" s="45"/>
    </row>
    <row r="33" spans="1:28" ht="24.95" customHeight="1" x14ac:dyDescent="0.2">
      <c r="A33" s="46"/>
      <c r="B33" s="47"/>
      <c r="C33" s="40"/>
      <c r="D33" s="40"/>
      <c r="E33" s="40"/>
      <c r="F33" s="48"/>
      <c r="G33" s="48"/>
      <c r="H33" s="44"/>
      <c r="I33" s="48"/>
      <c r="J33" s="148"/>
      <c r="K33" s="45"/>
    </row>
    <row r="34" spans="1:28" ht="24.95" customHeight="1" x14ac:dyDescent="0.2">
      <c r="A34" s="46"/>
      <c r="B34" s="47"/>
      <c r="C34" s="40"/>
      <c r="D34" s="40"/>
      <c r="E34" s="40"/>
      <c r="F34" s="48"/>
      <c r="G34" s="48"/>
      <c r="H34" s="44"/>
      <c r="I34" s="48"/>
      <c r="J34" s="148"/>
      <c r="K34" s="45"/>
    </row>
    <row r="35" spans="1:28" ht="24.95" customHeight="1" x14ac:dyDescent="0.2">
      <c r="A35" s="46"/>
      <c r="B35" s="47"/>
      <c r="C35" s="40"/>
      <c r="D35" s="40"/>
      <c r="E35" s="40"/>
      <c r="F35" s="48"/>
      <c r="G35" s="48"/>
      <c r="H35" s="48"/>
      <c r="I35" s="48"/>
      <c r="J35" s="148"/>
      <c r="K35" s="45"/>
    </row>
    <row r="36" spans="1:28" ht="24.95" customHeight="1" x14ac:dyDescent="0.2">
      <c r="A36" s="46"/>
      <c r="B36" s="47"/>
      <c r="C36" s="40"/>
      <c r="D36" s="40"/>
      <c r="E36" s="40"/>
      <c r="F36" s="48"/>
      <c r="G36" s="48"/>
      <c r="H36" s="48"/>
      <c r="I36" s="48"/>
      <c r="J36" s="148"/>
      <c r="K36" s="45"/>
    </row>
    <row r="37" spans="1:28" ht="24.95" customHeight="1" thickBot="1" x14ac:dyDescent="0.25">
      <c r="A37" s="50"/>
      <c r="B37" s="51"/>
      <c r="C37" s="52"/>
      <c r="D37" s="52"/>
      <c r="E37" s="52"/>
      <c r="F37" s="53"/>
      <c r="G37" s="53"/>
      <c r="H37" s="53"/>
      <c r="I37" s="53"/>
      <c r="J37" s="171"/>
      <c r="K37" s="54"/>
    </row>
    <row r="38" spans="1:28" ht="22.5" customHeight="1" thickBot="1" x14ac:dyDescent="0.25">
      <c r="A38" s="5"/>
      <c r="B38" s="5"/>
      <c r="C38" s="5"/>
      <c r="D38" s="5"/>
      <c r="E38" s="5"/>
      <c r="F38" s="5"/>
      <c r="G38" s="8"/>
      <c r="H38" s="8"/>
      <c r="I38" s="65" t="s">
        <v>41</v>
      </c>
      <c r="J38" s="9" t="str">
        <f>J11</f>
        <v>m2</v>
      </c>
      <c r="K38" s="10">
        <f>SUM(K11:K37)</f>
        <v>59.375099999999996</v>
      </c>
    </row>
    <row r="39" spans="1:28" ht="6" customHeight="1" x14ac:dyDescent="0.2"/>
    <row r="40" spans="1:28" ht="12.75" customHeight="1" x14ac:dyDescent="0.2"/>
    <row r="41" spans="1:28" ht="12.75" customHeight="1" x14ac:dyDescent="0.2">
      <c r="A41" s="97"/>
      <c r="B41" s="12"/>
      <c r="C41" s="12"/>
      <c r="D41" s="12"/>
      <c r="E41" s="12"/>
      <c r="G41" s="12"/>
      <c r="H41" s="12"/>
      <c r="I41" s="12"/>
      <c r="J41" s="12"/>
      <c r="K41" s="12"/>
    </row>
    <row r="42" spans="1:28" ht="27.75" customHeight="1" x14ac:dyDescent="0.2">
      <c r="A42" s="13"/>
      <c r="B42" s="14"/>
      <c r="C42" s="14"/>
      <c r="D42" s="14"/>
      <c r="E42" s="14"/>
      <c r="G42" s="14"/>
      <c r="H42" s="14"/>
      <c r="I42" s="14"/>
      <c r="J42" s="14"/>
      <c r="K42" s="15"/>
    </row>
    <row r="43" spans="1:28" ht="12.75" customHeight="1" x14ac:dyDescent="0.2">
      <c r="A43" s="16"/>
      <c r="B43" s="17"/>
      <c r="C43" s="17"/>
      <c r="D43" s="17"/>
      <c r="E43" s="17"/>
      <c r="G43" s="17"/>
      <c r="H43" s="17"/>
      <c r="I43" s="17"/>
      <c r="J43" s="17"/>
      <c r="K43" s="12"/>
    </row>
    <row r="44" spans="1:28" ht="12.75" customHeight="1" x14ac:dyDescent="0.2">
      <c r="A44" s="104" t="s">
        <v>11</v>
      </c>
      <c r="B44" s="103"/>
      <c r="C44" s="12"/>
      <c r="D44" s="104" t="s">
        <v>12</v>
      </c>
      <c r="E44" s="103"/>
      <c r="F44" s="103"/>
      <c r="G44" s="103"/>
      <c r="H44" s="12"/>
      <c r="I44" s="104" t="s">
        <v>13</v>
      </c>
      <c r="J44" s="103"/>
      <c r="K44" s="103"/>
    </row>
    <row r="45" spans="1:28" ht="12.75" customHeight="1" x14ac:dyDescent="0.2">
      <c r="A45" s="105" t="str">
        <f>'PORTADA Y DATOS'!A11</f>
        <v>Supervisor</v>
      </c>
      <c r="B45" s="106"/>
      <c r="C45" s="18"/>
      <c r="D45" s="105" t="str">
        <f>'PORTADA Y DATOS'!A4</f>
        <v>Dependencia/Contratante/Cliente</v>
      </c>
      <c r="E45" s="106"/>
      <c r="F45" s="106"/>
      <c r="G45" s="106"/>
      <c r="H45" s="18"/>
      <c r="I45" s="105" t="str">
        <f>'PORTADA Y DATOS'!A7</f>
        <v>Contratista</v>
      </c>
      <c r="J45" s="106"/>
      <c r="K45" s="106"/>
      <c r="L45" s="5"/>
    </row>
    <row r="46" spans="1:28" ht="12.75" customHeight="1" x14ac:dyDescent="0.2">
      <c r="A46" s="104" t="str">
        <f>'PORTADA Y DATOS'!B11</f>
        <v>Definido por parte contratante</v>
      </c>
      <c r="B46" s="103"/>
      <c r="C46" s="12"/>
      <c r="D46" s="104" t="str">
        <f>'PORTADA Y DATOS'!C4</f>
        <v>Luis Alberto Gamboa Ruelas</v>
      </c>
      <c r="E46" s="103"/>
      <c r="F46" s="103"/>
      <c r="G46" s="103"/>
      <c r="H46" s="12"/>
      <c r="I46" s="104" t="str">
        <f>'PORTADA Y DATOS'!B7</f>
        <v>Luis Alberto Gamboa Ruelas</v>
      </c>
      <c r="J46" s="103"/>
      <c r="K46" s="103"/>
    </row>
    <row r="47" spans="1:28" ht="12.75" x14ac:dyDescent="0.2">
      <c r="A47" s="95"/>
      <c r="B47" s="107"/>
      <c r="C47" s="95"/>
      <c r="D47" s="95"/>
      <c r="E47" s="99"/>
      <c r="F47" s="20"/>
      <c r="G47" s="20"/>
      <c r="H47" s="20"/>
      <c r="I47" s="20"/>
      <c r="J47" s="95"/>
      <c r="K47" s="20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2.75" x14ac:dyDescent="0.2">
      <c r="A48" s="5"/>
      <c r="B48" s="103"/>
      <c r="C48" s="95"/>
      <c r="D48" s="95"/>
      <c r="E48" s="99"/>
      <c r="F48" s="20"/>
      <c r="G48" s="20"/>
      <c r="H48" s="20"/>
      <c r="I48" s="20"/>
      <c r="J48" s="95"/>
      <c r="K48" s="2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2.75" x14ac:dyDescent="0.2">
      <c r="A49" s="5"/>
      <c r="B49" s="103"/>
      <c r="C49" s="95"/>
      <c r="D49" s="21"/>
      <c r="E49" s="22"/>
      <c r="F49" s="20"/>
      <c r="G49" s="20"/>
      <c r="H49" s="20"/>
      <c r="I49" s="20"/>
      <c r="J49" s="95"/>
      <c r="K49" s="2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2.75" x14ac:dyDescent="0.2">
      <c r="A50" s="5"/>
      <c r="B50" s="103"/>
      <c r="C50" s="95"/>
      <c r="D50" s="21"/>
      <c r="E50" s="5"/>
      <c r="F50" s="5"/>
      <c r="G50" s="5"/>
      <c r="H50" s="5"/>
      <c r="I50" s="20"/>
      <c r="J50" s="95"/>
      <c r="K50" s="2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2.75" x14ac:dyDescent="0.2">
      <c r="A51" s="5"/>
      <c r="B51" s="103"/>
      <c r="C51" s="95"/>
      <c r="D51" s="95"/>
      <c r="E51" s="5"/>
      <c r="F51" s="5"/>
      <c r="G51" s="5"/>
      <c r="H51" s="5"/>
      <c r="I51" s="20"/>
      <c r="J51" s="95"/>
      <c r="K51" s="2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2.75" x14ac:dyDescent="0.2">
      <c r="A52" s="5"/>
      <c r="B52" s="103"/>
      <c r="C52" s="95"/>
      <c r="D52" s="22"/>
      <c r="E52" s="5"/>
      <c r="F52" s="5"/>
      <c r="G52" s="5"/>
      <c r="H52" s="5"/>
      <c r="I52" s="20"/>
      <c r="J52" s="95"/>
      <c r="K52" s="2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 x14ac:dyDescent="0.2">
      <c r="A53" s="5"/>
      <c r="B53" s="103"/>
      <c r="C53" s="95"/>
      <c r="D53" s="95"/>
      <c r="E53" s="5"/>
      <c r="F53" s="5"/>
      <c r="G53" s="5"/>
      <c r="H53" s="5"/>
      <c r="I53" s="20"/>
      <c r="J53" s="95"/>
      <c r="K53" s="2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 x14ac:dyDescent="0.2">
      <c r="A54" s="5"/>
      <c r="B54" s="103"/>
      <c r="C54" s="99"/>
      <c r="D54" s="95"/>
      <c r="E54" s="5"/>
      <c r="F54" s="5"/>
      <c r="G54" s="5"/>
      <c r="H54" s="5"/>
      <c r="I54" s="20"/>
      <c r="J54" s="95"/>
      <c r="K54" s="2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 x14ac:dyDescent="0.2">
      <c r="A55" s="5"/>
      <c r="B55" s="103"/>
      <c r="C55" s="95"/>
      <c r="D55" s="95"/>
      <c r="E55" s="5"/>
      <c r="F55" s="5"/>
      <c r="G55" s="5"/>
      <c r="H55" s="5"/>
      <c r="I55" s="20"/>
      <c r="J55" s="95"/>
      <c r="K55" s="2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 x14ac:dyDescent="0.2">
      <c r="A56" s="5"/>
      <c r="B56" s="103"/>
      <c r="C56" s="95"/>
      <c r="D56" s="95"/>
      <c r="E56" s="5"/>
      <c r="F56" s="5"/>
      <c r="G56" s="5"/>
      <c r="H56" s="5"/>
      <c r="I56" s="20"/>
      <c r="J56" s="95"/>
      <c r="K56" s="2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 x14ac:dyDescent="0.2">
      <c r="A57" s="5"/>
      <c r="B57" s="103"/>
      <c r="C57" s="95"/>
      <c r="D57" s="95"/>
      <c r="E57" s="22"/>
      <c r="F57" s="20"/>
      <c r="G57" s="20"/>
      <c r="H57" s="20"/>
      <c r="I57" s="20"/>
      <c r="J57" s="95"/>
      <c r="K57" s="2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 x14ac:dyDescent="0.2">
      <c r="A58" s="5"/>
      <c r="B58" s="103"/>
      <c r="C58" s="23"/>
      <c r="D58" s="95"/>
      <c r="E58" s="22"/>
      <c r="F58" s="20"/>
      <c r="G58" s="20"/>
      <c r="H58" s="20"/>
      <c r="I58" s="20"/>
      <c r="J58" s="95"/>
      <c r="K58" s="2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 x14ac:dyDescent="0.2">
      <c r="A59" s="5"/>
      <c r="B59" s="103"/>
      <c r="C59" s="95"/>
      <c r="D59" s="95"/>
      <c r="E59" s="95"/>
      <c r="F59" s="20"/>
      <c r="G59" s="20"/>
      <c r="H59" s="20"/>
      <c r="I59" s="20"/>
      <c r="J59" s="95"/>
      <c r="K59" s="2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 x14ac:dyDescent="0.2">
      <c r="A60" s="5"/>
      <c r="B60" s="103"/>
      <c r="C60" s="95"/>
      <c r="D60" s="95"/>
      <c r="E60" s="22"/>
      <c r="F60" s="20"/>
      <c r="G60" s="20"/>
      <c r="H60" s="20"/>
      <c r="I60" s="20"/>
      <c r="J60" s="95"/>
      <c r="K60" s="2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 x14ac:dyDescent="0.2">
      <c r="A61" s="5"/>
      <c r="B61" s="103"/>
      <c r="C61" s="95"/>
      <c r="D61" s="95"/>
      <c r="E61" s="22"/>
      <c r="F61" s="20"/>
      <c r="G61" s="20"/>
      <c r="H61" s="20"/>
      <c r="I61" s="20"/>
      <c r="J61" s="95"/>
      <c r="K61" s="2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 x14ac:dyDescent="0.2">
      <c r="A62" s="5"/>
      <c r="B62" s="103"/>
      <c r="C62" s="23"/>
      <c r="D62" s="95"/>
      <c r="E62" s="22"/>
      <c r="F62" s="20"/>
      <c r="G62" s="20"/>
      <c r="H62" s="20"/>
      <c r="I62" s="20"/>
      <c r="J62" s="95"/>
      <c r="K62" s="2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 x14ac:dyDescent="0.2">
      <c r="A63" s="5"/>
      <c r="B63" s="103"/>
      <c r="C63" s="95"/>
      <c r="D63" s="95"/>
      <c r="E63" s="22"/>
      <c r="F63" s="20"/>
      <c r="G63" s="20"/>
      <c r="H63" s="20"/>
      <c r="I63" s="20"/>
      <c r="J63" s="95"/>
      <c r="K63" s="2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 x14ac:dyDescent="0.2">
      <c r="A64" s="5"/>
      <c r="B64" s="103"/>
      <c r="C64" s="95"/>
      <c r="D64" s="21"/>
      <c r="E64" s="22"/>
      <c r="F64" s="20"/>
      <c r="G64" s="20"/>
      <c r="H64" s="20"/>
      <c r="I64" s="20"/>
      <c r="J64" s="95"/>
      <c r="K64" s="2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 x14ac:dyDescent="0.2">
      <c r="A65" s="5"/>
      <c r="B65" s="103"/>
      <c r="C65" s="95"/>
      <c r="D65" s="95"/>
      <c r="E65" s="22"/>
      <c r="F65" s="20"/>
      <c r="G65" s="20"/>
      <c r="H65" s="20"/>
      <c r="I65" s="20"/>
      <c r="J65" s="95"/>
      <c r="K65" s="2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 x14ac:dyDescent="0.2">
      <c r="A66" s="5"/>
      <c r="B66" s="103"/>
      <c r="C66" s="95"/>
      <c r="D66" s="95"/>
      <c r="E66" s="22"/>
      <c r="F66" s="20"/>
      <c r="G66" s="20"/>
      <c r="H66" s="20"/>
      <c r="I66" s="20"/>
      <c r="J66" s="95"/>
      <c r="K66" s="2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 x14ac:dyDescent="0.2">
      <c r="A67" s="5"/>
      <c r="B67" s="103"/>
      <c r="C67" s="95"/>
      <c r="D67" s="95"/>
      <c r="E67" s="22"/>
      <c r="F67" s="20"/>
      <c r="G67" s="20"/>
      <c r="H67" s="20"/>
      <c r="I67" s="20"/>
      <c r="J67" s="95"/>
      <c r="K67" s="2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 x14ac:dyDescent="0.2">
      <c r="A68" s="5"/>
      <c r="B68" s="103"/>
      <c r="C68" s="95"/>
      <c r="D68" s="95"/>
      <c r="E68" s="22"/>
      <c r="F68" s="20"/>
      <c r="G68" s="20"/>
      <c r="H68" s="20"/>
      <c r="I68" s="20"/>
      <c r="J68" s="95"/>
      <c r="K68" s="2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 x14ac:dyDescent="0.2">
      <c r="A69" s="5"/>
      <c r="B69" s="103"/>
      <c r="C69" s="95"/>
      <c r="D69" s="95"/>
      <c r="E69" s="22"/>
      <c r="F69" s="20"/>
      <c r="G69" s="20"/>
      <c r="H69" s="20"/>
      <c r="I69" s="20"/>
      <c r="J69" s="95"/>
      <c r="K69" s="2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 x14ac:dyDescent="0.2">
      <c r="A70" s="5"/>
      <c r="B70" s="103"/>
      <c r="C70" s="95"/>
      <c r="D70" s="95"/>
      <c r="E70" s="22"/>
      <c r="F70" s="20"/>
      <c r="G70" s="20"/>
      <c r="H70" s="20"/>
      <c r="I70" s="20"/>
      <c r="J70" s="95"/>
      <c r="K70" s="2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 x14ac:dyDescent="0.2">
      <c r="A71" s="5"/>
      <c r="B71" s="103"/>
      <c r="C71" s="95"/>
      <c r="D71" s="95"/>
      <c r="E71" s="22"/>
      <c r="F71" s="20"/>
      <c r="G71" s="20"/>
      <c r="H71" s="20"/>
      <c r="I71" s="20"/>
      <c r="J71" s="95"/>
      <c r="K71" s="2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 x14ac:dyDescent="0.2">
      <c r="A72" s="5"/>
      <c r="B72" s="103"/>
      <c r="C72" s="95"/>
      <c r="D72" s="95"/>
      <c r="E72" s="22"/>
      <c r="F72" s="20"/>
      <c r="G72" s="20"/>
      <c r="H72" s="20"/>
      <c r="I72" s="20"/>
      <c r="J72" s="95"/>
      <c r="K72" s="2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 x14ac:dyDescent="0.2">
      <c r="A73" s="5"/>
      <c r="B73" s="103"/>
      <c r="C73" s="95"/>
      <c r="D73" s="95"/>
      <c r="E73" s="22"/>
      <c r="F73" s="20"/>
      <c r="G73" s="20"/>
      <c r="H73" s="20"/>
      <c r="I73" s="20"/>
      <c r="J73" s="95"/>
      <c r="K73" s="2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 x14ac:dyDescent="0.2">
      <c r="A74" s="5"/>
      <c r="B74" s="103"/>
      <c r="C74" s="95"/>
      <c r="D74" s="95"/>
      <c r="E74" s="95"/>
      <c r="F74" s="20"/>
      <c r="G74" s="20"/>
      <c r="H74" s="20"/>
      <c r="I74" s="20"/>
      <c r="J74" s="95"/>
      <c r="K74" s="2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 x14ac:dyDescent="0.2">
      <c r="A75" s="5"/>
      <c r="B75" s="103"/>
      <c r="C75" s="95"/>
      <c r="D75" s="95"/>
      <c r="E75" s="95"/>
      <c r="F75" s="20"/>
      <c r="G75" s="20"/>
      <c r="H75" s="20"/>
      <c r="I75" s="20"/>
      <c r="J75" s="95"/>
      <c r="K75" s="2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 x14ac:dyDescent="0.2">
      <c r="A76" s="5"/>
      <c r="B76" s="103"/>
      <c r="C76" s="95"/>
      <c r="D76" s="95"/>
      <c r="E76" s="95"/>
      <c r="F76" s="20"/>
      <c r="G76" s="20"/>
      <c r="H76" s="20"/>
      <c r="I76" s="20"/>
      <c r="J76" s="95"/>
      <c r="K76" s="2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 x14ac:dyDescent="0.2">
      <c r="A77" s="5"/>
      <c r="B77" s="103"/>
      <c r="C77" s="95"/>
      <c r="D77" s="95"/>
      <c r="E77" s="95"/>
      <c r="F77" s="20"/>
      <c r="G77" s="20"/>
      <c r="H77" s="20"/>
      <c r="I77" s="20"/>
      <c r="J77" s="95"/>
      <c r="K77" s="20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2.75" x14ac:dyDescent="0.2">
      <c r="A78" s="5"/>
      <c r="B78" s="103"/>
      <c r="C78" s="5"/>
      <c r="D78" s="5"/>
      <c r="E78" s="5"/>
      <c r="F78" s="7"/>
      <c r="G78" s="7"/>
      <c r="H78" s="7"/>
      <c r="I78" s="7"/>
      <c r="J78" s="5"/>
      <c r="K78" s="7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5.25" customHeight="1" x14ac:dyDescent="0.2">
      <c r="A79" s="5"/>
      <c r="B79" s="100"/>
      <c r="C79" s="5"/>
      <c r="D79" s="5"/>
      <c r="E79" s="5"/>
      <c r="F79" s="7"/>
      <c r="G79" s="7"/>
      <c r="H79" s="7"/>
      <c r="I79" s="7"/>
      <c r="J79" s="5"/>
      <c r="K79" s="7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22.5" customHeight="1" x14ac:dyDescent="0.2">
      <c r="A80" s="5"/>
      <c r="B80" s="5"/>
      <c r="C80" s="5"/>
      <c r="D80" s="5"/>
      <c r="E80" s="5"/>
      <c r="F80" s="5"/>
      <c r="G80" s="8"/>
      <c r="H80" s="8"/>
      <c r="I80" s="98"/>
      <c r="J80" s="98"/>
      <c r="K80" s="25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</row>
    <row r="81" spans="1:28" ht="6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2.75" customHeight="1" x14ac:dyDescent="0.2">
      <c r="A82" s="102"/>
      <c r="B82" s="103"/>
      <c r="C82" s="5"/>
      <c r="D82" s="102"/>
      <c r="E82" s="103"/>
      <c r="F82" s="103"/>
      <c r="G82" s="5"/>
      <c r="H82" s="102"/>
      <c r="I82" s="103"/>
      <c r="J82" s="103"/>
      <c r="K82" s="103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75" customHeight="1" x14ac:dyDescent="0.2">
      <c r="A83" s="102"/>
      <c r="B83" s="103"/>
      <c r="C83" s="5"/>
      <c r="D83" s="102"/>
      <c r="E83" s="103"/>
      <c r="F83" s="103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0.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2.75" customHeight="1" x14ac:dyDescent="0.2">
      <c r="A85" s="102"/>
      <c r="B85" s="103"/>
      <c r="C85" s="5"/>
      <c r="D85" s="102"/>
      <c r="E85" s="103"/>
      <c r="F85" s="103"/>
      <c r="G85" s="5"/>
      <c r="H85" s="102"/>
      <c r="I85" s="103"/>
      <c r="J85" s="103"/>
      <c r="K85" s="103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2.75" customHeight="1" x14ac:dyDescent="0.2">
      <c r="A86" s="102"/>
      <c r="B86" s="103"/>
      <c r="C86" s="5"/>
      <c r="D86" s="102"/>
      <c r="E86" s="103"/>
      <c r="F86" s="103"/>
      <c r="G86" s="5"/>
      <c r="H86" s="102"/>
      <c r="I86" s="103"/>
      <c r="J86" s="103"/>
      <c r="K86" s="10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 customHeight="1" x14ac:dyDescent="0.2">
      <c r="A87" s="102"/>
      <c r="B87" s="103"/>
      <c r="C87" s="5"/>
      <c r="D87" s="102"/>
      <c r="E87" s="103"/>
      <c r="F87" s="103"/>
      <c r="G87" s="5"/>
      <c r="H87" s="102"/>
      <c r="I87" s="103"/>
      <c r="J87" s="103"/>
      <c r="K87" s="10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 x14ac:dyDescent="0.2">
      <c r="A88" s="95"/>
      <c r="B88" s="107"/>
      <c r="C88" s="95"/>
      <c r="D88" s="95"/>
      <c r="E88" s="99"/>
      <c r="F88" s="20"/>
      <c r="G88" s="20"/>
      <c r="H88" s="20"/>
      <c r="I88" s="20"/>
      <c r="J88" s="95"/>
      <c r="K88" s="20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75" x14ac:dyDescent="0.2">
      <c r="A89" s="5"/>
      <c r="B89" s="103"/>
      <c r="C89" s="95"/>
      <c r="D89" s="95"/>
      <c r="E89" s="99"/>
      <c r="F89" s="20"/>
      <c r="G89" s="20"/>
      <c r="H89" s="20"/>
      <c r="I89" s="20"/>
      <c r="J89" s="95"/>
      <c r="K89" s="20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 x14ac:dyDescent="0.2">
      <c r="A90" s="5"/>
      <c r="B90" s="103"/>
      <c r="C90" s="95"/>
      <c r="D90" s="21"/>
      <c r="E90" s="22"/>
      <c r="F90" s="20"/>
      <c r="G90" s="20"/>
      <c r="H90" s="20"/>
      <c r="I90" s="20"/>
      <c r="J90" s="95"/>
      <c r="K90" s="2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 x14ac:dyDescent="0.2">
      <c r="A91" s="5"/>
      <c r="B91" s="103"/>
      <c r="C91" s="95"/>
      <c r="D91" s="21"/>
      <c r="E91" s="22"/>
      <c r="F91" s="20"/>
      <c r="G91" s="20"/>
      <c r="H91" s="20"/>
      <c r="I91" s="20"/>
      <c r="J91" s="95"/>
      <c r="K91" s="20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 x14ac:dyDescent="0.2">
      <c r="A92" s="5"/>
      <c r="B92" s="103"/>
      <c r="C92" s="95"/>
      <c r="D92" s="95"/>
      <c r="E92" s="22"/>
      <c r="F92" s="20"/>
      <c r="G92" s="20"/>
      <c r="H92" s="20"/>
      <c r="I92" s="20"/>
      <c r="J92" s="95"/>
      <c r="K92" s="20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 x14ac:dyDescent="0.2">
      <c r="A93" s="5"/>
      <c r="B93" s="103"/>
      <c r="C93" s="95"/>
      <c r="D93" s="22"/>
      <c r="E93" s="22"/>
      <c r="F93" s="20"/>
      <c r="G93" s="20"/>
      <c r="H93" s="20"/>
      <c r="I93" s="20"/>
      <c r="J93" s="95"/>
      <c r="K93" s="2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 x14ac:dyDescent="0.2">
      <c r="A94" s="5"/>
      <c r="B94" s="103"/>
      <c r="C94" s="95"/>
      <c r="D94" s="95"/>
      <c r="E94" s="22"/>
      <c r="F94" s="20"/>
      <c r="G94" s="20"/>
      <c r="H94" s="20"/>
      <c r="I94" s="20"/>
      <c r="J94" s="95"/>
      <c r="K94" s="2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 x14ac:dyDescent="0.2">
      <c r="A95" s="5"/>
      <c r="B95" s="103"/>
      <c r="C95" s="99"/>
      <c r="D95" s="95"/>
      <c r="E95" s="22"/>
      <c r="F95" s="20"/>
      <c r="G95" s="20"/>
      <c r="H95" s="20"/>
      <c r="I95" s="20"/>
      <c r="J95" s="95"/>
      <c r="K95" s="2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 x14ac:dyDescent="0.2">
      <c r="A96" s="5"/>
      <c r="B96" s="103"/>
      <c r="C96" s="95"/>
      <c r="D96" s="95"/>
      <c r="E96" s="22"/>
      <c r="F96" s="20"/>
      <c r="G96" s="20"/>
      <c r="H96" s="20"/>
      <c r="I96" s="20"/>
      <c r="J96" s="95"/>
      <c r="K96" s="2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 x14ac:dyDescent="0.2">
      <c r="A97" s="5"/>
      <c r="B97" s="103"/>
      <c r="C97" s="95"/>
      <c r="D97" s="95"/>
      <c r="E97" s="22"/>
      <c r="F97" s="20"/>
      <c r="G97" s="20"/>
      <c r="H97" s="20"/>
      <c r="I97" s="20"/>
      <c r="J97" s="95"/>
      <c r="K97" s="2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 x14ac:dyDescent="0.2">
      <c r="A98" s="5"/>
      <c r="B98" s="103"/>
      <c r="C98" s="95"/>
      <c r="D98" s="95"/>
      <c r="E98" s="22"/>
      <c r="F98" s="20"/>
      <c r="G98" s="20"/>
      <c r="H98" s="20"/>
      <c r="I98" s="20"/>
      <c r="J98" s="95"/>
      <c r="K98" s="2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 x14ac:dyDescent="0.2">
      <c r="A99" s="5"/>
      <c r="B99" s="103"/>
      <c r="C99" s="23"/>
      <c r="D99" s="95"/>
      <c r="E99" s="22"/>
      <c r="F99" s="20"/>
      <c r="G99" s="20"/>
      <c r="H99" s="20"/>
      <c r="I99" s="20"/>
      <c r="J99" s="95"/>
      <c r="K99" s="2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 x14ac:dyDescent="0.2">
      <c r="A100" s="5"/>
      <c r="B100" s="103"/>
      <c r="C100" s="95"/>
      <c r="D100" s="95"/>
      <c r="E100" s="95"/>
      <c r="F100" s="20"/>
      <c r="G100" s="20"/>
      <c r="H100" s="20"/>
      <c r="I100" s="20"/>
      <c r="J100" s="95"/>
      <c r="K100" s="2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 x14ac:dyDescent="0.2">
      <c r="A101" s="5"/>
      <c r="B101" s="103"/>
      <c r="C101" s="95"/>
      <c r="D101" s="95"/>
      <c r="E101" s="22"/>
      <c r="F101" s="20"/>
      <c r="G101" s="20"/>
      <c r="H101" s="20"/>
      <c r="I101" s="20"/>
      <c r="J101" s="95"/>
      <c r="K101" s="2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 x14ac:dyDescent="0.2">
      <c r="A102" s="5"/>
      <c r="B102" s="103"/>
      <c r="C102" s="95"/>
      <c r="D102" s="95"/>
      <c r="E102" s="22"/>
      <c r="F102" s="20"/>
      <c r="G102" s="20"/>
      <c r="H102" s="20"/>
      <c r="I102" s="20"/>
      <c r="J102" s="95"/>
      <c r="K102" s="2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 x14ac:dyDescent="0.2">
      <c r="A103" s="5"/>
      <c r="B103" s="103"/>
      <c r="C103" s="23"/>
      <c r="D103" s="95"/>
      <c r="E103" s="22"/>
      <c r="F103" s="20"/>
      <c r="G103" s="20"/>
      <c r="H103" s="20"/>
      <c r="I103" s="20"/>
      <c r="J103" s="95"/>
      <c r="K103" s="2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 x14ac:dyDescent="0.2">
      <c r="A104" s="5"/>
      <c r="B104" s="103"/>
      <c r="C104" s="95"/>
      <c r="D104" s="95"/>
      <c r="E104" s="22"/>
      <c r="F104" s="20"/>
      <c r="G104" s="20"/>
      <c r="H104" s="20"/>
      <c r="I104" s="20"/>
      <c r="J104" s="95"/>
      <c r="K104" s="2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 x14ac:dyDescent="0.2">
      <c r="A105" s="5"/>
      <c r="B105" s="103"/>
      <c r="C105" s="95"/>
      <c r="D105" s="21"/>
      <c r="E105" s="22"/>
      <c r="F105" s="20"/>
      <c r="G105" s="20"/>
      <c r="H105" s="20"/>
      <c r="I105" s="20"/>
      <c r="J105" s="95"/>
      <c r="K105" s="2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 x14ac:dyDescent="0.2">
      <c r="A106" s="5"/>
      <c r="B106" s="103"/>
      <c r="C106" s="95"/>
      <c r="D106" s="95"/>
      <c r="E106" s="22"/>
      <c r="F106" s="20"/>
      <c r="G106" s="20"/>
      <c r="H106" s="20"/>
      <c r="I106" s="20"/>
      <c r="J106" s="95"/>
      <c r="K106" s="2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 x14ac:dyDescent="0.2">
      <c r="A107" s="5"/>
      <c r="B107" s="103"/>
      <c r="C107" s="95"/>
      <c r="D107" s="95"/>
      <c r="E107" s="22"/>
      <c r="F107" s="20"/>
      <c r="G107" s="20"/>
      <c r="H107" s="20"/>
      <c r="I107" s="20"/>
      <c r="J107" s="95"/>
      <c r="K107" s="2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 x14ac:dyDescent="0.2">
      <c r="A108" s="5"/>
      <c r="B108" s="103"/>
      <c r="C108" s="95"/>
      <c r="D108" s="95"/>
      <c r="E108" s="22"/>
      <c r="F108" s="20"/>
      <c r="G108" s="20"/>
      <c r="H108" s="20"/>
      <c r="I108" s="20"/>
      <c r="J108" s="95"/>
      <c r="K108" s="2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 x14ac:dyDescent="0.2">
      <c r="A109" s="5"/>
      <c r="B109" s="103"/>
      <c r="C109" s="95"/>
      <c r="D109" s="95"/>
      <c r="E109" s="22"/>
      <c r="F109" s="20"/>
      <c r="G109" s="20"/>
      <c r="H109" s="20"/>
      <c r="I109" s="20"/>
      <c r="J109" s="95"/>
      <c r="K109" s="2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 x14ac:dyDescent="0.2">
      <c r="A110" s="5"/>
      <c r="B110" s="103"/>
      <c r="C110" s="95"/>
      <c r="D110" s="95"/>
      <c r="E110" s="22"/>
      <c r="F110" s="20"/>
      <c r="G110" s="20"/>
      <c r="H110" s="20"/>
      <c r="I110" s="20"/>
      <c r="J110" s="95"/>
      <c r="K110" s="2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 x14ac:dyDescent="0.2">
      <c r="A111" s="5"/>
      <c r="B111" s="103"/>
      <c r="C111" s="95"/>
      <c r="D111" s="95"/>
      <c r="E111" s="22"/>
      <c r="F111" s="20"/>
      <c r="G111" s="20"/>
      <c r="H111" s="20"/>
      <c r="I111" s="20"/>
      <c r="J111" s="95"/>
      <c r="K111" s="2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 x14ac:dyDescent="0.2">
      <c r="A112" s="5"/>
      <c r="B112" s="103"/>
      <c r="C112" s="95"/>
      <c r="D112" s="95"/>
      <c r="E112" s="22"/>
      <c r="F112" s="20"/>
      <c r="G112" s="20"/>
      <c r="H112" s="20"/>
      <c r="I112" s="20"/>
      <c r="J112" s="95"/>
      <c r="K112" s="2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 x14ac:dyDescent="0.2">
      <c r="A113" s="5"/>
      <c r="B113" s="103"/>
      <c r="C113" s="95"/>
      <c r="D113" s="95"/>
      <c r="E113" s="22"/>
      <c r="F113" s="20"/>
      <c r="G113" s="20"/>
      <c r="H113" s="20"/>
      <c r="I113" s="20"/>
      <c r="J113" s="95"/>
      <c r="K113" s="2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 x14ac:dyDescent="0.2">
      <c r="A114" s="5"/>
      <c r="B114" s="103"/>
      <c r="C114" s="95"/>
      <c r="D114" s="95"/>
      <c r="E114" s="22"/>
      <c r="F114" s="20"/>
      <c r="G114" s="20"/>
      <c r="H114" s="20"/>
      <c r="I114" s="20"/>
      <c r="J114" s="95"/>
      <c r="K114" s="2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 x14ac:dyDescent="0.2">
      <c r="A115" s="5"/>
      <c r="B115" s="103"/>
      <c r="C115" s="95"/>
      <c r="D115" s="95"/>
      <c r="E115" s="95"/>
      <c r="F115" s="20"/>
      <c r="G115" s="20"/>
      <c r="H115" s="20"/>
      <c r="I115" s="20"/>
      <c r="J115" s="95"/>
      <c r="K115" s="2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 x14ac:dyDescent="0.2">
      <c r="A116" s="5"/>
      <c r="B116" s="103"/>
      <c r="C116" s="95"/>
      <c r="D116" s="95"/>
      <c r="E116" s="95"/>
      <c r="F116" s="20"/>
      <c r="G116" s="20"/>
      <c r="H116" s="20"/>
      <c r="I116" s="20"/>
      <c r="J116" s="95"/>
      <c r="K116" s="2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 x14ac:dyDescent="0.2">
      <c r="A117" s="5"/>
      <c r="B117" s="103"/>
      <c r="C117" s="95"/>
      <c r="D117" s="95"/>
      <c r="E117" s="95"/>
      <c r="F117" s="20"/>
      <c r="G117" s="20"/>
      <c r="H117" s="20"/>
      <c r="I117" s="20"/>
      <c r="J117" s="95"/>
      <c r="K117" s="2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 x14ac:dyDescent="0.2">
      <c r="A118" s="5"/>
      <c r="B118" s="103"/>
      <c r="C118" s="95"/>
      <c r="D118" s="95"/>
      <c r="E118" s="95"/>
      <c r="F118" s="20"/>
      <c r="G118" s="20"/>
      <c r="H118" s="20"/>
      <c r="I118" s="20"/>
      <c r="J118" s="95"/>
      <c r="K118" s="2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75" x14ac:dyDescent="0.2">
      <c r="A119" s="5"/>
      <c r="B119" s="103"/>
      <c r="C119" s="5"/>
      <c r="D119" s="5"/>
      <c r="E119" s="5"/>
      <c r="F119" s="7"/>
      <c r="G119" s="7"/>
      <c r="H119" s="7"/>
      <c r="I119" s="7"/>
      <c r="J119" s="5"/>
      <c r="K119" s="7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4.5" customHeight="1" x14ac:dyDescent="0.2">
      <c r="A120" s="5"/>
      <c r="B120" s="100"/>
      <c r="C120" s="5"/>
      <c r="D120" s="5"/>
      <c r="E120" s="5"/>
      <c r="F120" s="7"/>
      <c r="G120" s="7"/>
      <c r="H120" s="7"/>
      <c r="I120" s="7"/>
      <c r="J120" s="5"/>
      <c r="K120" s="7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  <c r="AA120" s="101"/>
      <c r="AB120" s="101"/>
    </row>
    <row r="121" spans="1:28" ht="22.5" customHeight="1" x14ac:dyDescent="0.2">
      <c r="A121" s="5"/>
      <c r="B121" s="5"/>
      <c r="C121" s="5"/>
      <c r="D121" s="5"/>
      <c r="E121" s="5"/>
      <c r="F121" s="5"/>
      <c r="G121" s="8"/>
      <c r="H121" s="8"/>
      <c r="I121" s="98"/>
      <c r="J121" s="98"/>
      <c r="K121" s="2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6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2.75" customHeight="1" x14ac:dyDescent="0.2">
      <c r="A123" s="102"/>
      <c r="B123" s="103"/>
      <c r="C123" s="5"/>
      <c r="D123" s="102"/>
      <c r="E123" s="103"/>
      <c r="F123" s="103"/>
      <c r="G123" s="5"/>
      <c r="H123" s="102"/>
      <c r="I123" s="103"/>
      <c r="J123" s="103"/>
      <c r="K123" s="103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 customHeight="1" x14ac:dyDescent="0.2">
      <c r="A124" s="102"/>
      <c r="B124" s="103"/>
      <c r="C124" s="5"/>
      <c r="D124" s="102"/>
      <c r="E124" s="103"/>
      <c r="F124" s="103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2.75" customHeight="1" x14ac:dyDescent="0.2">
      <c r="A126" s="102"/>
      <c r="B126" s="103"/>
      <c r="C126" s="5"/>
      <c r="D126" s="102"/>
      <c r="E126" s="103"/>
      <c r="F126" s="103"/>
      <c r="G126" s="5"/>
      <c r="H126" s="102"/>
      <c r="I126" s="103"/>
      <c r="J126" s="103"/>
      <c r="K126" s="103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75" customHeight="1" x14ac:dyDescent="0.2">
      <c r="A127" s="102"/>
      <c r="B127" s="103"/>
      <c r="C127" s="5"/>
      <c r="D127" s="102"/>
      <c r="E127" s="103"/>
      <c r="F127" s="103"/>
      <c r="G127" s="5"/>
      <c r="H127" s="102"/>
      <c r="I127" s="103"/>
      <c r="J127" s="103"/>
      <c r="K127" s="10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 customHeight="1" x14ac:dyDescent="0.2">
      <c r="A128" s="102"/>
      <c r="B128" s="103"/>
      <c r="C128" s="5"/>
      <c r="D128" s="102"/>
      <c r="E128" s="103"/>
      <c r="F128" s="103"/>
      <c r="G128" s="5"/>
      <c r="H128" s="102"/>
      <c r="I128" s="103"/>
      <c r="J128" s="103"/>
      <c r="K128" s="10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2.75" customHeight="1" x14ac:dyDescent="0.2">
      <c r="B130" s="5"/>
      <c r="H130" s="5"/>
      <c r="I130" s="5"/>
      <c r="J130" s="5"/>
    </row>
    <row r="131" spans="1:28" ht="12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28" ht="12.75" customHeight="1" x14ac:dyDescent="0.2">
      <c r="A132" s="5"/>
      <c r="B132" s="95"/>
      <c r="C132" s="5"/>
      <c r="D132" s="5"/>
      <c r="E132" s="5"/>
      <c r="F132" s="5"/>
      <c r="G132" s="5"/>
      <c r="H132" s="102"/>
      <c r="I132" s="103"/>
      <c r="J132" s="103"/>
      <c r="K132" s="5"/>
      <c r="L132" s="5"/>
    </row>
    <row r="133" spans="1:28" ht="12.75" customHeight="1" x14ac:dyDescent="0.2">
      <c r="A133" s="5"/>
      <c r="B133" s="95"/>
      <c r="C133" s="5"/>
      <c r="D133" s="5"/>
      <c r="E133" s="5"/>
      <c r="F133" s="5"/>
      <c r="G133" s="5"/>
      <c r="H133" s="102"/>
      <c r="I133" s="103"/>
      <c r="J133" s="103"/>
      <c r="K133" s="5"/>
      <c r="L133" s="5"/>
    </row>
    <row r="134" spans="1:28" ht="12.75" customHeight="1" x14ac:dyDescent="0.2">
      <c r="A134" s="5"/>
      <c r="B134" s="95"/>
      <c r="C134" s="5"/>
      <c r="D134" s="5"/>
      <c r="E134" s="5"/>
      <c r="F134" s="5"/>
      <c r="G134" s="5"/>
      <c r="H134" s="102"/>
      <c r="I134" s="103"/>
      <c r="J134" s="103"/>
      <c r="K134" s="5"/>
      <c r="L134" s="5"/>
    </row>
    <row r="135" spans="1:28" ht="12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28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28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28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28" ht="12.75" customHeight="1" x14ac:dyDescent="0.2"/>
    <row r="140" spans="1:28" ht="12.75" customHeight="1" x14ac:dyDescent="0.2"/>
    <row r="141" spans="1:28" ht="12.75" customHeight="1" x14ac:dyDescent="0.2"/>
    <row r="142" spans="1:28" ht="12.75" customHeight="1" x14ac:dyDescent="0.2"/>
    <row r="143" spans="1:28" ht="12.75" customHeight="1" x14ac:dyDescent="0.2"/>
    <row r="144" spans="1:28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</sheetData>
  <mergeCells count="72">
    <mergeCell ref="A128:B128"/>
    <mergeCell ref="D128:F128"/>
    <mergeCell ref="H128:K128"/>
    <mergeCell ref="H132:J132"/>
    <mergeCell ref="H133:J133"/>
    <mergeCell ref="H134:J134"/>
    <mergeCell ref="A124:B124"/>
    <mergeCell ref="D124:F124"/>
    <mergeCell ref="A126:B126"/>
    <mergeCell ref="D126:F126"/>
    <mergeCell ref="H126:K126"/>
    <mergeCell ref="A127:B127"/>
    <mergeCell ref="D127:F127"/>
    <mergeCell ref="H127:K127"/>
    <mergeCell ref="A87:B87"/>
    <mergeCell ref="D87:F87"/>
    <mergeCell ref="H87:K87"/>
    <mergeCell ref="B88:B119"/>
    <mergeCell ref="A123:B123"/>
    <mergeCell ref="D123:F123"/>
    <mergeCell ref="H123:K123"/>
    <mergeCell ref="A83:B83"/>
    <mergeCell ref="D83:F83"/>
    <mergeCell ref="A85:B85"/>
    <mergeCell ref="D85:F85"/>
    <mergeCell ref="H85:K85"/>
    <mergeCell ref="A86:B86"/>
    <mergeCell ref="D86:F86"/>
    <mergeCell ref="H86:K86"/>
    <mergeCell ref="A46:B46"/>
    <mergeCell ref="D46:G46"/>
    <mergeCell ref="I46:K46"/>
    <mergeCell ref="B47:B78"/>
    <mergeCell ref="A82:B82"/>
    <mergeCell ref="D82:F82"/>
    <mergeCell ref="H82:K82"/>
    <mergeCell ref="B11:B14"/>
    <mergeCell ref="J11:J37"/>
    <mergeCell ref="A44:B44"/>
    <mergeCell ref="D44:G44"/>
    <mergeCell ref="I44:K44"/>
    <mergeCell ref="A45:B45"/>
    <mergeCell ref="D45:G45"/>
    <mergeCell ref="I45:K45"/>
    <mergeCell ref="I8:I9"/>
    <mergeCell ref="J8:J9"/>
    <mergeCell ref="K8:K9"/>
    <mergeCell ref="D9:E9"/>
    <mergeCell ref="A10:E10"/>
    <mergeCell ref="F10:K10"/>
    <mergeCell ref="A8:A9"/>
    <mergeCell ref="B8:B9"/>
    <mergeCell ref="C8:E8"/>
    <mergeCell ref="F8:F9"/>
    <mergeCell ref="G8:G9"/>
    <mergeCell ref="H8:H9"/>
    <mergeCell ref="J4:K4"/>
    <mergeCell ref="J5:K5"/>
    <mergeCell ref="A6:B6"/>
    <mergeCell ref="C6:D7"/>
    <mergeCell ref="E6:H7"/>
    <mergeCell ref="A7:B7"/>
    <mergeCell ref="A1:C2"/>
    <mergeCell ref="B3:D3"/>
    <mergeCell ref="F3:I3"/>
    <mergeCell ref="J3:K3"/>
    <mergeCell ref="A4:A5"/>
    <mergeCell ref="B4:D5"/>
    <mergeCell ref="E4:E5"/>
    <mergeCell ref="F4:G5"/>
    <mergeCell ref="H4:H5"/>
    <mergeCell ref="I4:I5"/>
  </mergeCells>
  <printOptions horizontalCentered="1"/>
  <pageMargins left="0.25" right="0.25" top="0.75" bottom="0.75" header="0.3" footer="0.3"/>
  <pageSetup scale="66" orientation="portrait" r:id="rId1"/>
  <rowBreaks count="2" manualBreakCount="2">
    <brk id="46" man="1"/>
    <brk id="87" man="1"/>
  </rowBreaks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5698A-6A36-495B-8E17-9A5D5A21E9BB}">
  <sheetPr>
    <pageSetUpPr fitToPage="1"/>
  </sheetPr>
  <dimension ref="A1:AB994"/>
  <sheetViews>
    <sheetView showGridLines="0" view="pageBreakPreview" zoomScale="130" zoomScaleNormal="140" zoomScaleSheetLayoutView="130" workbookViewId="0">
      <pane ySplit="9" topLeftCell="A25" activePane="bottomLeft" state="frozen"/>
      <selection activeCell="E14" sqref="E14"/>
      <selection pane="bottomLeft" activeCell="B11" sqref="B11:B14"/>
    </sheetView>
  </sheetViews>
  <sheetFormatPr baseColWidth="10" defaultColWidth="14.42578125" defaultRowHeight="15" customHeight="1" x14ac:dyDescent="0.2"/>
  <cols>
    <col min="1" max="1" width="15.7109375" style="96" customWidth="1"/>
    <col min="2" max="2" width="45.7109375" style="96" customWidth="1"/>
    <col min="3" max="28" width="10.7109375" style="96" customWidth="1"/>
    <col min="29" max="16384" width="14.42578125" style="96"/>
  </cols>
  <sheetData>
    <row r="1" spans="1:28" ht="12.75" customHeight="1" x14ac:dyDescent="0.2">
      <c r="A1" s="152" t="s">
        <v>14</v>
      </c>
      <c r="B1" s="152"/>
      <c r="C1" s="152"/>
    </row>
    <row r="2" spans="1:28" ht="12.75" customHeight="1" thickBot="1" x14ac:dyDescent="0.25">
      <c r="A2" s="152"/>
      <c r="B2" s="152"/>
      <c r="C2" s="152"/>
    </row>
    <row r="3" spans="1:28" ht="26.25" customHeight="1" thickBot="1" x14ac:dyDescent="0.25">
      <c r="A3" s="35" t="str">
        <f>'PORTADA Y DATOS'!A7</f>
        <v>Contratista</v>
      </c>
      <c r="B3" s="138" t="str">
        <f>'PORTADA Y DATOS'!B7</f>
        <v>Luis Alberto Gamboa Ruelas</v>
      </c>
      <c r="C3" s="139"/>
      <c r="D3" s="140"/>
      <c r="E3" s="35" t="str">
        <f>'PORTADA Y DATOS'!A6</f>
        <v>Dirección</v>
      </c>
      <c r="F3" s="138" t="str">
        <f>'PORTADA Y DATOS'!B6</f>
        <v>Altata, Navolato, Sinaloa.</v>
      </c>
      <c r="G3" s="139"/>
      <c r="H3" s="139"/>
      <c r="I3" s="140"/>
      <c r="J3" s="141" t="str">
        <f>A1</f>
        <v>NÚMEROS GENERADORES ACERO</v>
      </c>
      <c r="K3" s="129"/>
    </row>
    <row r="4" spans="1:28" ht="26.25" customHeight="1" thickBot="1" x14ac:dyDescent="0.25">
      <c r="A4" s="126" t="str">
        <f>'PORTADA Y DATOS'!A5</f>
        <v>Obra</v>
      </c>
      <c r="B4" s="114" t="str">
        <f>'PORTADA Y DATOS'!B5</f>
        <v>Casa Altata</v>
      </c>
      <c r="C4" s="115"/>
      <c r="D4" s="116"/>
      <c r="E4" s="108" t="str">
        <f>'PORTADA Y DATOS'!A4</f>
        <v>Dependencia/Contratante/Cliente</v>
      </c>
      <c r="F4" s="110"/>
      <c r="G4" s="111"/>
      <c r="H4" s="145" t="s">
        <v>24</v>
      </c>
      <c r="I4" s="122"/>
      <c r="J4" s="124">
        <v>4</v>
      </c>
      <c r="K4" s="125"/>
    </row>
    <row r="5" spans="1:28" ht="18.75" customHeight="1" thickBot="1" x14ac:dyDescent="0.25">
      <c r="A5" s="127"/>
      <c r="B5" s="117"/>
      <c r="C5" s="118"/>
      <c r="D5" s="119"/>
      <c r="E5" s="109"/>
      <c r="F5" s="112"/>
      <c r="G5" s="113"/>
      <c r="H5" s="127"/>
      <c r="I5" s="123"/>
      <c r="J5" s="128" t="s">
        <v>25</v>
      </c>
      <c r="K5" s="153"/>
    </row>
    <row r="6" spans="1:28" ht="18.75" customHeight="1" thickBot="1" x14ac:dyDescent="0.25">
      <c r="A6" s="128" t="str">
        <f>'PORTADA Y DATOS'!A10</f>
        <v>Tipo de contrato</v>
      </c>
      <c r="B6" s="129"/>
      <c r="C6" s="130" t="s">
        <v>40</v>
      </c>
      <c r="D6" s="131"/>
      <c r="E6" s="114" t="s">
        <v>237</v>
      </c>
      <c r="F6" s="115"/>
      <c r="G6" s="115"/>
      <c r="H6" s="116"/>
      <c r="I6" s="36" t="s">
        <v>36</v>
      </c>
      <c r="J6" s="62" t="s">
        <v>38</v>
      </c>
      <c r="K6" s="63" t="s">
        <v>39</v>
      </c>
    </row>
    <row r="7" spans="1:28" ht="18.75" customHeight="1" thickBot="1" x14ac:dyDescent="0.25">
      <c r="A7" s="134" t="str">
        <f>'PORTADA Y DATOS'!B10</f>
        <v>Precio Unitario</v>
      </c>
      <c r="B7" s="135"/>
      <c r="C7" s="132"/>
      <c r="D7" s="133"/>
      <c r="E7" s="112"/>
      <c r="F7" s="146"/>
      <c r="G7" s="146"/>
      <c r="H7" s="113"/>
      <c r="I7" s="37" t="s">
        <v>37</v>
      </c>
      <c r="J7" s="38" t="str">
        <f>'PORTADA Y DATOS'!A9</f>
        <v>Fecha de inicio</v>
      </c>
      <c r="K7" s="64" t="str">
        <f>'PORTADA Y DATOS'!B9</f>
        <v>Sin definir por contratista</v>
      </c>
    </row>
    <row r="8" spans="1:28" ht="12.75" customHeight="1" x14ac:dyDescent="0.2">
      <c r="A8" s="120" t="s">
        <v>0</v>
      </c>
      <c r="B8" s="120" t="s">
        <v>1</v>
      </c>
      <c r="C8" s="142" t="s">
        <v>2</v>
      </c>
      <c r="D8" s="143"/>
      <c r="E8" s="144"/>
      <c r="F8" s="120" t="s">
        <v>3</v>
      </c>
      <c r="G8" s="120" t="s">
        <v>4</v>
      </c>
      <c r="H8" s="120" t="s">
        <v>5</v>
      </c>
      <c r="I8" s="120" t="s">
        <v>6</v>
      </c>
      <c r="J8" s="120" t="s">
        <v>7</v>
      </c>
      <c r="K8" s="136" t="s">
        <v>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thickBot="1" x14ac:dyDescent="0.25">
      <c r="A9" s="121"/>
      <c r="B9" s="121"/>
      <c r="C9" s="39" t="s">
        <v>9</v>
      </c>
      <c r="D9" s="150" t="s">
        <v>10</v>
      </c>
      <c r="E9" s="151"/>
      <c r="F9" s="121"/>
      <c r="G9" s="121"/>
      <c r="H9" s="121"/>
      <c r="I9" s="121"/>
      <c r="J9" s="121"/>
      <c r="K9" s="13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thickBot="1" x14ac:dyDescent="0.25">
      <c r="A10" s="154" t="s">
        <v>27</v>
      </c>
      <c r="B10" s="155"/>
      <c r="C10" s="155"/>
      <c r="D10" s="155"/>
      <c r="E10" s="156"/>
      <c r="F10" s="154" t="str">
        <f>'PORTADA Y DATOS'!B11</f>
        <v>Definido por parte contratante</v>
      </c>
      <c r="G10" s="155"/>
      <c r="H10" s="155"/>
      <c r="I10" s="155"/>
      <c r="J10" s="155"/>
      <c r="K10" s="15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4.95" customHeight="1" x14ac:dyDescent="0.2">
      <c r="A11" s="41" t="s">
        <v>235</v>
      </c>
      <c r="B11" s="157" t="s">
        <v>236</v>
      </c>
      <c r="C11" s="40" t="s">
        <v>209</v>
      </c>
      <c r="D11" s="172" t="s">
        <v>210</v>
      </c>
      <c r="E11" s="173"/>
      <c r="F11" s="48">
        <v>2</v>
      </c>
      <c r="G11" s="48">
        <v>0.15</v>
      </c>
      <c r="H11" s="44">
        <v>0.4</v>
      </c>
      <c r="I11" s="48">
        <v>1</v>
      </c>
      <c r="J11" s="147" t="s">
        <v>32</v>
      </c>
      <c r="K11" s="45">
        <f>F11*H11</f>
        <v>0.8</v>
      </c>
    </row>
    <row r="12" spans="1:28" ht="24.95" customHeight="1" x14ac:dyDescent="0.2">
      <c r="A12" s="46"/>
      <c r="B12" s="158"/>
      <c r="C12" s="40" t="s">
        <v>211</v>
      </c>
      <c r="D12" s="172" t="s">
        <v>210</v>
      </c>
      <c r="E12" s="173"/>
      <c r="F12" s="48">
        <v>1.45</v>
      </c>
      <c r="G12" s="48">
        <v>0.15</v>
      </c>
      <c r="H12" s="44">
        <v>2.1</v>
      </c>
      <c r="I12" s="48">
        <v>1</v>
      </c>
      <c r="J12" s="148"/>
      <c r="K12" s="45">
        <f t="shared" ref="K12:K15" si="0">F12*H12</f>
        <v>3.0449999999999999</v>
      </c>
    </row>
    <row r="13" spans="1:28" ht="24.95" customHeight="1" x14ac:dyDescent="0.2">
      <c r="A13" s="46"/>
      <c r="B13" s="158"/>
      <c r="C13" s="40" t="s">
        <v>212</v>
      </c>
      <c r="D13" s="172" t="s">
        <v>210</v>
      </c>
      <c r="E13" s="173"/>
      <c r="F13" s="48">
        <v>1</v>
      </c>
      <c r="G13" s="48">
        <v>0.15</v>
      </c>
      <c r="H13" s="44">
        <v>0.4</v>
      </c>
      <c r="I13" s="48">
        <v>1</v>
      </c>
      <c r="J13" s="148"/>
      <c r="K13" s="45">
        <f t="shared" si="0"/>
        <v>0.4</v>
      </c>
    </row>
    <row r="14" spans="1:28" ht="24.95" customHeight="1" x14ac:dyDescent="0.2">
      <c r="A14" s="46"/>
      <c r="B14" s="158"/>
      <c r="C14" s="40" t="s">
        <v>213</v>
      </c>
      <c r="D14" s="172" t="s">
        <v>215</v>
      </c>
      <c r="E14" s="173"/>
      <c r="F14" s="48">
        <v>0.56000000000000005</v>
      </c>
      <c r="G14" s="48">
        <v>0.15</v>
      </c>
      <c r="H14" s="44">
        <v>1.4</v>
      </c>
      <c r="I14" s="48">
        <v>1</v>
      </c>
      <c r="J14" s="148"/>
      <c r="K14" s="45">
        <f t="shared" si="0"/>
        <v>0.78400000000000003</v>
      </c>
    </row>
    <row r="15" spans="1:28" ht="24.95" customHeight="1" x14ac:dyDescent="0.2">
      <c r="A15" s="46"/>
      <c r="B15" s="42"/>
      <c r="C15" s="40" t="s">
        <v>214</v>
      </c>
      <c r="D15" s="172" t="s">
        <v>215</v>
      </c>
      <c r="E15" s="173"/>
      <c r="F15" s="48">
        <v>0.6</v>
      </c>
      <c r="G15" s="48">
        <v>0.15</v>
      </c>
      <c r="H15" s="44">
        <v>1</v>
      </c>
      <c r="I15" s="48">
        <v>1</v>
      </c>
      <c r="J15" s="148"/>
      <c r="K15" s="45">
        <f t="shared" si="0"/>
        <v>0.6</v>
      </c>
    </row>
    <row r="16" spans="1:28" ht="24.95" customHeight="1" x14ac:dyDescent="0.2">
      <c r="A16" s="46"/>
      <c r="B16" s="47"/>
      <c r="C16" s="40"/>
      <c r="D16" s="172"/>
      <c r="E16" s="173"/>
      <c r="F16" s="48"/>
      <c r="G16" s="48"/>
      <c r="H16" s="44"/>
      <c r="I16" s="48"/>
      <c r="J16" s="148"/>
      <c r="K16" s="45"/>
    </row>
    <row r="17" spans="1:11" ht="24.95" customHeight="1" x14ac:dyDescent="0.2">
      <c r="A17" s="46"/>
      <c r="B17" s="47"/>
      <c r="J17" s="148"/>
      <c r="K17" s="182"/>
    </row>
    <row r="18" spans="1:11" ht="24.95" customHeight="1" x14ac:dyDescent="0.2">
      <c r="A18" s="46"/>
      <c r="B18" s="47"/>
      <c r="J18" s="148"/>
      <c r="K18" s="45"/>
    </row>
    <row r="19" spans="1:11" ht="24.95" customHeight="1" x14ac:dyDescent="0.2">
      <c r="A19" s="46"/>
      <c r="B19" s="47"/>
      <c r="J19" s="148"/>
      <c r="K19" s="45"/>
    </row>
    <row r="20" spans="1:11" ht="24.95" customHeight="1" x14ac:dyDescent="0.2">
      <c r="A20" s="46"/>
      <c r="B20" s="47"/>
      <c r="J20" s="148"/>
      <c r="K20" s="45"/>
    </row>
    <row r="21" spans="1:11" ht="24.95" customHeight="1" x14ac:dyDescent="0.2">
      <c r="A21" s="46"/>
      <c r="B21" s="47"/>
      <c r="J21" s="148"/>
      <c r="K21" s="45"/>
    </row>
    <row r="22" spans="1:11" ht="24.95" customHeight="1" x14ac:dyDescent="0.2">
      <c r="A22" s="46"/>
      <c r="B22" s="47"/>
      <c r="C22" s="40"/>
      <c r="D22" s="40"/>
      <c r="E22" s="40"/>
      <c r="F22" s="48"/>
      <c r="G22" s="44"/>
      <c r="H22" s="44"/>
      <c r="I22" s="44"/>
      <c r="J22" s="148"/>
      <c r="K22" s="45"/>
    </row>
    <row r="23" spans="1:11" ht="24.95" customHeight="1" x14ac:dyDescent="0.2">
      <c r="A23" s="46"/>
      <c r="B23" s="47"/>
      <c r="C23" s="40"/>
      <c r="D23" s="40"/>
      <c r="E23" s="40"/>
      <c r="F23" s="48"/>
      <c r="G23" s="44"/>
      <c r="H23" s="44"/>
      <c r="I23" s="44"/>
      <c r="J23" s="148"/>
      <c r="K23" s="45"/>
    </row>
    <row r="24" spans="1:11" ht="24.95" customHeight="1" x14ac:dyDescent="0.2">
      <c r="A24" s="46"/>
      <c r="B24" s="47"/>
      <c r="C24" s="40"/>
      <c r="D24" s="40"/>
      <c r="E24" s="40"/>
      <c r="F24" s="48"/>
      <c r="G24" s="44"/>
      <c r="H24" s="44"/>
      <c r="I24" s="44"/>
      <c r="J24" s="148"/>
      <c r="K24" s="45"/>
    </row>
    <row r="25" spans="1:11" ht="24.95" customHeight="1" x14ac:dyDescent="0.2">
      <c r="A25" s="46"/>
      <c r="B25" s="47"/>
      <c r="C25" s="40"/>
      <c r="D25" s="40"/>
      <c r="E25" s="40"/>
      <c r="F25" s="48"/>
      <c r="G25" s="44"/>
      <c r="H25" s="44"/>
      <c r="I25" s="44"/>
      <c r="J25" s="148"/>
      <c r="K25" s="45"/>
    </row>
    <row r="26" spans="1:11" ht="24.95" customHeight="1" x14ac:dyDescent="0.2">
      <c r="A26" s="46"/>
      <c r="B26" s="47"/>
      <c r="C26" s="40"/>
      <c r="D26" s="40"/>
      <c r="E26" s="40"/>
      <c r="F26" s="48"/>
      <c r="G26" s="48"/>
      <c r="H26" s="44"/>
      <c r="I26" s="44"/>
      <c r="J26" s="148"/>
      <c r="K26" s="45"/>
    </row>
    <row r="27" spans="1:11" ht="24.95" customHeight="1" x14ac:dyDescent="0.2">
      <c r="A27" s="46"/>
      <c r="B27" s="47"/>
      <c r="C27" s="40"/>
      <c r="D27" s="40"/>
      <c r="E27" s="40"/>
      <c r="F27" s="48"/>
      <c r="G27" s="48"/>
      <c r="H27" s="44"/>
      <c r="I27" s="44"/>
      <c r="J27" s="148"/>
      <c r="K27" s="45"/>
    </row>
    <row r="28" spans="1:11" ht="24.95" customHeight="1" x14ac:dyDescent="0.2">
      <c r="A28" s="46"/>
      <c r="B28" s="47"/>
      <c r="C28" s="40"/>
      <c r="D28" s="40"/>
      <c r="E28" s="40"/>
      <c r="F28" s="48"/>
      <c r="G28" s="48"/>
      <c r="H28" s="44"/>
      <c r="I28" s="44"/>
      <c r="J28" s="148"/>
      <c r="K28" s="45"/>
    </row>
    <row r="29" spans="1:11" ht="24.95" customHeight="1" x14ac:dyDescent="0.2">
      <c r="A29" s="46"/>
      <c r="B29" s="47"/>
      <c r="C29" s="40"/>
      <c r="D29" s="40"/>
      <c r="E29" s="40"/>
      <c r="F29" s="48"/>
      <c r="G29" s="48"/>
      <c r="H29" s="44"/>
      <c r="I29" s="44"/>
      <c r="J29" s="148"/>
      <c r="K29" s="45"/>
    </row>
    <row r="30" spans="1:11" ht="24.95" customHeight="1" x14ac:dyDescent="0.2">
      <c r="A30" s="46"/>
      <c r="B30" s="47"/>
      <c r="C30" s="40"/>
      <c r="D30" s="40"/>
      <c r="E30" s="40"/>
      <c r="F30" s="48"/>
      <c r="G30" s="48"/>
      <c r="H30" s="44"/>
      <c r="I30" s="44"/>
      <c r="J30" s="148"/>
      <c r="K30" s="45"/>
    </row>
    <row r="31" spans="1:11" ht="24.95" customHeight="1" x14ac:dyDescent="0.2">
      <c r="A31" s="46"/>
      <c r="B31" s="47"/>
      <c r="C31" s="40"/>
      <c r="D31" s="40"/>
      <c r="E31" s="40"/>
      <c r="F31" s="48"/>
      <c r="G31" s="48"/>
      <c r="H31" s="44"/>
      <c r="I31" s="48"/>
      <c r="J31" s="148"/>
      <c r="K31" s="45"/>
    </row>
    <row r="32" spans="1:11" ht="24.95" customHeight="1" x14ac:dyDescent="0.2">
      <c r="A32" s="46"/>
      <c r="B32" s="47"/>
      <c r="C32" s="40"/>
      <c r="D32" s="40"/>
      <c r="E32" s="40"/>
      <c r="F32" s="48"/>
      <c r="G32" s="48"/>
      <c r="H32" s="44"/>
      <c r="I32" s="48"/>
      <c r="J32" s="148"/>
      <c r="K32" s="45"/>
    </row>
    <row r="33" spans="1:28" ht="24.95" customHeight="1" x14ac:dyDescent="0.2">
      <c r="A33" s="46"/>
      <c r="B33" s="47"/>
      <c r="C33" s="40"/>
      <c r="D33" s="40"/>
      <c r="E33" s="40"/>
      <c r="F33" s="48"/>
      <c r="G33" s="48"/>
      <c r="H33" s="44"/>
      <c r="I33" s="48"/>
      <c r="J33" s="148"/>
      <c r="K33" s="45"/>
    </row>
    <row r="34" spans="1:28" ht="24.95" customHeight="1" x14ac:dyDescent="0.2">
      <c r="A34" s="46"/>
      <c r="B34" s="47"/>
      <c r="C34" s="40"/>
      <c r="D34" s="40"/>
      <c r="E34" s="40"/>
      <c r="F34" s="48"/>
      <c r="G34" s="48"/>
      <c r="H34" s="44"/>
      <c r="I34" s="48"/>
      <c r="J34" s="148"/>
      <c r="K34" s="45"/>
    </row>
    <row r="35" spans="1:28" ht="24.95" customHeight="1" x14ac:dyDescent="0.2">
      <c r="A35" s="46"/>
      <c r="B35" s="47"/>
      <c r="C35" s="40"/>
      <c r="D35" s="40"/>
      <c r="E35" s="40"/>
      <c r="F35" s="48"/>
      <c r="G35" s="48"/>
      <c r="H35" s="48"/>
      <c r="I35" s="48"/>
      <c r="J35" s="148"/>
      <c r="K35" s="45"/>
    </row>
    <row r="36" spans="1:28" ht="24.95" customHeight="1" x14ac:dyDescent="0.2">
      <c r="A36" s="46"/>
      <c r="B36" s="47"/>
      <c r="C36" s="40"/>
      <c r="D36" s="40"/>
      <c r="E36" s="40"/>
      <c r="F36" s="48"/>
      <c r="G36" s="48"/>
      <c r="H36" s="48"/>
      <c r="I36" s="48"/>
      <c r="J36" s="148"/>
      <c r="K36" s="45"/>
    </row>
    <row r="37" spans="1:28" ht="24.95" customHeight="1" thickBot="1" x14ac:dyDescent="0.25">
      <c r="A37" s="50"/>
      <c r="B37" s="51"/>
      <c r="C37" s="52"/>
      <c r="D37" s="52"/>
      <c r="E37" s="52"/>
      <c r="F37" s="53"/>
      <c r="G37" s="53"/>
      <c r="H37" s="53"/>
      <c r="I37" s="53"/>
      <c r="J37" s="171"/>
      <c r="K37" s="54"/>
    </row>
    <row r="38" spans="1:28" ht="22.5" customHeight="1" thickBot="1" x14ac:dyDescent="0.25">
      <c r="A38" s="5"/>
      <c r="B38" s="5"/>
      <c r="C38" s="5"/>
      <c r="D38" s="5"/>
      <c r="E38" s="5"/>
      <c r="F38" s="5"/>
      <c r="G38" s="8"/>
      <c r="H38" s="8"/>
      <c r="I38" s="65" t="s">
        <v>41</v>
      </c>
      <c r="J38" s="9" t="str">
        <f>J11</f>
        <v>m2</v>
      </c>
      <c r="K38" s="10">
        <f>SUM(K11:K37)</f>
        <v>5.6289999999999996</v>
      </c>
    </row>
    <row r="39" spans="1:28" ht="6" customHeight="1" x14ac:dyDescent="0.2"/>
    <row r="40" spans="1:28" ht="12.75" customHeight="1" x14ac:dyDescent="0.2"/>
    <row r="41" spans="1:28" ht="12.75" customHeight="1" x14ac:dyDescent="0.2">
      <c r="A41" s="97"/>
      <c r="B41" s="12"/>
      <c r="C41" s="12"/>
      <c r="D41" s="12"/>
      <c r="E41" s="12"/>
      <c r="G41" s="12"/>
      <c r="H41" s="12"/>
      <c r="I41" s="12"/>
      <c r="J41" s="12"/>
      <c r="K41" s="12"/>
    </row>
    <row r="42" spans="1:28" ht="27.75" customHeight="1" x14ac:dyDescent="0.2">
      <c r="A42" s="13"/>
      <c r="B42" s="14"/>
      <c r="C42" s="14"/>
      <c r="D42" s="14"/>
      <c r="E42" s="14"/>
      <c r="G42" s="14"/>
      <c r="H42" s="14"/>
      <c r="I42" s="14"/>
      <c r="J42" s="14"/>
      <c r="K42" s="15"/>
    </row>
    <row r="43" spans="1:28" ht="12.75" customHeight="1" x14ac:dyDescent="0.2">
      <c r="A43" s="16"/>
      <c r="B43" s="17"/>
      <c r="C43" s="17"/>
      <c r="D43" s="17"/>
      <c r="E43" s="17"/>
      <c r="G43" s="17"/>
      <c r="H43" s="17"/>
      <c r="I43" s="17"/>
      <c r="J43" s="17"/>
      <c r="K43" s="12"/>
    </row>
    <row r="44" spans="1:28" ht="12.75" customHeight="1" x14ac:dyDescent="0.2">
      <c r="A44" s="104" t="s">
        <v>11</v>
      </c>
      <c r="B44" s="103"/>
      <c r="C44" s="12"/>
      <c r="D44" s="104" t="s">
        <v>12</v>
      </c>
      <c r="E44" s="103"/>
      <c r="F44" s="103"/>
      <c r="G44" s="103"/>
      <c r="H44" s="12"/>
      <c r="I44" s="104" t="s">
        <v>13</v>
      </c>
      <c r="J44" s="103"/>
      <c r="K44" s="103"/>
    </row>
    <row r="45" spans="1:28" ht="12.75" customHeight="1" x14ac:dyDescent="0.2">
      <c r="A45" s="105" t="str">
        <f>'PORTADA Y DATOS'!A11</f>
        <v>Supervisor</v>
      </c>
      <c r="B45" s="106"/>
      <c r="C45" s="18"/>
      <c r="D45" s="105" t="str">
        <f>'PORTADA Y DATOS'!A4</f>
        <v>Dependencia/Contratante/Cliente</v>
      </c>
      <c r="E45" s="106"/>
      <c r="F45" s="106"/>
      <c r="G45" s="106"/>
      <c r="H45" s="18"/>
      <c r="I45" s="105" t="str">
        <f>'PORTADA Y DATOS'!A7</f>
        <v>Contratista</v>
      </c>
      <c r="J45" s="106"/>
      <c r="K45" s="106"/>
      <c r="L45" s="5"/>
    </row>
    <row r="46" spans="1:28" ht="12.75" customHeight="1" x14ac:dyDescent="0.2">
      <c r="A46" s="104" t="str">
        <f>'PORTADA Y DATOS'!B11</f>
        <v>Definido por parte contratante</v>
      </c>
      <c r="B46" s="103"/>
      <c r="C46" s="12"/>
      <c r="D46" s="104" t="str">
        <f>'PORTADA Y DATOS'!C4</f>
        <v>Luis Alberto Gamboa Ruelas</v>
      </c>
      <c r="E46" s="103"/>
      <c r="F46" s="103"/>
      <c r="G46" s="103"/>
      <c r="H46" s="12"/>
      <c r="I46" s="104" t="str">
        <f>'PORTADA Y DATOS'!B7</f>
        <v>Luis Alberto Gamboa Ruelas</v>
      </c>
      <c r="J46" s="103"/>
      <c r="K46" s="103"/>
    </row>
    <row r="47" spans="1:28" ht="12.75" x14ac:dyDescent="0.2">
      <c r="A47" s="95"/>
      <c r="B47" s="107"/>
      <c r="C47" s="95"/>
      <c r="D47" s="95"/>
      <c r="E47" s="99"/>
      <c r="F47" s="20"/>
      <c r="G47" s="20"/>
      <c r="H47" s="20"/>
      <c r="I47" s="20"/>
      <c r="J47" s="95"/>
      <c r="K47" s="20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2.75" x14ac:dyDescent="0.2">
      <c r="A48" s="5"/>
      <c r="B48" s="103"/>
      <c r="C48" s="95"/>
      <c r="D48" s="95"/>
      <c r="E48" s="99"/>
      <c r="F48" s="20"/>
      <c r="G48" s="20"/>
      <c r="H48" s="20"/>
      <c r="I48" s="20"/>
      <c r="J48" s="95"/>
      <c r="K48" s="2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2.75" x14ac:dyDescent="0.2">
      <c r="A49" s="5"/>
      <c r="B49" s="103"/>
      <c r="C49" s="95"/>
      <c r="D49" s="21"/>
      <c r="E49" s="22"/>
      <c r="F49" s="20"/>
      <c r="G49" s="20"/>
      <c r="H49" s="20"/>
      <c r="I49" s="20"/>
      <c r="J49" s="95"/>
      <c r="K49" s="2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2.75" x14ac:dyDescent="0.2">
      <c r="A50" s="5"/>
      <c r="B50" s="103"/>
      <c r="C50" s="95"/>
      <c r="D50" s="21"/>
      <c r="E50" s="5"/>
      <c r="F50" s="5"/>
      <c r="G50" s="5"/>
      <c r="H50" s="5"/>
      <c r="I50" s="20"/>
      <c r="J50" s="95"/>
      <c r="K50" s="2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2.75" x14ac:dyDescent="0.2">
      <c r="A51" s="5"/>
      <c r="B51" s="103"/>
      <c r="C51" s="95"/>
      <c r="D51" s="95"/>
      <c r="E51" s="5"/>
      <c r="F51" s="5"/>
      <c r="G51" s="5"/>
      <c r="H51" s="5"/>
      <c r="I51" s="20"/>
      <c r="J51" s="95"/>
      <c r="K51" s="2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2.75" x14ac:dyDescent="0.2">
      <c r="A52" s="5"/>
      <c r="B52" s="103"/>
      <c r="C52" s="95"/>
      <c r="D52" s="22"/>
      <c r="E52" s="5"/>
      <c r="F52" s="5"/>
      <c r="G52" s="5"/>
      <c r="H52" s="5"/>
      <c r="I52" s="20"/>
      <c r="J52" s="95"/>
      <c r="K52" s="2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 x14ac:dyDescent="0.2">
      <c r="A53" s="5"/>
      <c r="B53" s="103"/>
      <c r="C53" s="95"/>
      <c r="D53" s="95"/>
      <c r="E53" s="5"/>
      <c r="F53" s="5"/>
      <c r="G53" s="5"/>
      <c r="H53" s="5"/>
      <c r="I53" s="20"/>
      <c r="J53" s="95"/>
      <c r="K53" s="2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 x14ac:dyDescent="0.2">
      <c r="A54" s="5"/>
      <c r="B54" s="103"/>
      <c r="C54" s="99"/>
      <c r="D54" s="95"/>
      <c r="E54" s="5"/>
      <c r="F54" s="5"/>
      <c r="G54" s="5"/>
      <c r="H54" s="5"/>
      <c r="I54" s="20"/>
      <c r="J54" s="95"/>
      <c r="K54" s="2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 x14ac:dyDescent="0.2">
      <c r="A55" s="5"/>
      <c r="B55" s="103"/>
      <c r="C55" s="95"/>
      <c r="D55" s="95"/>
      <c r="E55" s="5"/>
      <c r="F55" s="5"/>
      <c r="G55" s="5"/>
      <c r="H55" s="5"/>
      <c r="I55" s="20"/>
      <c r="J55" s="95"/>
      <c r="K55" s="2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 x14ac:dyDescent="0.2">
      <c r="A56" s="5"/>
      <c r="B56" s="103"/>
      <c r="C56" s="95"/>
      <c r="D56" s="95"/>
      <c r="E56" s="5"/>
      <c r="F56" s="5"/>
      <c r="G56" s="5"/>
      <c r="H56" s="5"/>
      <c r="I56" s="20"/>
      <c r="J56" s="95"/>
      <c r="K56" s="2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 x14ac:dyDescent="0.2">
      <c r="A57" s="5"/>
      <c r="B57" s="103"/>
      <c r="C57" s="95"/>
      <c r="D57" s="95"/>
      <c r="E57" s="22"/>
      <c r="F57" s="20"/>
      <c r="G57" s="20"/>
      <c r="H57" s="20"/>
      <c r="I57" s="20"/>
      <c r="J57" s="95"/>
      <c r="K57" s="2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 x14ac:dyDescent="0.2">
      <c r="A58" s="5"/>
      <c r="B58" s="103"/>
      <c r="C58" s="23"/>
      <c r="D58" s="95"/>
      <c r="E58" s="22"/>
      <c r="F58" s="20"/>
      <c r="G58" s="20"/>
      <c r="H58" s="20"/>
      <c r="I58" s="20"/>
      <c r="J58" s="95"/>
      <c r="K58" s="2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 x14ac:dyDescent="0.2">
      <c r="A59" s="5"/>
      <c r="B59" s="103"/>
      <c r="C59" s="95"/>
      <c r="D59" s="95"/>
      <c r="E59" s="95"/>
      <c r="F59" s="20"/>
      <c r="G59" s="20"/>
      <c r="H59" s="20"/>
      <c r="I59" s="20"/>
      <c r="J59" s="95"/>
      <c r="K59" s="2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 x14ac:dyDescent="0.2">
      <c r="A60" s="5"/>
      <c r="B60" s="103"/>
      <c r="C60" s="95"/>
      <c r="D60" s="95"/>
      <c r="E60" s="22"/>
      <c r="F60" s="20"/>
      <c r="G60" s="20"/>
      <c r="H60" s="20"/>
      <c r="I60" s="20"/>
      <c r="J60" s="95"/>
      <c r="K60" s="2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 x14ac:dyDescent="0.2">
      <c r="A61" s="5"/>
      <c r="B61" s="103"/>
      <c r="C61" s="95"/>
      <c r="D61" s="95"/>
      <c r="E61" s="22"/>
      <c r="F61" s="20"/>
      <c r="G61" s="20"/>
      <c r="H61" s="20"/>
      <c r="I61" s="20"/>
      <c r="J61" s="95"/>
      <c r="K61" s="2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 x14ac:dyDescent="0.2">
      <c r="A62" s="5"/>
      <c r="B62" s="103"/>
      <c r="C62" s="23"/>
      <c r="D62" s="95"/>
      <c r="E62" s="22"/>
      <c r="F62" s="20"/>
      <c r="G62" s="20"/>
      <c r="H62" s="20"/>
      <c r="I62" s="20"/>
      <c r="J62" s="95"/>
      <c r="K62" s="2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 x14ac:dyDescent="0.2">
      <c r="A63" s="5"/>
      <c r="B63" s="103"/>
      <c r="C63" s="95"/>
      <c r="D63" s="95"/>
      <c r="E63" s="22"/>
      <c r="F63" s="20"/>
      <c r="G63" s="20"/>
      <c r="H63" s="20"/>
      <c r="I63" s="20"/>
      <c r="J63" s="95"/>
      <c r="K63" s="2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 x14ac:dyDescent="0.2">
      <c r="A64" s="5"/>
      <c r="B64" s="103"/>
      <c r="C64" s="95"/>
      <c r="D64" s="21"/>
      <c r="E64" s="22"/>
      <c r="F64" s="20"/>
      <c r="G64" s="20"/>
      <c r="H64" s="20"/>
      <c r="I64" s="20"/>
      <c r="J64" s="95"/>
      <c r="K64" s="2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 x14ac:dyDescent="0.2">
      <c r="A65" s="5"/>
      <c r="B65" s="103"/>
      <c r="C65" s="95"/>
      <c r="D65" s="95"/>
      <c r="E65" s="22"/>
      <c r="F65" s="20"/>
      <c r="G65" s="20"/>
      <c r="H65" s="20"/>
      <c r="I65" s="20"/>
      <c r="J65" s="95"/>
      <c r="K65" s="2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 x14ac:dyDescent="0.2">
      <c r="A66" s="5"/>
      <c r="B66" s="103"/>
      <c r="C66" s="95"/>
      <c r="D66" s="95"/>
      <c r="E66" s="22"/>
      <c r="F66" s="20"/>
      <c r="G66" s="20"/>
      <c r="H66" s="20"/>
      <c r="I66" s="20"/>
      <c r="J66" s="95"/>
      <c r="K66" s="2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 x14ac:dyDescent="0.2">
      <c r="A67" s="5"/>
      <c r="B67" s="103"/>
      <c r="C67" s="95"/>
      <c r="D67" s="95"/>
      <c r="E67" s="22"/>
      <c r="F67" s="20"/>
      <c r="G67" s="20"/>
      <c r="H67" s="20"/>
      <c r="I67" s="20"/>
      <c r="J67" s="95"/>
      <c r="K67" s="2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 x14ac:dyDescent="0.2">
      <c r="A68" s="5"/>
      <c r="B68" s="103"/>
      <c r="C68" s="95"/>
      <c r="D68" s="95"/>
      <c r="E68" s="22"/>
      <c r="F68" s="20"/>
      <c r="G68" s="20"/>
      <c r="H68" s="20"/>
      <c r="I68" s="20"/>
      <c r="J68" s="95"/>
      <c r="K68" s="2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 x14ac:dyDescent="0.2">
      <c r="A69" s="5"/>
      <c r="B69" s="103"/>
      <c r="C69" s="95"/>
      <c r="D69" s="95"/>
      <c r="E69" s="22"/>
      <c r="F69" s="20"/>
      <c r="G69" s="20"/>
      <c r="H69" s="20"/>
      <c r="I69" s="20"/>
      <c r="J69" s="95"/>
      <c r="K69" s="2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 x14ac:dyDescent="0.2">
      <c r="A70" s="5"/>
      <c r="B70" s="103"/>
      <c r="C70" s="95"/>
      <c r="D70" s="95"/>
      <c r="E70" s="22"/>
      <c r="F70" s="20"/>
      <c r="G70" s="20"/>
      <c r="H70" s="20"/>
      <c r="I70" s="20"/>
      <c r="J70" s="95"/>
      <c r="K70" s="2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 x14ac:dyDescent="0.2">
      <c r="A71" s="5"/>
      <c r="B71" s="103"/>
      <c r="C71" s="95"/>
      <c r="D71" s="95"/>
      <c r="E71" s="22"/>
      <c r="F71" s="20"/>
      <c r="G71" s="20"/>
      <c r="H71" s="20"/>
      <c r="I71" s="20"/>
      <c r="J71" s="95"/>
      <c r="K71" s="2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 x14ac:dyDescent="0.2">
      <c r="A72" s="5"/>
      <c r="B72" s="103"/>
      <c r="C72" s="95"/>
      <c r="D72" s="95"/>
      <c r="E72" s="22"/>
      <c r="F72" s="20"/>
      <c r="G72" s="20"/>
      <c r="H72" s="20"/>
      <c r="I72" s="20"/>
      <c r="J72" s="95"/>
      <c r="K72" s="2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 x14ac:dyDescent="0.2">
      <c r="A73" s="5"/>
      <c r="B73" s="103"/>
      <c r="C73" s="95"/>
      <c r="D73" s="95"/>
      <c r="E73" s="22"/>
      <c r="F73" s="20"/>
      <c r="G73" s="20"/>
      <c r="H73" s="20"/>
      <c r="I73" s="20"/>
      <c r="J73" s="95"/>
      <c r="K73" s="2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 x14ac:dyDescent="0.2">
      <c r="A74" s="5"/>
      <c r="B74" s="103"/>
      <c r="C74" s="95"/>
      <c r="D74" s="95"/>
      <c r="E74" s="95"/>
      <c r="F74" s="20"/>
      <c r="G74" s="20"/>
      <c r="H74" s="20"/>
      <c r="I74" s="20"/>
      <c r="J74" s="95"/>
      <c r="K74" s="2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 x14ac:dyDescent="0.2">
      <c r="A75" s="5"/>
      <c r="B75" s="103"/>
      <c r="C75" s="95"/>
      <c r="D75" s="95"/>
      <c r="E75" s="95"/>
      <c r="F75" s="20"/>
      <c r="G75" s="20"/>
      <c r="H75" s="20"/>
      <c r="I75" s="20"/>
      <c r="J75" s="95"/>
      <c r="K75" s="2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 x14ac:dyDescent="0.2">
      <c r="A76" s="5"/>
      <c r="B76" s="103"/>
      <c r="C76" s="95"/>
      <c r="D76" s="95"/>
      <c r="E76" s="95"/>
      <c r="F76" s="20"/>
      <c r="G76" s="20"/>
      <c r="H76" s="20"/>
      <c r="I76" s="20"/>
      <c r="J76" s="95"/>
      <c r="K76" s="2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 x14ac:dyDescent="0.2">
      <c r="A77" s="5"/>
      <c r="B77" s="103"/>
      <c r="C77" s="95"/>
      <c r="D77" s="95"/>
      <c r="E77" s="95"/>
      <c r="F77" s="20"/>
      <c r="G77" s="20"/>
      <c r="H77" s="20"/>
      <c r="I77" s="20"/>
      <c r="J77" s="95"/>
      <c r="K77" s="20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2.75" x14ac:dyDescent="0.2">
      <c r="A78" s="5"/>
      <c r="B78" s="103"/>
      <c r="C78" s="5"/>
      <c r="D78" s="5"/>
      <c r="E78" s="5"/>
      <c r="F78" s="7"/>
      <c r="G78" s="7"/>
      <c r="H78" s="7"/>
      <c r="I78" s="7"/>
      <c r="J78" s="5"/>
      <c r="K78" s="7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5.25" customHeight="1" x14ac:dyDescent="0.2">
      <c r="A79" s="5"/>
      <c r="B79" s="100"/>
      <c r="C79" s="5"/>
      <c r="D79" s="5"/>
      <c r="E79" s="5"/>
      <c r="F79" s="7"/>
      <c r="G79" s="7"/>
      <c r="H79" s="7"/>
      <c r="I79" s="7"/>
      <c r="J79" s="5"/>
      <c r="K79" s="7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22.5" customHeight="1" x14ac:dyDescent="0.2">
      <c r="A80" s="5"/>
      <c r="B80" s="5"/>
      <c r="C80" s="5"/>
      <c r="D80" s="5"/>
      <c r="E80" s="5"/>
      <c r="F80" s="5"/>
      <c r="G80" s="8"/>
      <c r="H80" s="8"/>
      <c r="I80" s="98"/>
      <c r="J80" s="98"/>
      <c r="K80" s="25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</row>
    <row r="81" spans="1:28" ht="6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2.75" customHeight="1" x14ac:dyDescent="0.2">
      <c r="A82" s="102"/>
      <c r="B82" s="103"/>
      <c r="C82" s="5"/>
      <c r="D82" s="102"/>
      <c r="E82" s="103"/>
      <c r="F82" s="103"/>
      <c r="G82" s="5"/>
      <c r="H82" s="102"/>
      <c r="I82" s="103"/>
      <c r="J82" s="103"/>
      <c r="K82" s="103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75" customHeight="1" x14ac:dyDescent="0.2">
      <c r="A83" s="102"/>
      <c r="B83" s="103"/>
      <c r="C83" s="5"/>
      <c r="D83" s="102"/>
      <c r="E83" s="103"/>
      <c r="F83" s="103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0.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2.75" customHeight="1" x14ac:dyDescent="0.2">
      <c r="A85" s="102"/>
      <c r="B85" s="103"/>
      <c r="C85" s="5"/>
      <c r="D85" s="102"/>
      <c r="E85" s="103"/>
      <c r="F85" s="103"/>
      <c r="G85" s="5"/>
      <c r="H85" s="102"/>
      <c r="I85" s="103"/>
      <c r="J85" s="103"/>
      <c r="K85" s="103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2.75" customHeight="1" x14ac:dyDescent="0.2">
      <c r="A86" s="102"/>
      <c r="B86" s="103"/>
      <c r="C86" s="5"/>
      <c r="D86" s="102"/>
      <c r="E86" s="103"/>
      <c r="F86" s="103"/>
      <c r="G86" s="5"/>
      <c r="H86" s="102"/>
      <c r="I86" s="103"/>
      <c r="J86" s="103"/>
      <c r="K86" s="10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 customHeight="1" x14ac:dyDescent="0.2">
      <c r="A87" s="102"/>
      <c r="B87" s="103"/>
      <c r="C87" s="5"/>
      <c r="D87" s="102"/>
      <c r="E87" s="103"/>
      <c r="F87" s="103"/>
      <c r="G87" s="5"/>
      <c r="H87" s="102"/>
      <c r="I87" s="103"/>
      <c r="J87" s="103"/>
      <c r="K87" s="10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 x14ac:dyDescent="0.2">
      <c r="A88" s="95"/>
      <c r="B88" s="107"/>
      <c r="C88" s="95"/>
      <c r="D88" s="95"/>
      <c r="E88" s="99"/>
      <c r="F88" s="20"/>
      <c r="G88" s="20"/>
      <c r="H88" s="20"/>
      <c r="I88" s="20"/>
      <c r="J88" s="95"/>
      <c r="K88" s="20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75" x14ac:dyDescent="0.2">
      <c r="A89" s="5"/>
      <c r="B89" s="103"/>
      <c r="C89" s="95"/>
      <c r="D89" s="95"/>
      <c r="E89" s="99"/>
      <c r="F89" s="20"/>
      <c r="G89" s="20"/>
      <c r="H89" s="20"/>
      <c r="I89" s="20"/>
      <c r="J89" s="95"/>
      <c r="K89" s="20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 x14ac:dyDescent="0.2">
      <c r="A90" s="5"/>
      <c r="B90" s="103"/>
      <c r="C90" s="95"/>
      <c r="D90" s="21"/>
      <c r="E90" s="22"/>
      <c r="F90" s="20"/>
      <c r="G90" s="20"/>
      <c r="H90" s="20"/>
      <c r="I90" s="20"/>
      <c r="J90" s="95"/>
      <c r="K90" s="2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 x14ac:dyDescent="0.2">
      <c r="A91" s="5"/>
      <c r="B91" s="103"/>
      <c r="C91" s="95"/>
      <c r="D91" s="21"/>
      <c r="E91" s="22"/>
      <c r="F91" s="20"/>
      <c r="G91" s="20"/>
      <c r="H91" s="20"/>
      <c r="I91" s="20"/>
      <c r="J91" s="95"/>
      <c r="K91" s="20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 x14ac:dyDescent="0.2">
      <c r="A92" s="5"/>
      <c r="B92" s="103"/>
      <c r="C92" s="95"/>
      <c r="D92" s="95"/>
      <c r="E92" s="22"/>
      <c r="F92" s="20"/>
      <c r="G92" s="20"/>
      <c r="H92" s="20"/>
      <c r="I92" s="20"/>
      <c r="J92" s="95"/>
      <c r="K92" s="20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 x14ac:dyDescent="0.2">
      <c r="A93" s="5"/>
      <c r="B93" s="103"/>
      <c r="C93" s="95"/>
      <c r="D93" s="22"/>
      <c r="E93" s="22"/>
      <c r="F93" s="20"/>
      <c r="G93" s="20"/>
      <c r="H93" s="20"/>
      <c r="I93" s="20"/>
      <c r="J93" s="95"/>
      <c r="K93" s="2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 x14ac:dyDescent="0.2">
      <c r="A94" s="5"/>
      <c r="B94" s="103"/>
      <c r="C94" s="95"/>
      <c r="D94" s="95"/>
      <c r="E94" s="22"/>
      <c r="F94" s="20"/>
      <c r="G94" s="20"/>
      <c r="H94" s="20"/>
      <c r="I94" s="20"/>
      <c r="J94" s="95"/>
      <c r="K94" s="2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 x14ac:dyDescent="0.2">
      <c r="A95" s="5"/>
      <c r="B95" s="103"/>
      <c r="C95" s="99"/>
      <c r="D95" s="95"/>
      <c r="E95" s="22"/>
      <c r="F95" s="20"/>
      <c r="G95" s="20"/>
      <c r="H95" s="20"/>
      <c r="I95" s="20"/>
      <c r="J95" s="95"/>
      <c r="K95" s="2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 x14ac:dyDescent="0.2">
      <c r="A96" s="5"/>
      <c r="B96" s="103"/>
      <c r="C96" s="95"/>
      <c r="D96" s="95"/>
      <c r="E96" s="22"/>
      <c r="F96" s="20"/>
      <c r="G96" s="20"/>
      <c r="H96" s="20"/>
      <c r="I96" s="20"/>
      <c r="J96" s="95"/>
      <c r="K96" s="2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 x14ac:dyDescent="0.2">
      <c r="A97" s="5"/>
      <c r="B97" s="103"/>
      <c r="C97" s="95"/>
      <c r="D97" s="95"/>
      <c r="E97" s="22"/>
      <c r="F97" s="20"/>
      <c r="G97" s="20"/>
      <c r="H97" s="20"/>
      <c r="I97" s="20"/>
      <c r="J97" s="95"/>
      <c r="K97" s="2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 x14ac:dyDescent="0.2">
      <c r="A98" s="5"/>
      <c r="B98" s="103"/>
      <c r="C98" s="95"/>
      <c r="D98" s="95"/>
      <c r="E98" s="22"/>
      <c r="F98" s="20"/>
      <c r="G98" s="20"/>
      <c r="H98" s="20"/>
      <c r="I98" s="20"/>
      <c r="J98" s="95"/>
      <c r="K98" s="2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 x14ac:dyDescent="0.2">
      <c r="A99" s="5"/>
      <c r="B99" s="103"/>
      <c r="C99" s="23"/>
      <c r="D99" s="95"/>
      <c r="E99" s="22"/>
      <c r="F99" s="20"/>
      <c r="G99" s="20"/>
      <c r="H99" s="20"/>
      <c r="I99" s="20"/>
      <c r="J99" s="95"/>
      <c r="K99" s="2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 x14ac:dyDescent="0.2">
      <c r="A100" s="5"/>
      <c r="B100" s="103"/>
      <c r="C100" s="95"/>
      <c r="D100" s="95"/>
      <c r="E100" s="95"/>
      <c r="F100" s="20"/>
      <c r="G100" s="20"/>
      <c r="H100" s="20"/>
      <c r="I100" s="20"/>
      <c r="J100" s="95"/>
      <c r="K100" s="2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 x14ac:dyDescent="0.2">
      <c r="A101" s="5"/>
      <c r="B101" s="103"/>
      <c r="C101" s="95"/>
      <c r="D101" s="95"/>
      <c r="E101" s="22"/>
      <c r="F101" s="20"/>
      <c r="G101" s="20"/>
      <c r="H101" s="20"/>
      <c r="I101" s="20"/>
      <c r="J101" s="95"/>
      <c r="K101" s="2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 x14ac:dyDescent="0.2">
      <c r="A102" s="5"/>
      <c r="B102" s="103"/>
      <c r="C102" s="95"/>
      <c r="D102" s="95"/>
      <c r="E102" s="22"/>
      <c r="F102" s="20"/>
      <c r="G102" s="20"/>
      <c r="H102" s="20"/>
      <c r="I102" s="20"/>
      <c r="J102" s="95"/>
      <c r="K102" s="2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 x14ac:dyDescent="0.2">
      <c r="A103" s="5"/>
      <c r="B103" s="103"/>
      <c r="C103" s="23"/>
      <c r="D103" s="95"/>
      <c r="E103" s="22"/>
      <c r="F103" s="20"/>
      <c r="G103" s="20"/>
      <c r="H103" s="20"/>
      <c r="I103" s="20"/>
      <c r="J103" s="95"/>
      <c r="K103" s="2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 x14ac:dyDescent="0.2">
      <c r="A104" s="5"/>
      <c r="B104" s="103"/>
      <c r="C104" s="95"/>
      <c r="D104" s="95"/>
      <c r="E104" s="22"/>
      <c r="F104" s="20"/>
      <c r="G104" s="20"/>
      <c r="H104" s="20"/>
      <c r="I104" s="20"/>
      <c r="J104" s="95"/>
      <c r="K104" s="2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 x14ac:dyDescent="0.2">
      <c r="A105" s="5"/>
      <c r="B105" s="103"/>
      <c r="C105" s="95"/>
      <c r="D105" s="21"/>
      <c r="E105" s="22"/>
      <c r="F105" s="20"/>
      <c r="G105" s="20"/>
      <c r="H105" s="20"/>
      <c r="I105" s="20"/>
      <c r="J105" s="95"/>
      <c r="K105" s="2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 x14ac:dyDescent="0.2">
      <c r="A106" s="5"/>
      <c r="B106" s="103"/>
      <c r="C106" s="95"/>
      <c r="D106" s="95"/>
      <c r="E106" s="22"/>
      <c r="F106" s="20"/>
      <c r="G106" s="20"/>
      <c r="H106" s="20"/>
      <c r="I106" s="20"/>
      <c r="J106" s="95"/>
      <c r="K106" s="2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 x14ac:dyDescent="0.2">
      <c r="A107" s="5"/>
      <c r="B107" s="103"/>
      <c r="C107" s="95"/>
      <c r="D107" s="95"/>
      <c r="E107" s="22"/>
      <c r="F107" s="20"/>
      <c r="G107" s="20"/>
      <c r="H107" s="20"/>
      <c r="I107" s="20"/>
      <c r="J107" s="95"/>
      <c r="K107" s="2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 x14ac:dyDescent="0.2">
      <c r="A108" s="5"/>
      <c r="B108" s="103"/>
      <c r="C108" s="95"/>
      <c r="D108" s="95"/>
      <c r="E108" s="22"/>
      <c r="F108" s="20"/>
      <c r="G108" s="20"/>
      <c r="H108" s="20"/>
      <c r="I108" s="20"/>
      <c r="J108" s="95"/>
      <c r="K108" s="2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 x14ac:dyDescent="0.2">
      <c r="A109" s="5"/>
      <c r="B109" s="103"/>
      <c r="C109" s="95"/>
      <c r="D109" s="95"/>
      <c r="E109" s="22"/>
      <c r="F109" s="20"/>
      <c r="G109" s="20"/>
      <c r="H109" s="20"/>
      <c r="I109" s="20"/>
      <c r="J109" s="95"/>
      <c r="K109" s="2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 x14ac:dyDescent="0.2">
      <c r="A110" s="5"/>
      <c r="B110" s="103"/>
      <c r="C110" s="95"/>
      <c r="D110" s="95"/>
      <c r="E110" s="22"/>
      <c r="F110" s="20"/>
      <c r="G110" s="20"/>
      <c r="H110" s="20"/>
      <c r="I110" s="20"/>
      <c r="J110" s="95"/>
      <c r="K110" s="2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 x14ac:dyDescent="0.2">
      <c r="A111" s="5"/>
      <c r="B111" s="103"/>
      <c r="C111" s="95"/>
      <c r="D111" s="95"/>
      <c r="E111" s="22"/>
      <c r="F111" s="20"/>
      <c r="G111" s="20"/>
      <c r="H111" s="20"/>
      <c r="I111" s="20"/>
      <c r="J111" s="95"/>
      <c r="K111" s="2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 x14ac:dyDescent="0.2">
      <c r="A112" s="5"/>
      <c r="B112" s="103"/>
      <c r="C112" s="95"/>
      <c r="D112" s="95"/>
      <c r="E112" s="22"/>
      <c r="F112" s="20"/>
      <c r="G112" s="20"/>
      <c r="H112" s="20"/>
      <c r="I112" s="20"/>
      <c r="J112" s="95"/>
      <c r="K112" s="2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 x14ac:dyDescent="0.2">
      <c r="A113" s="5"/>
      <c r="B113" s="103"/>
      <c r="C113" s="95"/>
      <c r="D113" s="95"/>
      <c r="E113" s="22"/>
      <c r="F113" s="20"/>
      <c r="G113" s="20"/>
      <c r="H113" s="20"/>
      <c r="I113" s="20"/>
      <c r="J113" s="95"/>
      <c r="K113" s="2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 x14ac:dyDescent="0.2">
      <c r="A114" s="5"/>
      <c r="B114" s="103"/>
      <c r="C114" s="95"/>
      <c r="D114" s="95"/>
      <c r="E114" s="22"/>
      <c r="F114" s="20"/>
      <c r="G114" s="20"/>
      <c r="H114" s="20"/>
      <c r="I114" s="20"/>
      <c r="J114" s="95"/>
      <c r="K114" s="2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 x14ac:dyDescent="0.2">
      <c r="A115" s="5"/>
      <c r="B115" s="103"/>
      <c r="C115" s="95"/>
      <c r="D115" s="95"/>
      <c r="E115" s="95"/>
      <c r="F115" s="20"/>
      <c r="G115" s="20"/>
      <c r="H115" s="20"/>
      <c r="I115" s="20"/>
      <c r="J115" s="95"/>
      <c r="K115" s="2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 x14ac:dyDescent="0.2">
      <c r="A116" s="5"/>
      <c r="B116" s="103"/>
      <c r="C116" s="95"/>
      <c r="D116" s="95"/>
      <c r="E116" s="95"/>
      <c r="F116" s="20"/>
      <c r="G116" s="20"/>
      <c r="H116" s="20"/>
      <c r="I116" s="20"/>
      <c r="J116" s="95"/>
      <c r="K116" s="2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 x14ac:dyDescent="0.2">
      <c r="A117" s="5"/>
      <c r="B117" s="103"/>
      <c r="C117" s="95"/>
      <c r="D117" s="95"/>
      <c r="E117" s="95"/>
      <c r="F117" s="20"/>
      <c r="G117" s="20"/>
      <c r="H117" s="20"/>
      <c r="I117" s="20"/>
      <c r="J117" s="95"/>
      <c r="K117" s="2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 x14ac:dyDescent="0.2">
      <c r="A118" s="5"/>
      <c r="B118" s="103"/>
      <c r="C118" s="95"/>
      <c r="D118" s="95"/>
      <c r="E118" s="95"/>
      <c r="F118" s="20"/>
      <c r="G118" s="20"/>
      <c r="H118" s="20"/>
      <c r="I118" s="20"/>
      <c r="J118" s="95"/>
      <c r="K118" s="2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75" x14ac:dyDescent="0.2">
      <c r="A119" s="5"/>
      <c r="B119" s="103"/>
      <c r="C119" s="5"/>
      <c r="D119" s="5"/>
      <c r="E119" s="5"/>
      <c r="F119" s="7"/>
      <c r="G119" s="7"/>
      <c r="H119" s="7"/>
      <c r="I119" s="7"/>
      <c r="J119" s="5"/>
      <c r="K119" s="7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4.5" customHeight="1" x14ac:dyDescent="0.2">
      <c r="A120" s="5"/>
      <c r="B120" s="100"/>
      <c r="C120" s="5"/>
      <c r="D120" s="5"/>
      <c r="E120" s="5"/>
      <c r="F120" s="7"/>
      <c r="G120" s="7"/>
      <c r="H120" s="7"/>
      <c r="I120" s="7"/>
      <c r="J120" s="5"/>
      <c r="K120" s="7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  <c r="AA120" s="101"/>
      <c r="AB120" s="101"/>
    </row>
    <row r="121" spans="1:28" ht="22.5" customHeight="1" x14ac:dyDescent="0.2">
      <c r="A121" s="5"/>
      <c r="B121" s="5"/>
      <c r="C121" s="5"/>
      <c r="D121" s="5"/>
      <c r="E121" s="5"/>
      <c r="F121" s="5"/>
      <c r="G121" s="8"/>
      <c r="H121" s="8"/>
      <c r="I121" s="98"/>
      <c r="J121" s="98"/>
      <c r="K121" s="2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6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2.75" customHeight="1" x14ac:dyDescent="0.2">
      <c r="A123" s="102"/>
      <c r="B123" s="103"/>
      <c r="C123" s="5"/>
      <c r="D123" s="102"/>
      <c r="E123" s="103"/>
      <c r="F123" s="103"/>
      <c r="G123" s="5"/>
      <c r="H123" s="102"/>
      <c r="I123" s="103"/>
      <c r="J123" s="103"/>
      <c r="K123" s="103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 customHeight="1" x14ac:dyDescent="0.2">
      <c r="A124" s="102"/>
      <c r="B124" s="103"/>
      <c r="C124" s="5"/>
      <c r="D124" s="102"/>
      <c r="E124" s="103"/>
      <c r="F124" s="103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2.75" customHeight="1" x14ac:dyDescent="0.2">
      <c r="A126" s="102"/>
      <c r="B126" s="103"/>
      <c r="C126" s="5"/>
      <c r="D126" s="102"/>
      <c r="E126" s="103"/>
      <c r="F126" s="103"/>
      <c r="G126" s="5"/>
      <c r="H126" s="102"/>
      <c r="I126" s="103"/>
      <c r="J126" s="103"/>
      <c r="K126" s="103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75" customHeight="1" x14ac:dyDescent="0.2">
      <c r="A127" s="102"/>
      <c r="B127" s="103"/>
      <c r="C127" s="5"/>
      <c r="D127" s="102"/>
      <c r="E127" s="103"/>
      <c r="F127" s="103"/>
      <c r="G127" s="5"/>
      <c r="H127" s="102"/>
      <c r="I127" s="103"/>
      <c r="J127" s="103"/>
      <c r="K127" s="10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 customHeight="1" x14ac:dyDescent="0.2">
      <c r="A128" s="102"/>
      <c r="B128" s="103"/>
      <c r="C128" s="5"/>
      <c r="D128" s="102"/>
      <c r="E128" s="103"/>
      <c r="F128" s="103"/>
      <c r="G128" s="5"/>
      <c r="H128" s="102"/>
      <c r="I128" s="103"/>
      <c r="J128" s="103"/>
      <c r="K128" s="10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2.75" customHeight="1" x14ac:dyDescent="0.2">
      <c r="B130" s="5"/>
      <c r="H130" s="5"/>
      <c r="I130" s="5"/>
      <c r="J130" s="5"/>
    </row>
    <row r="131" spans="1:28" ht="12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28" ht="12.75" customHeight="1" x14ac:dyDescent="0.2">
      <c r="A132" s="5"/>
      <c r="B132" s="95"/>
      <c r="C132" s="5"/>
      <c r="D132" s="5"/>
      <c r="E132" s="5"/>
      <c r="F132" s="5"/>
      <c r="G132" s="5"/>
      <c r="H132" s="102"/>
      <c r="I132" s="103"/>
      <c r="J132" s="103"/>
      <c r="K132" s="5"/>
      <c r="L132" s="5"/>
    </row>
    <row r="133" spans="1:28" ht="12.75" customHeight="1" x14ac:dyDescent="0.2">
      <c r="A133" s="5"/>
      <c r="B133" s="95"/>
      <c r="C133" s="5"/>
      <c r="D133" s="5"/>
      <c r="E133" s="5"/>
      <c r="F133" s="5"/>
      <c r="G133" s="5"/>
      <c r="H133" s="102"/>
      <c r="I133" s="103"/>
      <c r="J133" s="103"/>
      <c r="K133" s="5"/>
      <c r="L133" s="5"/>
    </row>
    <row r="134" spans="1:28" ht="12.75" customHeight="1" x14ac:dyDescent="0.2">
      <c r="A134" s="5"/>
      <c r="B134" s="95"/>
      <c r="C134" s="5"/>
      <c r="D134" s="5"/>
      <c r="E134" s="5"/>
      <c r="F134" s="5"/>
      <c r="G134" s="5"/>
      <c r="H134" s="102"/>
      <c r="I134" s="103"/>
      <c r="J134" s="103"/>
      <c r="K134" s="5"/>
      <c r="L134" s="5"/>
    </row>
    <row r="135" spans="1:28" ht="12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28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28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28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28" ht="12.75" customHeight="1" x14ac:dyDescent="0.2"/>
    <row r="140" spans="1:28" ht="12.75" customHeight="1" x14ac:dyDescent="0.2"/>
    <row r="141" spans="1:28" ht="12.75" customHeight="1" x14ac:dyDescent="0.2"/>
    <row r="142" spans="1:28" ht="12.75" customHeight="1" x14ac:dyDescent="0.2"/>
    <row r="143" spans="1:28" ht="12.75" customHeight="1" x14ac:dyDescent="0.2"/>
    <row r="144" spans="1:28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</sheetData>
  <mergeCells count="78">
    <mergeCell ref="D13:E13"/>
    <mergeCell ref="D14:E14"/>
    <mergeCell ref="D15:E15"/>
    <mergeCell ref="D16:E16"/>
    <mergeCell ref="D11:E11"/>
    <mergeCell ref="D12:E12"/>
    <mergeCell ref="A128:B128"/>
    <mergeCell ref="D128:F128"/>
    <mergeCell ref="H128:K128"/>
    <mergeCell ref="H132:J132"/>
    <mergeCell ref="H133:J133"/>
    <mergeCell ref="H134:J134"/>
    <mergeCell ref="A124:B124"/>
    <mergeCell ref="D124:F124"/>
    <mergeCell ref="A126:B126"/>
    <mergeCell ref="D126:F126"/>
    <mergeCell ref="H126:K126"/>
    <mergeCell ref="A127:B127"/>
    <mergeCell ref="D127:F127"/>
    <mergeCell ref="H127:K127"/>
    <mergeCell ref="A87:B87"/>
    <mergeCell ref="D87:F87"/>
    <mergeCell ref="H87:K87"/>
    <mergeCell ref="B88:B119"/>
    <mergeCell ref="A123:B123"/>
    <mergeCell ref="D123:F123"/>
    <mergeCell ref="H123:K123"/>
    <mergeCell ref="A83:B83"/>
    <mergeCell ref="D83:F83"/>
    <mergeCell ref="A85:B85"/>
    <mergeCell ref="D85:F85"/>
    <mergeCell ref="H85:K85"/>
    <mergeCell ref="A86:B86"/>
    <mergeCell ref="D86:F86"/>
    <mergeCell ref="H86:K86"/>
    <mergeCell ref="A46:B46"/>
    <mergeCell ref="D46:G46"/>
    <mergeCell ref="I46:K46"/>
    <mergeCell ref="B47:B78"/>
    <mergeCell ref="A82:B82"/>
    <mergeCell ref="D82:F82"/>
    <mergeCell ref="H82:K82"/>
    <mergeCell ref="B11:B14"/>
    <mergeCell ref="J11:J37"/>
    <mergeCell ref="A44:B44"/>
    <mergeCell ref="D44:G44"/>
    <mergeCell ref="I44:K44"/>
    <mergeCell ref="A45:B45"/>
    <mergeCell ref="D45:G45"/>
    <mergeCell ref="I45:K45"/>
    <mergeCell ref="I8:I9"/>
    <mergeCell ref="J8:J9"/>
    <mergeCell ref="K8:K9"/>
    <mergeCell ref="D9:E9"/>
    <mergeCell ref="A10:E10"/>
    <mergeCell ref="F10:K10"/>
    <mergeCell ref="A8:A9"/>
    <mergeCell ref="B8:B9"/>
    <mergeCell ref="C8:E8"/>
    <mergeCell ref="F8:F9"/>
    <mergeCell ref="G8:G9"/>
    <mergeCell ref="H8:H9"/>
    <mergeCell ref="J4:K4"/>
    <mergeCell ref="J5:K5"/>
    <mergeCell ref="A6:B6"/>
    <mergeCell ref="C6:D7"/>
    <mergeCell ref="E6:H7"/>
    <mergeCell ref="A7:B7"/>
    <mergeCell ref="A1:C2"/>
    <mergeCell ref="B3:D3"/>
    <mergeCell ref="F3:I3"/>
    <mergeCell ref="J3:K3"/>
    <mergeCell ref="A4:A5"/>
    <mergeCell ref="B4:D5"/>
    <mergeCell ref="E4:E5"/>
    <mergeCell ref="F4:G5"/>
    <mergeCell ref="H4:H5"/>
    <mergeCell ref="I4:I5"/>
  </mergeCells>
  <printOptions horizontalCentered="1"/>
  <pageMargins left="0.25" right="0.25" top="0.75" bottom="0.75" header="0.3" footer="0.3"/>
  <pageSetup scale="66" orientation="portrait" r:id="rId1"/>
  <rowBreaks count="2" manualBreakCount="2">
    <brk id="46" man="1"/>
    <brk id="87" man="1"/>
  </rowBreaks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50728-F8BF-4709-A785-0B97C85EEFB4}">
  <sheetPr>
    <pageSetUpPr fitToPage="1"/>
  </sheetPr>
  <dimension ref="A1:AB994"/>
  <sheetViews>
    <sheetView showGridLines="0" view="pageBreakPreview" zoomScale="130" zoomScaleNormal="140" zoomScaleSheetLayoutView="130" workbookViewId="0">
      <pane ySplit="9" topLeftCell="A10" activePane="bottomLeft" state="frozen"/>
      <selection activeCell="E14" sqref="E14"/>
      <selection pane="bottomLeft" activeCell="J11" sqref="J11:J37"/>
    </sheetView>
  </sheetViews>
  <sheetFormatPr baseColWidth="10" defaultColWidth="14.42578125" defaultRowHeight="15" customHeight="1" x14ac:dyDescent="0.2"/>
  <cols>
    <col min="1" max="1" width="15.7109375" style="96" customWidth="1"/>
    <col min="2" max="2" width="45.7109375" style="96" customWidth="1"/>
    <col min="3" max="28" width="10.7109375" style="96" customWidth="1"/>
    <col min="29" max="16384" width="14.42578125" style="96"/>
  </cols>
  <sheetData>
    <row r="1" spans="1:28" ht="12.75" customHeight="1" x14ac:dyDescent="0.2">
      <c r="A1" s="152" t="s">
        <v>14</v>
      </c>
      <c r="B1" s="152"/>
      <c r="C1" s="152"/>
    </row>
    <row r="2" spans="1:28" ht="12.75" customHeight="1" thickBot="1" x14ac:dyDescent="0.25">
      <c r="A2" s="152"/>
      <c r="B2" s="152"/>
      <c r="C2" s="152"/>
    </row>
    <row r="3" spans="1:28" ht="26.25" customHeight="1" thickBot="1" x14ac:dyDescent="0.25">
      <c r="A3" s="35" t="str">
        <f>'PORTADA Y DATOS'!A7</f>
        <v>Contratista</v>
      </c>
      <c r="B3" s="138" t="str">
        <f>'PORTADA Y DATOS'!B7</f>
        <v>Luis Alberto Gamboa Ruelas</v>
      </c>
      <c r="C3" s="139"/>
      <c r="D3" s="140"/>
      <c r="E3" s="35" t="str">
        <f>'PORTADA Y DATOS'!A6</f>
        <v>Dirección</v>
      </c>
      <c r="F3" s="138" t="str">
        <f>'PORTADA Y DATOS'!B6</f>
        <v>Altata, Navolato, Sinaloa.</v>
      </c>
      <c r="G3" s="139"/>
      <c r="H3" s="139"/>
      <c r="I3" s="140"/>
      <c r="J3" s="141" t="str">
        <f>A1</f>
        <v>NÚMEROS GENERADORES ACERO</v>
      </c>
      <c r="K3" s="129"/>
    </row>
    <row r="4" spans="1:28" ht="26.25" customHeight="1" thickBot="1" x14ac:dyDescent="0.25">
      <c r="A4" s="126" t="str">
        <f>'PORTADA Y DATOS'!A5</f>
        <v>Obra</v>
      </c>
      <c r="B4" s="114" t="str">
        <f>'PORTADA Y DATOS'!B5</f>
        <v>Casa Altata</v>
      </c>
      <c r="C4" s="115"/>
      <c r="D4" s="116"/>
      <c r="E4" s="108" t="str">
        <f>'PORTADA Y DATOS'!A4</f>
        <v>Dependencia/Contratante/Cliente</v>
      </c>
      <c r="F4" s="110"/>
      <c r="G4" s="111"/>
      <c r="H4" s="145" t="s">
        <v>24</v>
      </c>
      <c r="I4" s="122"/>
      <c r="J4" s="124">
        <v>4</v>
      </c>
      <c r="K4" s="125"/>
    </row>
    <row r="5" spans="1:28" ht="18.75" customHeight="1" thickBot="1" x14ac:dyDescent="0.25">
      <c r="A5" s="127"/>
      <c r="B5" s="117"/>
      <c r="C5" s="118"/>
      <c r="D5" s="119"/>
      <c r="E5" s="109"/>
      <c r="F5" s="112"/>
      <c r="G5" s="113"/>
      <c r="H5" s="127"/>
      <c r="I5" s="123"/>
      <c r="J5" s="128" t="s">
        <v>25</v>
      </c>
      <c r="K5" s="153"/>
    </row>
    <row r="6" spans="1:28" ht="18.75" customHeight="1" thickBot="1" x14ac:dyDescent="0.25">
      <c r="A6" s="128" t="str">
        <f>'PORTADA Y DATOS'!A10</f>
        <v>Tipo de contrato</v>
      </c>
      <c r="B6" s="129"/>
      <c r="C6" s="130" t="s">
        <v>40</v>
      </c>
      <c r="D6" s="131"/>
      <c r="E6" s="114" t="s">
        <v>239</v>
      </c>
      <c r="F6" s="115"/>
      <c r="G6" s="115"/>
      <c r="H6" s="116"/>
      <c r="I6" s="36" t="s">
        <v>36</v>
      </c>
      <c r="J6" s="62" t="s">
        <v>38</v>
      </c>
      <c r="K6" s="63" t="s">
        <v>39</v>
      </c>
    </row>
    <row r="7" spans="1:28" ht="18.75" customHeight="1" thickBot="1" x14ac:dyDescent="0.25">
      <c r="A7" s="134" t="str">
        <f>'PORTADA Y DATOS'!B10</f>
        <v>Precio Unitario</v>
      </c>
      <c r="B7" s="135"/>
      <c r="C7" s="132"/>
      <c r="D7" s="133"/>
      <c r="E7" s="112"/>
      <c r="F7" s="146"/>
      <c r="G7" s="146"/>
      <c r="H7" s="113"/>
      <c r="I7" s="37" t="s">
        <v>37</v>
      </c>
      <c r="J7" s="38" t="str">
        <f>'PORTADA Y DATOS'!A9</f>
        <v>Fecha de inicio</v>
      </c>
      <c r="K7" s="64" t="str">
        <f>'PORTADA Y DATOS'!B9</f>
        <v>Sin definir por contratista</v>
      </c>
    </row>
    <row r="8" spans="1:28" ht="12.75" customHeight="1" x14ac:dyDescent="0.2">
      <c r="A8" s="120" t="s">
        <v>0</v>
      </c>
      <c r="B8" s="120" t="s">
        <v>1</v>
      </c>
      <c r="C8" s="142" t="s">
        <v>2</v>
      </c>
      <c r="D8" s="143"/>
      <c r="E8" s="144"/>
      <c r="F8" s="120" t="s">
        <v>3</v>
      </c>
      <c r="G8" s="120" t="s">
        <v>4</v>
      </c>
      <c r="H8" s="120" t="s">
        <v>5</v>
      </c>
      <c r="I8" s="120" t="s">
        <v>6</v>
      </c>
      <c r="J8" s="120" t="s">
        <v>7</v>
      </c>
      <c r="K8" s="136" t="s">
        <v>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thickBot="1" x14ac:dyDescent="0.25">
      <c r="A9" s="121"/>
      <c r="B9" s="121"/>
      <c r="C9" s="39" t="s">
        <v>9</v>
      </c>
      <c r="D9" s="150" t="s">
        <v>10</v>
      </c>
      <c r="E9" s="151"/>
      <c r="F9" s="121"/>
      <c r="G9" s="121"/>
      <c r="H9" s="121"/>
      <c r="I9" s="121"/>
      <c r="J9" s="121"/>
      <c r="K9" s="13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5.75" customHeight="1" thickBot="1" x14ac:dyDescent="0.25">
      <c r="A10" s="154" t="s">
        <v>27</v>
      </c>
      <c r="B10" s="155"/>
      <c r="C10" s="155"/>
      <c r="D10" s="155"/>
      <c r="E10" s="156"/>
      <c r="F10" s="154" t="str">
        <f>'PORTADA Y DATOS'!B11</f>
        <v>Definido por parte contratante</v>
      </c>
      <c r="G10" s="155"/>
      <c r="H10" s="155"/>
      <c r="I10" s="155"/>
      <c r="J10" s="155"/>
      <c r="K10" s="15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4.95" customHeight="1" x14ac:dyDescent="0.2">
      <c r="A11" s="41" t="s">
        <v>238</v>
      </c>
      <c r="B11" s="157" t="s">
        <v>240</v>
      </c>
      <c r="C11" s="40" t="s">
        <v>197</v>
      </c>
      <c r="D11" s="172" t="s">
        <v>208</v>
      </c>
      <c r="E11" s="173"/>
      <c r="F11" s="48">
        <v>1</v>
      </c>
      <c r="G11" s="48">
        <v>15</v>
      </c>
      <c r="H11" s="44">
        <v>2.14</v>
      </c>
      <c r="I11" s="48">
        <v>1</v>
      </c>
      <c r="J11" s="147" t="s">
        <v>32</v>
      </c>
      <c r="K11" s="45">
        <f>F11*(G11)</f>
        <v>15</v>
      </c>
    </row>
    <row r="12" spans="1:28" ht="24.95" customHeight="1" x14ac:dyDescent="0.2">
      <c r="A12" s="46"/>
      <c r="B12" s="158"/>
      <c r="C12" s="40" t="s">
        <v>198</v>
      </c>
      <c r="D12" s="172" t="s">
        <v>202</v>
      </c>
      <c r="E12" s="173"/>
      <c r="F12" s="48">
        <v>0.9</v>
      </c>
      <c r="G12" s="48">
        <v>15</v>
      </c>
      <c r="H12" s="44">
        <v>2.14</v>
      </c>
      <c r="I12" s="48">
        <v>1</v>
      </c>
      <c r="J12" s="148"/>
      <c r="K12" s="45">
        <f t="shared" ref="K12:K14" si="0">F12*(G12)</f>
        <v>13.5</v>
      </c>
    </row>
    <row r="13" spans="1:28" ht="24.95" customHeight="1" x14ac:dyDescent="0.2">
      <c r="A13" s="46"/>
      <c r="B13" s="158"/>
      <c r="C13" s="40" t="s">
        <v>199</v>
      </c>
      <c r="D13" s="172" t="s">
        <v>203</v>
      </c>
      <c r="E13" s="173"/>
      <c r="F13" s="48">
        <v>0.9</v>
      </c>
      <c r="G13" s="48">
        <v>15</v>
      </c>
      <c r="H13" s="44">
        <v>2.14</v>
      </c>
      <c r="I13" s="48">
        <v>1</v>
      </c>
      <c r="J13" s="148"/>
      <c r="K13" s="45">
        <f t="shared" si="0"/>
        <v>13.5</v>
      </c>
    </row>
    <row r="14" spans="1:28" ht="24.95" customHeight="1" x14ac:dyDescent="0.2">
      <c r="A14" s="46"/>
      <c r="B14" s="158"/>
      <c r="C14" s="40" t="s">
        <v>200</v>
      </c>
      <c r="D14" s="172" t="s">
        <v>204</v>
      </c>
      <c r="E14" s="173"/>
      <c r="F14" s="48">
        <v>0.9</v>
      </c>
      <c r="G14" s="48">
        <v>15</v>
      </c>
      <c r="H14" s="44">
        <v>2.14</v>
      </c>
      <c r="I14" s="48">
        <v>1</v>
      </c>
      <c r="J14" s="148"/>
      <c r="K14" s="45">
        <f t="shared" si="0"/>
        <v>13.5</v>
      </c>
    </row>
    <row r="15" spans="1:28" ht="24.95" customHeight="1" x14ac:dyDescent="0.2">
      <c r="A15" s="46"/>
      <c r="B15" s="42"/>
      <c r="C15" s="40" t="s">
        <v>201</v>
      </c>
      <c r="D15" s="172" t="s">
        <v>205</v>
      </c>
      <c r="E15" s="173"/>
      <c r="F15" s="48">
        <v>0.9</v>
      </c>
      <c r="G15" s="48">
        <v>15</v>
      </c>
      <c r="H15" s="44">
        <v>2.14</v>
      </c>
      <c r="I15" s="48">
        <v>1</v>
      </c>
      <c r="J15" s="148"/>
      <c r="K15" s="45"/>
    </row>
    <row r="16" spans="1:28" ht="24.95" customHeight="1" x14ac:dyDescent="0.2">
      <c r="A16" s="46"/>
      <c r="B16" s="47"/>
      <c r="C16" s="40" t="s">
        <v>206</v>
      </c>
      <c r="D16" s="172" t="s">
        <v>207</v>
      </c>
      <c r="E16" s="173"/>
      <c r="F16" s="48">
        <v>0.8</v>
      </c>
      <c r="G16" s="48">
        <v>15</v>
      </c>
      <c r="H16" s="44">
        <v>2.14</v>
      </c>
      <c r="I16" s="48">
        <v>1</v>
      </c>
      <c r="J16" s="148"/>
      <c r="K16" s="45"/>
    </row>
    <row r="17" spans="1:11" ht="24.95" customHeight="1" x14ac:dyDescent="0.2">
      <c r="A17" s="46"/>
      <c r="B17" s="47"/>
      <c r="C17" s="40"/>
      <c r="D17" s="172"/>
      <c r="E17" s="173"/>
      <c r="F17" s="48"/>
      <c r="G17" s="48"/>
      <c r="H17" s="44"/>
      <c r="I17" s="48"/>
      <c r="J17" s="148"/>
      <c r="K17" s="182"/>
    </row>
    <row r="18" spans="1:11" ht="24.95" customHeight="1" x14ac:dyDescent="0.2">
      <c r="A18" s="46"/>
      <c r="B18" s="47"/>
      <c r="C18" s="40"/>
      <c r="D18" s="172"/>
      <c r="E18" s="173"/>
      <c r="F18" s="48"/>
      <c r="G18" s="48"/>
      <c r="H18" s="44"/>
      <c r="I18" s="48"/>
      <c r="J18" s="148"/>
      <c r="K18" s="45"/>
    </row>
    <row r="19" spans="1:11" ht="24.95" customHeight="1" x14ac:dyDescent="0.2">
      <c r="A19" s="46"/>
      <c r="B19" s="47"/>
      <c r="C19" s="40"/>
      <c r="D19" s="172"/>
      <c r="E19" s="173"/>
      <c r="F19" s="48"/>
      <c r="G19" s="48"/>
      <c r="H19" s="44"/>
      <c r="I19" s="48"/>
      <c r="J19" s="148"/>
      <c r="K19" s="45"/>
    </row>
    <row r="20" spans="1:11" ht="24.95" customHeight="1" x14ac:dyDescent="0.2">
      <c r="A20" s="46"/>
      <c r="B20" s="47"/>
      <c r="C20" s="40"/>
      <c r="D20" s="172"/>
      <c r="E20" s="173"/>
      <c r="F20" s="48"/>
      <c r="G20" s="48"/>
      <c r="H20" s="44"/>
      <c r="I20" s="48"/>
      <c r="J20" s="148"/>
      <c r="K20" s="45"/>
    </row>
    <row r="21" spans="1:11" ht="24.95" customHeight="1" x14ac:dyDescent="0.2">
      <c r="A21" s="46"/>
      <c r="B21" s="47"/>
      <c r="C21" s="40"/>
      <c r="D21" s="172"/>
      <c r="E21" s="173"/>
      <c r="F21" s="48"/>
      <c r="G21" s="48"/>
      <c r="H21" s="44"/>
      <c r="I21" s="48"/>
      <c r="J21" s="148"/>
      <c r="K21" s="45"/>
    </row>
    <row r="22" spans="1:11" ht="24.95" customHeight="1" x14ac:dyDescent="0.2">
      <c r="A22" s="46"/>
      <c r="B22" s="47"/>
      <c r="C22" s="40"/>
      <c r="D22" s="40"/>
      <c r="E22" s="40"/>
      <c r="F22" s="48"/>
      <c r="G22" s="44"/>
      <c r="H22" s="44"/>
      <c r="I22" s="44"/>
      <c r="J22" s="148"/>
      <c r="K22" s="45"/>
    </row>
    <row r="23" spans="1:11" ht="24.95" customHeight="1" x14ac:dyDescent="0.2">
      <c r="A23" s="46"/>
      <c r="B23" s="47"/>
      <c r="C23" s="40"/>
      <c r="D23" s="40"/>
      <c r="E23" s="40"/>
      <c r="F23" s="48"/>
      <c r="G23" s="44"/>
      <c r="H23" s="44"/>
      <c r="I23" s="44"/>
      <c r="J23" s="148"/>
      <c r="K23" s="45"/>
    </row>
    <row r="24" spans="1:11" ht="24.95" customHeight="1" x14ac:dyDescent="0.2">
      <c r="A24" s="46"/>
      <c r="B24" s="47"/>
      <c r="C24" s="40"/>
      <c r="D24" s="40"/>
      <c r="E24" s="40"/>
      <c r="F24" s="48"/>
      <c r="G24" s="44"/>
      <c r="H24" s="44"/>
      <c r="I24" s="44"/>
      <c r="J24" s="148"/>
      <c r="K24" s="45"/>
    </row>
    <row r="25" spans="1:11" ht="24.95" customHeight="1" x14ac:dyDescent="0.2">
      <c r="A25" s="46"/>
      <c r="B25" s="47"/>
      <c r="C25" s="40"/>
      <c r="D25" s="40"/>
      <c r="E25" s="40"/>
      <c r="F25" s="48"/>
      <c r="G25" s="44"/>
      <c r="H25" s="44"/>
      <c r="I25" s="44"/>
      <c r="J25" s="148"/>
      <c r="K25" s="45"/>
    </row>
    <row r="26" spans="1:11" ht="24.95" customHeight="1" x14ac:dyDescent="0.2">
      <c r="A26" s="46"/>
      <c r="B26" s="47"/>
      <c r="C26" s="40"/>
      <c r="D26" s="40"/>
      <c r="E26" s="40"/>
      <c r="F26" s="48"/>
      <c r="G26" s="48"/>
      <c r="H26" s="44"/>
      <c r="I26" s="44"/>
      <c r="J26" s="148"/>
      <c r="K26" s="45"/>
    </row>
    <row r="27" spans="1:11" ht="24.95" customHeight="1" x14ac:dyDescent="0.2">
      <c r="A27" s="46"/>
      <c r="B27" s="47"/>
      <c r="C27" s="40"/>
      <c r="D27" s="40"/>
      <c r="E27" s="40"/>
      <c r="F27" s="48"/>
      <c r="G27" s="48"/>
      <c r="H27" s="44"/>
      <c r="I27" s="44"/>
      <c r="J27" s="148"/>
      <c r="K27" s="45"/>
    </row>
    <row r="28" spans="1:11" ht="24.95" customHeight="1" x14ac:dyDescent="0.2">
      <c r="A28" s="46"/>
      <c r="B28" s="47"/>
      <c r="C28" s="40"/>
      <c r="D28" s="40"/>
      <c r="E28" s="40"/>
      <c r="F28" s="48"/>
      <c r="G28" s="48"/>
      <c r="H28" s="44"/>
      <c r="I28" s="44"/>
      <c r="J28" s="148"/>
      <c r="K28" s="45"/>
    </row>
    <row r="29" spans="1:11" ht="24.95" customHeight="1" x14ac:dyDescent="0.2">
      <c r="A29" s="46"/>
      <c r="B29" s="47"/>
      <c r="C29" s="40"/>
      <c r="D29" s="40"/>
      <c r="E29" s="40"/>
      <c r="F29" s="48"/>
      <c r="G29" s="48"/>
      <c r="H29" s="44"/>
      <c r="I29" s="44"/>
      <c r="J29" s="148"/>
      <c r="K29" s="45"/>
    </row>
    <row r="30" spans="1:11" ht="24.95" customHeight="1" x14ac:dyDescent="0.2">
      <c r="A30" s="46"/>
      <c r="B30" s="47"/>
      <c r="C30" s="40"/>
      <c r="D30" s="40"/>
      <c r="E30" s="40"/>
      <c r="F30" s="48"/>
      <c r="G30" s="48"/>
      <c r="H30" s="44"/>
      <c r="I30" s="44"/>
      <c r="J30" s="148"/>
      <c r="K30" s="45"/>
    </row>
    <row r="31" spans="1:11" ht="24.95" customHeight="1" x14ac:dyDescent="0.2">
      <c r="A31" s="46"/>
      <c r="B31" s="47"/>
      <c r="C31" s="40"/>
      <c r="D31" s="40"/>
      <c r="E31" s="40"/>
      <c r="F31" s="48"/>
      <c r="G31" s="48"/>
      <c r="H31" s="44"/>
      <c r="I31" s="48"/>
      <c r="J31" s="148"/>
      <c r="K31" s="45"/>
    </row>
    <row r="32" spans="1:11" ht="24.95" customHeight="1" x14ac:dyDescent="0.2">
      <c r="A32" s="46"/>
      <c r="B32" s="47"/>
      <c r="C32" s="40"/>
      <c r="D32" s="40"/>
      <c r="E32" s="40"/>
      <c r="F32" s="48"/>
      <c r="G32" s="48"/>
      <c r="H32" s="44"/>
      <c r="I32" s="48"/>
      <c r="J32" s="148"/>
      <c r="K32" s="45"/>
    </row>
    <row r="33" spans="1:28" ht="24.95" customHeight="1" x14ac:dyDescent="0.2">
      <c r="A33" s="46"/>
      <c r="B33" s="47"/>
      <c r="C33" s="40"/>
      <c r="D33" s="40"/>
      <c r="E33" s="40"/>
      <c r="F33" s="48"/>
      <c r="G33" s="48"/>
      <c r="H33" s="44"/>
      <c r="I33" s="48"/>
      <c r="J33" s="148"/>
      <c r="K33" s="45"/>
    </row>
    <row r="34" spans="1:28" ht="24.95" customHeight="1" x14ac:dyDescent="0.2">
      <c r="A34" s="46"/>
      <c r="B34" s="47"/>
      <c r="C34" s="40"/>
      <c r="D34" s="40"/>
      <c r="E34" s="40"/>
      <c r="F34" s="48"/>
      <c r="G34" s="48"/>
      <c r="H34" s="44"/>
      <c r="I34" s="48"/>
      <c r="J34" s="148"/>
      <c r="K34" s="45"/>
    </row>
    <row r="35" spans="1:28" ht="24.95" customHeight="1" x14ac:dyDescent="0.2">
      <c r="A35" s="46"/>
      <c r="B35" s="47"/>
      <c r="C35" s="40"/>
      <c r="D35" s="40"/>
      <c r="E35" s="40"/>
      <c r="F35" s="48"/>
      <c r="G35" s="48"/>
      <c r="H35" s="48"/>
      <c r="I35" s="48"/>
      <c r="J35" s="148"/>
      <c r="K35" s="45"/>
    </row>
    <row r="36" spans="1:28" ht="24.95" customHeight="1" x14ac:dyDescent="0.2">
      <c r="A36" s="46"/>
      <c r="B36" s="47"/>
      <c r="C36" s="40"/>
      <c r="D36" s="40"/>
      <c r="E36" s="40"/>
      <c r="F36" s="48"/>
      <c r="G36" s="48"/>
      <c r="H36" s="48"/>
      <c r="I36" s="48"/>
      <c r="J36" s="148"/>
      <c r="K36" s="45"/>
    </row>
    <row r="37" spans="1:28" ht="24.95" customHeight="1" thickBot="1" x14ac:dyDescent="0.25">
      <c r="A37" s="50"/>
      <c r="B37" s="51"/>
      <c r="C37" s="52"/>
      <c r="D37" s="52"/>
      <c r="E37" s="52"/>
      <c r="F37" s="53"/>
      <c r="G37" s="53"/>
      <c r="H37" s="53"/>
      <c r="I37" s="53"/>
      <c r="J37" s="171"/>
      <c r="K37" s="54"/>
    </row>
    <row r="38" spans="1:28" ht="22.5" customHeight="1" thickBot="1" x14ac:dyDescent="0.25">
      <c r="A38" s="5"/>
      <c r="B38" s="5"/>
      <c r="C38" s="5"/>
      <c r="D38" s="5"/>
      <c r="E38" s="5"/>
      <c r="F38" s="5"/>
      <c r="G38" s="8"/>
      <c r="H38" s="8"/>
      <c r="I38" s="65" t="s">
        <v>41</v>
      </c>
      <c r="J38" s="9" t="str">
        <f>J11</f>
        <v>m2</v>
      </c>
      <c r="K38" s="10">
        <f>SUM(K11:K37)</f>
        <v>55.5</v>
      </c>
    </row>
    <row r="39" spans="1:28" ht="6" customHeight="1" x14ac:dyDescent="0.2"/>
    <row r="40" spans="1:28" ht="12.75" customHeight="1" x14ac:dyDescent="0.2"/>
    <row r="41" spans="1:28" ht="12.75" customHeight="1" x14ac:dyDescent="0.2">
      <c r="A41" s="97"/>
      <c r="B41" s="12"/>
      <c r="C41" s="12"/>
      <c r="D41" s="12"/>
      <c r="E41" s="12"/>
      <c r="G41" s="12"/>
      <c r="H41" s="12"/>
      <c r="I41" s="12"/>
      <c r="J41" s="12"/>
      <c r="K41" s="12"/>
    </row>
    <row r="42" spans="1:28" ht="27.75" customHeight="1" x14ac:dyDescent="0.2">
      <c r="A42" s="13"/>
      <c r="B42" s="14"/>
      <c r="C42" s="14"/>
      <c r="D42" s="14"/>
      <c r="E42" s="14"/>
      <c r="G42" s="14"/>
      <c r="H42" s="14"/>
      <c r="I42" s="14"/>
      <c r="J42" s="14"/>
      <c r="K42" s="15"/>
    </row>
    <row r="43" spans="1:28" ht="12.75" customHeight="1" x14ac:dyDescent="0.2">
      <c r="A43" s="16"/>
      <c r="B43" s="17"/>
      <c r="C43" s="17"/>
      <c r="D43" s="17"/>
      <c r="E43" s="17"/>
      <c r="G43" s="17"/>
      <c r="H43" s="17"/>
      <c r="I43" s="17"/>
      <c r="J43" s="17"/>
      <c r="K43" s="12"/>
    </row>
    <row r="44" spans="1:28" ht="12.75" customHeight="1" x14ac:dyDescent="0.2">
      <c r="A44" s="104" t="s">
        <v>11</v>
      </c>
      <c r="B44" s="103"/>
      <c r="C44" s="12"/>
      <c r="D44" s="104" t="s">
        <v>12</v>
      </c>
      <c r="E44" s="103"/>
      <c r="F44" s="103"/>
      <c r="G44" s="103"/>
      <c r="H44" s="12"/>
      <c r="I44" s="104" t="s">
        <v>13</v>
      </c>
      <c r="J44" s="103"/>
      <c r="K44" s="103"/>
    </row>
    <row r="45" spans="1:28" ht="12.75" customHeight="1" x14ac:dyDescent="0.2">
      <c r="A45" s="105" t="str">
        <f>'PORTADA Y DATOS'!A11</f>
        <v>Supervisor</v>
      </c>
      <c r="B45" s="106"/>
      <c r="C45" s="18"/>
      <c r="D45" s="105" t="str">
        <f>'PORTADA Y DATOS'!A4</f>
        <v>Dependencia/Contratante/Cliente</v>
      </c>
      <c r="E45" s="106"/>
      <c r="F45" s="106"/>
      <c r="G45" s="106"/>
      <c r="H45" s="18"/>
      <c r="I45" s="105" t="str">
        <f>'PORTADA Y DATOS'!A7</f>
        <v>Contratista</v>
      </c>
      <c r="J45" s="106"/>
      <c r="K45" s="106"/>
      <c r="L45" s="5"/>
    </row>
    <row r="46" spans="1:28" ht="12.75" customHeight="1" x14ac:dyDescent="0.2">
      <c r="A46" s="104" t="str">
        <f>'PORTADA Y DATOS'!B11</f>
        <v>Definido por parte contratante</v>
      </c>
      <c r="B46" s="103"/>
      <c r="C46" s="12"/>
      <c r="D46" s="104" t="str">
        <f>'PORTADA Y DATOS'!C4</f>
        <v>Luis Alberto Gamboa Ruelas</v>
      </c>
      <c r="E46" s="103"/>
      <c r="F46" s="103"/>
      <c r="G46" s="103"/>
      <c r="H46" s="12"/>
      <c r="I46" s="104" t="str">
        <f>'PORTADA Y DATOS'!B7</f>
        <v>Luis Alberto Gamboa Ruelas</v>
      </c>
      <c r="J46" s="103"/>
      <c r="K46" s="103"/>
    </row>
    <row r="47" spans="1:28" ht="12.75" x14ac:dyDescent="0.2">
      <c r="A47" s="95"/>
      <c r="B47" s="107"/>
      <c r="C47" s="95"/>
      <c r="D47" s="95"/>
      <c r="E47" s="99"/>
      <c r="F47" s="20"/>
      <c r="G47" s="20"/>
      <c r="H47" s="20"/>
      <c r="I47" s="20"/>
      <c r="J47" s="95"/>
      <c r="K47" s="20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2.75" x14ac:dyDescent="0.2">
      <c r="A48" s="5"/>
      <c r="B48" s="103"/>
      <c r="C48" s="95"/>
      <c r="D48" s="95"/>
      <c r="E48" s="99"/>
      <c r="F48" s="20"/>
      <c r="G48" s="20"/>
      <c r="H48" s="20"/>
      <c r="I48" s="20"/>
      <c r="J48" s="95"/>
      <c r="K48" s="20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2.75" x14ac:dyDescent="0.2">
      <c r="A49" s="5"/>
      <c r="B49" s="103"/>
      <c r="C49" s="95"/>
      <c r="D49" s="21"/>
      <c r="E49" s="22"/>
      <c r="F49" s="20"/>
      <c r="G49" s="20"/>
      <c r="H49" s="20"/>
      <c r="I49" s="20"/>
      <c r="J49" s="95"/>
      <c r="K49" s="20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2.75" x14ac:dyDescent="0.2">
      <c r="A50" s="5"/>
      <c r="B50" s="103"/>
      <c r="C50" s="95"/>
      <c r="D50" s="21"/>
      <c r="E50" s="5"/>
      <c r="F50" s="5"/>
      <c r="G50" s="5"/>
      <c r="H50" s="5"/>
      <c r="I50" s="20"/>
      <c r="J50" s="95"/>
      <c r="K50" s="20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2.75" x14ac:dyDescent="0.2">
      <c r="A51" s="5"/>
      <c r="B51" s="103"/>
      <c r="C51" s="95"/>
      <c r="D51" s="95"/>
      <c r="E51" s="5"/>
      <c r="F51" s="5"/>
      <c r="G51" s="5"/>
      <c r="H51" s="5"/>
      <c r="I51" s="20"/>
      <c r="J51" s="95"/>
      <c r="K51" s="20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2.75" x14ac:dyDescent="0.2">
      <c r="A52" s="5"/>
      <c r="B52" s="103"/>
      <c r="C52" s="95"/>
      <c r="D52" s="22"/>
      <c r="E52" s="5"/>
      <c r="F52" s="5"/>
      <c r="G52" s="5"/>
      <c r="H52" s="5"/>
      <c r="I52" s="20"/>
      <c r="J52" s="95"/>
      <c r="K52" s="20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2.75" x14ac:dyDescent="0.2">
      <c r="A53" s="5"/>
      <c r="B53" s="103"/>
      <c r="C53" s="95"/>
      <c r="D53" s="95"/>
      <c r="E53" s="5"/>
      <c r="F53" s="5"/>
      <c r="G53" s="5"/>
      <c r="H53" s="5"/>
      <c r="I53" s="20"/>
      <c r="J53" s="95"/>
      <c r="K53" s="20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2.75" x14ac:dyDescent="0.2">
      <c r="A54" s="5"/>
      <c r="B54" s="103"/>
      <c r="C54" s="99"/>
      <c r="D54" s="95"/>
      <c r="E54" s="5"/>
      <c r="F54" s="5"/>
      <c r="G54" s="5"/>
      <c r="H54" s="5"/>
      <c r="I54" s="20"/>
      <c r="J54" s="95"/>
      <c r="K54" s="20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2.75" x14ac:dyDescent="0.2">
      <c r="A55" s="5"/>
      <c r="B55" s="103"/>
      <c r="C55" s="95"/>
      <c r="D55" s="95"/>
      <c r="E55" s="5"/>
      <c r="F55" s="5"/>
      <c r="G55" s="5"/>
      <c r="H55" s="5"/>
      <c r="I55" s="20"/>
      <c r="J55" s="95"/>
      <c r="K55" s="20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2.75" x14ac:dyDescent="0.2">
      <c r="A56" s="5"/>
      <c r="B56" s="103"/>
      <c r="C56" s="95"/>
      <c r="D56" s="95"/>
      <c r="E56" s="5"/>
      <c r="F56" s="5"/>
      <c r="G56" s="5"/>
      <c r="H56" s="5"/>
      <c r="I56" s="20"/>
      <c r="J56" s="95"/>
      <c r="K56" s="20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2.75" x14ac:dyDescent="0.2">
      <c r="A57" s="5"/>
      <c r="B57" s="103"/>
      <c r="C57" s="95"/>
      <c r="D57" s="95"/>
      <c r="E57" s="22"/>
      <c r="F57" s="20"/>
      <c r="G57" s="20"/>
      <c r="H57" s="20"/>
      <c r="I57" s="20"/>
      <c r="J57" s="95"/>
      <c r="K57" s="20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2.75" x14ac:dyDescent="0.2">
      <c r="A58" s="5"/>
      <c r="B58" s="103"/>
      <c r="C58" s="23"/>
      <c r="D58" s="95"/>
      <c r="E58" s="22"/>
      <c r="F58" s="20"/>
      <c r="G58" s="20"/>
      <c r="H58" s="20"/>
      <c r="I58" s="20"/>
      <c r="J58" s="95"/>
      <c r="K58" s="20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2.75" x14ac:dyDescent="0.2">
      <c r="A59" s="5"/>
      <c r="B59" s="103"/>
      <c r="C59" s="95"/>
      <c r="D59" s="95"/>
      <c r="E59" s="95"/>
      <c r="F59" s="20"/>
      <c r="G59" s="20"/>
      <c r="H59" s="20"/>
      <c r="I59" s="20"/>
      <c r="J59" s="95"/>
      <c r="K59" s="20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2.75" x14ac:dyDescent="0.2">
      <c r="A60" s="5"/>
      <c r="B60" s="103"/>
      <c r="C60" s="95"/>
      <c r="D60" s="95"/>
      <c r="E60" s="22"/>
      <c r="F60" s="20"/>
      <c r="G60" s="20"/>
      <c r="H60" s="20"/>
      <c r="I60" s="20"/>
      <c r="J60" s="95"/>
      <c r="K60" s="20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2.75" x14ac:dyDescent="0.2">
      <c r="A61" s="5"/>
      <c r="B61" s="103"/>
      <c r="C61" s="95"/>
      <c r="D61" s="95"/>
      <c r="E61" s="22"/>
      <c r="F61" s="20"/>
      <c r="G61" s="20"/>
      <c r="H61" s="20"/>
      <c r="I61" s="20"/>
      <c r="J61" s="95"/>
      <c r="K61" s="20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2.75" x14ac:dyDescent="0.2">
      <c r="A62" s="5"/>
      <c r="B62" s="103"/>
      <c r="C62" s="23"/>
      <c r="D62" s="95"/>
      <c r="E62" s="22"/>
      <c r="F62" s="20"/>
      <c r="G62" s="20"/>
      <c r="H62" s="20"/>
      <c r="I62" s="20"/>
      <c r="J62" s="95"/>
      <c r="K62" s="20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2.75" x14ac:dyDescent="0.2">
      <c r="A63" s="5"/>
      <c r="B63" s="103"/>
      <c r="C63" s="95"/>
      <c r="D63" s="95"/>
      <c r="E63" s="22"/>
      <c r="F63" s="20"/>
      <c r="G63" s="20"/>
      <c r="H63" s="20"/>
      <c r="I63" s="20"/>
      <c r="J63" s="95"/>
      <c r="K63" s="20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2.75" x14ac:dyDescent="0.2">
      <c r="A64" s="5"/>
      <c r="B64" s="103"/>
      <c r="C64" s="95"/>
      <c r="D64" s="21"/>
      <c r="E64" s="22"/>
      <c r="F64" s="20"/>
      <c r="G64" s="20"/>
      <c r="H64" s="20"/>
      <c r="I64" s="20"/>
      <c r="J64" s="95"/>
      <c r="K64" s="20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2.75" x14ac:dyDescent="0.2">
      <c r="A65" s="5"/>
      <c r="B65" s="103"/>
      <c r="C65" s="95"/>
      <c r="D65" s="95"/>
      <c r="E65" s="22"/>
      <c r="F65" s="20"/>
      <c r="G65" s="20"/>
      <c r="H65" s="20"/>
      <c r="I65" s="20"/>
      <c r="J65" s="95"/>
      <c r="K65" s="20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2.75" x14ac:dyDescent="0.2">
      <c r="A66" s="5"/>
      <c r="B66" s="103"/>
      <c r="C66" s="95"/>
      <c r="D66" s="95"/>
      <c r="E66" s="22"/>
      <c r="F66" s="20"/>
      <c r="G66" s="20"/>
      <c r="H66" s="20"/>
      <c r="I66" s="20"/>
      <c r="J66" s="95"/>
      <c r="K66" s="20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2.75" x14ac:dyDescent="0.2">
      <c r="A67" s="5"/>
      <c r="B67" s="103"/>
      <c r="C67" s="95"/>
      <c r="D67" s="95"/>
      <c r="E67" s="22"/>
      <c r="F67" s="20"/>
      <c r="G67" s="20"/>
      <c r="H67" s="20"/>
      <c r="I67" s="20"/>
      <c r="J67" s="95"/>
      <c r="K67" s="20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2.75" x14ac:dyDescent="0.2">
      <c r="A68" s="5"/>
      <c r="B68" s="103"/>
      <c r="C68" s="95"/>
      <c r="D68" s="95"/>
      <c r="E68" s="22"/>
      <c r="F68" s="20"/>
      <c r="G68" s="20"/>
      <c r="H68" s="20"/>
      <c r="I68" s="20"/>
      <c r="J68" s="95"/>
      <c r="K68" s="20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2.75" x14ac:dyDescent="0.2">
      <c r="A69" s="5"/>
      <c r="B69" s="103"/>
      <c r="C69" s="95"/>
      <c r="D69" s="95"/>
      <c r="E69" s="22"/>
      <c r="F69" s="20"/>
      <c r="G69" s="20"/>
      <c r="H69" s="20"/>
      <c r="I69" s="20"/>
      <c r="J69" s="95"/>
      <c r="K69" s="20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2.75" x14ac:dyDescent="0.2">
      <c r="A70" s="5"/>
      <c r="B70" s="103"/>
      <c r="C70" s="95"/>
      <c r="D70" s="95"/>
      <c r="E70" s="22"/>
      <c r="F70" s="20"/>
      <c r="G70" s="20"/>
      <c r="H70" s="20"/>
      <c r="I70" s="20"/>
      <c r="J70" s="95"/>
      <c r="K70" s="20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2.75" x14ac:dyDescent="0.2">
      <c r="A71" s="5"/>
      <c r="B71" s="103"/>
      <c r="C71" s="95"/>
      <c r="D71" s="95"/>
      <c r="E71" s="22"/>
      <c r="F71" s="20"/>
      <c r="G71" s="20"/>
      <c r="H71" s="20"/>
      <c r="I71" s="20"/>
      <c r="J71" s="95"/>
      <c r="K71" s="20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2.75" x14ac:dyDescent="0.2">
      <c r="A72" s="5"/>
      <c r="B72" s="103"/>
      <c r="C72" s="95"/>
      <c r="D72" s="95"/>
      <c r="E72" s="22"/>
      <c r="F72" s="20"/>
      <c r="G72" s="20"/>
      <c r="H72" s="20"/>
      <c r="I72" s="20"/>
      <c r="J72" s="95"/>
      <c r="K72" s="20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2.75" x14ac:dyDescent="0.2">
      <c r="A73" s="5"/>
      <c r="B73" s="103"/>
      <c r="C73" s="95"/>
      <c r="D73" s="95"/>
      <c r="E73" s="22"/>
      <c r="F73" s="20"/>
      <c r="G73" s="20"/>
      <c r="H73" s="20"/>
      <c r="I73" s="20"/>
      <c r="J73" s="95"/>
      <c r="K73" s="20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2.75" x14ac:dyDescent="0.2">
      <c r="A74" s="5"/>
      <c r="B74" s="103"/>
      <c r="C74" s="95"/>
      <c r="D74" s="95"/>
      <c r="E74" s="95"/>
      <c r="F74" s="20"/>
      <c r="G74" s="20"/>
      <c r="H74" s="20"/>
      <c r="I74" s="20"/>
      <c r="J74" s="95"/>
      <c r="K74" s="20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2.75" x14ac:dyDescent="0.2">
      <c r="A75" s="5"/>
      <c r="B75" s="103"/>
      <c r="C75" s="95"/>
      <c r="D75" s="95"/>
      <c r="E75" s="95"/>
      <c r="F75" s="20"/>
      <c r="G75" s="20"/>
      <c r="H75" s="20"/>
      <c r="I75" s="20"/>
      <c r="J75" s="95"/>
      <c r="K75" s="20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2.75" x14ac:dyDescent="0.2">
      <c r="A76" s="5"/>
      <c r="B76" s="103"/>
      <c r="C76" s="95"/>
      <c r="D76" s="95"/>
      <c r="E76" s="95"/>
      <c r="F76" s="20"/>
      <c r="G76" s="20"/>
      <c r="H76" s="20"/>
      <c r="I76" s="20"/>
      <c r="J76" s="95"/>
      <c r="K76" s="20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2.75" x14ac:dyDescent="0.2">
      <c r="A77" s="5"/>
      <c r="B77" s="103"/>
      <c r="C77" s="95"/>
      <c r="D77" s="95"/>
      <c r="E77" s="95"/>
      <c r="F77" s="20"/>
      <c r="G77" s="20"/>
      <c r="H77" s="20"/>
      <c r="I77" s="20"/>
      <c r="J77" s="95"/>
      <c r="K77" s="20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2.75" x14ac:dyDescent="0.2">
      <c r="A78" s="5"/>
      <c r="B78" s="103"/>
      <c r="C78" s="5"/>
      <c r="D78" s="5"/>
      <c r="E78" s="5"/>
      <c r="F78" s="7"/>
      <c r="G78" s="7"/>
      <c r="H78" s="7"/>
      <c r="I78" s="7"/>
      <c r="J78" s="5"/>
      <c r="K78" s="7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5.25" customHeight="1" x14ac:dyDescent="0.2">
      <c r="A79" s="5"/>
      <c r="B79" s="100"/>
      <c r="C79" s="5"/>
      <c r="D79" s="5"/>
      <c r="E79" s="5"/>
      <c r="F79" s="7"/>
      <c r="G79" s="7"/>
      <c r="H79" s="7"/>
      <c r="I79" s="7"/>
      <c r="J79" s="5"/>
      <c r="K79" s="7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22.5" customHeight="1" x14ac:dyDescent="0.2">
      <c r="A80" s="5"/>
      <c r="B80" s="5"/>
      <c r="C80" s="5"/>
      <c r="D80" s="5"/>
      <c r="E80" s="5"/>
      <c r="F80" s="5"/>
      <c r="G80" s="8"/>
      <c r="H80" s="8"/>
      <c r="I80" s="98"/>
      <c r="J80" s="98"/>
      <c r="K80" s="25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</row>
    <row r="81" spans="1:28" ht="6" customHeight="1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2.75" customHeight="1" x14ac:dyDescent="0.2">
      <c r="A82" s="102"/>
      <c r="B82" s="103"/>
      <c r="C82" s="5"/>
      <c r="D82" s="102"/>
      <c r="E82" s="103"/>
      <c r="F82" s="103"/>
      <c r="G82" s="5"/>
      <c r="H82" s="102"/>
      <c r="I82" s="103"/>
      <c r="J82" s="103"/>
      <c r="K82" s="103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2.75" customHeight="1" x14ac:dyDescent="0.2">
      <c r="A83" s="102"/>
      <c r="B83" s="103"/>
      <c r="C83" s="5"/>
      <c r="D83" s="102"/>
      <c r="E83" s="103"/>
      <c r="F83" s="103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0.5" customHeight="1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2.75" customHeight="1" x14ac:dyDescent="0.2">
      <c r="A85" s="102"/>
      <c r="B85" s="103"/>
      <c r="C85" s="5"/>
      <c r="D85" s="102"/>
      <c r="E85" s="103"/>
      <c r="F85" s="103"/>
      <c r="G85" s="5"/>
      <c r="H85" s="102"/>
      <c r="I85" s="103"/>
      <c r="J85" s="103"/>
      <c r="K85" s="103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2.75" customHeight="1" x14ac:dyDescent="0.2">
      <c r="A86" s="102"/>
      <c r="B86" s="103"/>
      <c r="C86" s="5"/>
      <c r="D86" s="102"/>
      <c r="E86" s="103"/>
      <c r="F86" s="103"/>
      <c r="G86" s="5"/>
      <c r="H86" s="102"/>
      <c r="I86" s="103"/>
      <c r="J86" s="103"/>
      <c r="K86" s="10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2.75" customHeight="1" x14ac:dyDescent="0.2">
      <c r="A87" s="102"/>
      <c r="B87" s="103"/>
      <c r="C87" s="5"/>
      <c r="D87" s="102"/>
      <c r="E87" s="103"/>
      <c r="F87" s="103"/>
      <c r="G87" s="5"/>
      <c r="H87" s="102"/>
      <c r="I87" s="103"/>
      <c r="J87" s="103"/>
      <c r="K87" s="10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2.75" x14ac:dyDescent="0.2">
      <c r="A88" s="95"/>
      <c r="B88" s="107"/>
      <c r="C88" s="95"/>
      <c r="D88" s="95"/>
      <c r="E88" s="99"/>
      <c r="F88" s="20"/>
      <c r="G88" s="20"/>
      <c r="H88" s="20"/>
      <c r="I88" s="20"/>
      <c r="J88" s="95"/>
      <c r="K88" s="20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2.75" x14ac:dyDescent="0.2">
      <c r="A89" s="5"/>
      <c r="B89" s="103"/>
      <c r="C89" s="95"/>
      <c r="D89" s="95"/>
      <c r="E89" s="99"/>
      <c r="F89" s="20"/>
      <c r="G89" s="20"/>
      <c r="H89" s="20"/>
      <c r="I89" s="20"/>
      <c r="J89" s="95"/>
      <c r="K89" s="20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2.75" x14ac:dyDescent="0.2">
      <c r="A90" s="5"/>
      <c r="B90" s="103"/>
      <c r="C90" s="95"/>
      <c r="D90" s="21"/>
      <c r="E90" s="22"/>
      <c r="F90" s="20"/>
      <c r="G90" s="20"/>
      <c r="H90" s="20"/>
      <c r="I90" s="20"/>
      <c r="J90" s="95"/>
      <c r="K90" s="20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2.75" x14ac:dyDescent="0.2">
      <c r="A91" s="5"/>
      <c r="B91" s="103"/>
      <c r="C91" s="95"/>
      <c r="D91" s="21"/>
      <c r="E91" s="22"/>
      <c r="F91" s="20"/>
      <c r="G91" s="20"/>
      <c r="H91" s="20"/>
      <c r="I91" s="20"/>
      <c r="J91" s="95"/>
      <c r="K91" s="20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2.75" x14ac:dyDescent="0.2">
      <c r="A92" s="5"/>
      <c r="B92" s="103"/>
      <c r="C92" s="95"/>
      <c r="D92" s="95"/>
      <c r="E92" s="22"/>
      <c r="F92" s="20"/>
      <c r="G92" s="20"/>
      <c r="H92" s="20"/>
      <c r="I92" s="20"/>
      <c r="J92" s="95"/>
      <c r="K92" s="20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2.75" x14ac:dyDescent="0.2">
      <c r="A93" s="5"/>
      <c r="B93" s="103"/>
      <c r="C93" s="95"/>
      <c r="D93" s="22"/>
      <c r="E93" s="22"/>
      <c r="F93" s="20"/>
      <c r="G93" s="20"/>
      <c r="H93" s="20"/>
      <c r="I93" s="20"/>
      <c r="J93" s="95"/>
      <c r="K93" s="20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2.75" x14ac:dyDescent="0.2">
      <c r="A94" s="5"/>
      <c r="B94" s="103"/>
      <c r="C94" s="95"/>
      <c r="D94" s="95"/>
      <c r="E94" s="22"/>
      <c r="F94" s="20"/>
      <c r="G94" s="20"/>
      <c r="H94" s="20"/>
      <c r="I94" s="20"/>
      <c r="J94" s="95"/>
      <c r="K94" s="20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2.75" x14ac:dyDescent="0.2">
      <c r="A95" s="5"/>
      <c r="B95" s="103"/>
      <c r="C95" s="99"/>
      <c r="D95" s="95"/>
      <c r="E95" s="22"/>
      <c r="F95" s="20"/>
      <c r="G95" s="20"/>
      <c r="H95" s="20"/>
      <c r="I95" s="20"/>
      <c r="J95" s="95"/>
      <c r="K95" s="20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2.75" x14ac:dyDescent="0.2">
      <c r="A96" s="5"/>
      <c r="B96" s="103"/>
      <c r="C96" s="95"/>
      <c r="D96" s="95"/>
      <c r="E96" s="22"/>
      <c r="F96" s="20"/>
      <c r="G96" s="20"/>
      <c r="H96" s="20"/>
      <c r="I96" s="20"/>
      <c r="J96" s="95"/>
      <c r="K96" s="20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2.75" x14ac:dyDescent="0.2">
      <c r="A97" s="5"/>
      <c r="B97" s="103"/>
      <c r="C97" s="95"/>
      <c r="D97" s="95"/>
      <c r="E97" s="22"/>
      <c r="F97" s="20"/>
      <c r="G97" s="20"/>
      <c r="H97" s="20"/>
      <c r="I97" s="20"/>
      <c r="J97" s="95"/>
      <c r="K97" s="20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2.75" x14ac:dyDescent="0.2">
      <c r="A98" s="5"/>
      <c r="B98" s="103"/>
      <c r="C98" s="95"/>
      <c r="D98" s="95"/>
      <c r="E98" s="22"/>
      <c r="F98" s="20"/>
      <c r="G98" s="20"/>
      <c r="H98" s="20"/>
      <c r="I98" s="20"/>
      <c r="J98" s="95"/>
      <c r="K98" s="20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2.75" x14ac:dyDescent="0.2">
      <c r="A99" s="5"/>
      <c r="B99" s="103"/>
      <c r="C99" s="23"/>
      <c r="D99" s="95"/>
      <c r="E99" s="22"/>
      <c r="F99" s="20"/>
      <c r="G99" s="20"/>
      <c r="H99" s="20"/>
      <c r="I99" s="20"/>
      <c r="J99" s="95"/>
      <c r="K99" s="20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2.75" x14ac:dyDescent="0.2">
      <c r="A100" s="5"/>
      <c r="B100" s="103"/>
      <c r="C100" s="95"/>
      <c r="D100" s="95"/>
      <c r="E100" s="95"/>
      <c r="F100" s="20"/>
      <c r="G100" s="20"/>
      <c r="H100" s="20"/>
      <c r="I100" s="20"/>
      <c r="J100" s="95"/>
      <c r="K100" s="20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2.75" x14ac:dyDescent="0.2">
      <c r="A101" s="5"/>
      <c r="B101" s="103"/>
      <c r="C101" s="95"/>
      <c r="D101" s="95"/>
      <c r="E101" s="22"/>
      <c r="F101" s="20"/>
      <c r="G101" s="20"/>
      <c r="H101" s="20"/>
      <c r="I101" s="20"/>
      <c r="J101" s="95"/>
      <c r="K101" s="20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2.75" x14ac:dyDescent="0.2">
      <c r="A102" s="5"/>
      <c r="B102" s="103"/>
      <c r="C102" s="95"/>
      <c r="D102" s="95"/>
      <c r="E102" s="22"/>
      <c r="F102" s="20"/>
      <c r="G102" s="20"/>
      <c r="H102" s="20"/>
      <c r="I102" s="20"/>
      <c r="J102" s="95"/>
      <c r="K102" s="20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2.75" x14ac:dyDescent="0.2">
      <c r="A103" s="5"/>
      <c r="B103" s="103"/>
      <c r="C103" s="23"/>
      <c r="D103" s="95"/>
      <c r="E103" s="22"/>
      <c r="F103" s="20"/>
      <c r="G103" s="20"/>
      <c r="H103" s="20"/>
      <c r="I103" s="20"/>
      <c r="J103" s="95"/>
      <c r="K103" s="20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2.75" x14ac:dyDescent="0.2">
      <c r="A104" s="5"/>
      <c r="B104" s="103"/>
      <c r="C104" s="95"/>
      <c r="D104" s="95"/>
      <c r="E104" s="22"/>
      <c r="F104" s="20"/>
      <c r="G104" s="20"/>
      <c r="H104" s="20"/>
      <c r="I104" s="20"/>
      <c r="J104" s="95"/>
      <c r="K104" s="20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2.75" x14ac:dyDescent="0.2">
      <c r="A105" s="5"/>
      <c r="B105" s="103"/>
      <c r="C105" s="95"/>
      <c r="D105" s="21"/>
      <c r="E105" s="22"/>
      <c r="F105" s="20"/>
      <c r="G105" s="20"/>
      <c r="H105" s="20"/>
      <c r="I105" s="20"/>
      <c r="J105" s="95"/>
      <c r="K105" s="20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2.75" x14ac:dyDescent="0.2">
      <c r="A106" s="5"/>
      <c r="B106" s="103"/>
      <c r="C106" s="95"/>
      <c r="D106" s="95"/>
      <c r="E106" s="22"/>
      <c r="F106" s="20"/>
      <c r="G106" s="20"/>
      <c r="H106" s="20"/>
      <c r="I106" s="20"/>
      <c r="J106" s="95"/>
      <c r="K106" s="20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2.75" x14ac:dyDescent="0.2">
      <c r="A107" s="5"/>
      <c r="B107" s="103"/>
      <c r="C107" s="95"/>
      <c r="D107" s="95"/>
      <c r="E107" s="22"/>
      <c r="F107" s="20"/>
      <c r="G107" s="20"/>
      <c r="H107" s="20"/>
      <c r="I107" s="20"/>
      <c r="J107" s="95"/>
      <c r="K107" s="20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2.75" x14ac:dyDescent="0.2">
      <c r="A108" s="5"/>
      <c r="B108" s="103"/>
      <c r="C108" s="95"/>
      <c r="D108" s="95"/>
      <c r="E108" s="22"/>
      <c r="F108" s="20"/>
      <c r="G108" s="20"/>
      <c r="H108" s="20"/>
      <c r="I108" s="20"/>
      <c r="J108" s="95"/>
      <c r="K108" s="20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2.75" x14ac:dyDescent="0.2">
      <c r="A109" s="5"/>
      <c r="B109" s="103"/>
      <c r="C109" s="95"/>
      <c r="D109" s="95"/>
      <c r="E109" s="22"/>
      <c r="F109" s="20"/>
      <c r="G109" s="20"/>
      <c r="H109" s="20"/>
      <c r="I109" s="20"/>
      <c r="J109" s="95"/>
      <c r="K109" s="20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2.75" x14ac:dyDescent="0.2">
      <c r="A110" s="5"/>
      <c r="B110" s="103"/>
      <c r="C110" s="95"/>
      <c r="D110" s="95"/>
      <c r="E110" s="22"/>
      <c r="F110" s="20"/>
      <c r="G110" s="20"/>
      <c r="H110" s="20"/>
      <c r="I110" s="20"/>
      <c r="J110" s="95"/>
      <c r="K110" s="20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2.75" x14ac:dyDescent="0.2">
      <c r="A111" s="5"/>
      <c r="B111" s="103"/>
      <c r="C111" s="95"/>
      <c r="D111" s="95"/>
      <c r="E111" s="22"/>
      <c r="F111" s="20"/>
      <c r="G111" s="20"/>
      <c r="H111" s="20"/>
      <c r="I111" s="20"/>
      <c r="J111" s="95"/>
      <c r="K111" s="20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2.75" x14ac:dyDescent="0.2">
      <c r="A112" s="5"/>
      <c r="B112" s="103"/>
      <c r="C112" s="95"/>
      <c r="D112" s="95"/>
      <c r="E112" s="22"/>
      <c r="F112" s="20"/>
      <c r="G112" s="20"/>
      <c r="H112" s="20"/>
      <c r="I112" s="20"/>
      <c r="J112" s="95"/>
      <c r="K112" s="20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2.75" x14ac:dyDescent="0.2">
      <c r="A113" s="5"/>
      <c r="B113" s="103"/>
      <c r="C113" s="95"/>
      <c r="D113" s="95"/>
      <c r="E113" s="22"/>
      <c r="F113" s="20"/>
      <c r="G113" s="20"/>
      <c r="H113" s="20"/>
      <c r="I113" s="20"/>
      <c r="J113" s="95"/>
      <c r="K113" s="20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2.75" x14ac:dyDescent="0.2">
      <c r="A114" s="5"/>
      <c r="B114" s="103"/>
      <c r="C114" s="95"/>
      <c r="D114" s="95"/>
      <c r="E114" s="22"/>
      <c r="F114" s="20"/>
      <c r="G114" s="20"/>
      <c r="H114" s="20"/>
      <c r="I114" s="20"/>
      <c r="J114" s="95"/>
      <c r="K114" s="20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2.75" x14ac:dyDescent="0.2">
      <c r="A115" s="5"/>
      <c r="B115" s="103"/>
      <c r="C115" s="95"/>
      <c r="D115" s="95"/>
      <c r="E115" s="95"/>
      <c r="F115" s="20"/>
      <c r="G115" s="20"/>
      <c r="H115" s="20"/>
      <c r="I115" s="20"/>
      <c r="J115" s="95"/>
      <c r="K115" s="20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2.75" x14ac:dyDescent="0.2">
      <c r="A116" s="5"/>
      <c r="B116" s="103"/>
      <c r="C116" s="95"/>
      <c r="D116" s="95"/>
      <c r="E116" s="95"/>
      <c r="F116" s="20"/>
      <c r="G116" s="20"/>
      <c r="H116" s="20"/>
      <c r="I116" s="20"/>
      <c r="J116" s="95"/>
      <c r="K116" s="20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2.75" x14ac:dyDescent="0.2">
      <c r="A117" s="5"/>
      <c r="B117" s="103"/>
      <c r="C117" s="95"/>
      <c r="D117" s="95"/>
      <c r="E117" s="95"/>
      <c r="F117" s="20"/>
      <c r="G117" s="20"/>
      <c r="H117" s="20"/>
      <c r="I117" s="20"/>
      <c r="J117" s="95"/>
      <c r="K117" s="20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2.75" x14ac:dyDescent="0.2">
      <c r="A118" s="5"/>
      <c r="B118" s="103"/>
      <c r="C118" s="95"/>
      <c r="D118" s="95"/>
      <c r="E118" s="95"/>
      <c r="F118" s="20"/>
      <c r="G118" s="20"/>
      <c r="H118" s="20"/>
      <c r="I118" s="20"/>
      <c r="J118" s="95"/>
      <c r="K118" s="20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2.75" x14ac:dyDescent="0.2">
      <c r="A119" s="5"/>
      <c r="B119" s="103"/>
      <c r="C119" s="5"/>
      <c r="D119" s="5"/>
      <c r="E119" s="5"/>
      <c r="F119" s="7"/>
      <c r="G119" s="7"/>
      <c r="H119" s="7"/>
      <c r="I119" s="7"/>
      <c r="J119" s="5"/>
      <c r="K119" s="7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4.5" customHeight="1" x14ac:dyDescent="0.2">
      <c r="A120" s="5"/>
      <c r="B120" s="100"/>
      <c r="C120" s="5"/>
      <c r="D120" s="5"/>
      <c r="E120" s="5"/>
      <c r="F120" s="7"/>
      <c r="G120" s="7"/>
      <c r="H120" s="7"/>
      <c r="I120" s="7"/>
      <c r="J120" s="5"/>
      <c r="K120" s="7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  <c r="AA120" s="101"/>
      <c r="AB120" s="101"/>
    </row>
    <row r="121" spans="1:28" ht="22.5" customHeight="1" x14ac:dyDescent="0.2">
      <c r="A121" s="5"/>
      <c r="B121" s="5"/>
      <c r="C121" s="5"/>
      <c r="D121" s="5"/>
      <c r="E121" s="5"/>
      <c r="F121" s="5"/>
      <c r="G121" s="8"/>
      <c r="H121" s="8"/>
      <c r="I121" s="98"/>
      <c r="J121" s="98"/>
      <c r="K121" s="2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6" customHeight="1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2.75" customHeight="1" x14ac:dyDescent="0.2">
      <c r="A123" s="102"/>
      <c r="B123" s="103"/>
      <c r="C123" s="5"/>
      <c r="D123" s="102"/>
      <c r="E123" s="103"/>
      <c r="F123" s="103"/>
      <c r="G123" s="5"/>
      <c r="H123" s="102"/>
      <c r="I123" s="103"/>
      <c r="J123" s="103"/>
      <c r="K123" s="103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2.75" customHeight="1" x14ac:dyDescent="0.2">
      <c r="A124" s="102"/>
      <c r="B124" s="103"/>
      <c r="C124" s="5"/>
      <c r="D124" s="102"/>
      <c r="E124" s="103"/>
      <c r="F124" s="103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2.75" customHeight="1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2.75" customHeight="1" x14ac:dyDescent="0.2">
      <c r="A126" s="102"/>
      <c r="B126" s="103"/>
      <c r="C126" s="5"/>
      <c r="D126" s="102"/>
      <c r="E126" s="103"/>
      <c r="F126" s="103"/>
      <c r="G126" s="5"/>
      <c r="H126" s="102"/>
      <c r="I126" s="103"/>
      <c r="J126" s="103"/>
      <c r="K126" s="103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2.75" customHeight="1" x14ac:dyDescent="0.2">
      <c r="A127" s="102"/>
      <c r="B127" s="103"/>
      <c r="C127" s="5"/>
      <c r="D127" s="102"/>
      <c r="E127" s="103"/>
      <c r="F127" s="103"/>
      <c r="G127" s="5"/>
      <c r="H127" s="102"/>
      <c r="I127" s="103"/>
      <c r="J127" s="103"/>
      <c r="K127" s="10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2.75" customHeight="1" x14ac:dyDescent="0.2">
      <c r="A128" s="102"/>
      <c r="B128" s="103"/>
      <c r="C128" s="5"/>
      <c r="D128" s="102"/>
      <c r="E128" s="103"/>
      <c r="F128" s="103"/>
      <c r="G128" s="5"/>
      <c r="H128" s="102"/>
      <c r="I128" s="103"/>
      <c r="J128" s="103"/>
      <c r="K128" s="10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2.75" customHeight="1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2.75" customHeight="1" x14ac:dyDescent="0.2">
      <c r="B130" s="5"/>
      <c r="H130" s="5"/>
      <c r="I130" s="5"/>
      <c r="J130" s="5"/>
    </row>
    <row r="131" spans="1:28" ht="12.75" customHeight="1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28" ht="12.75" customHeight="1" x14ac:dyDescent="0.2">
      <c r="A132" s="5"/>
      <c r="B132" s="95"/>
      <c r="C132" s="5"/>
      <c r="D132" s="5"/>
      <c r="E132" s="5"/>
      <c r="F132" s="5"/>
      <c r="G132" s="5"/>
      <c r="H132" s="102"/>
      <c r="I132" s="103"/>
      <c r="J132" s="103"/>
      <c r="K132" s="5"/>
      <c r="L132" s="5"/>
    </row>
    <row r="133" spans="1:28" ht="12.75" customHeight="1" x14ac:dyDescent="0.2">
      <c r="A133" s="5"/>
      <c r="B133" s="95"/>
      <c r="C133" s="5"/>
      <c r="D133" s="5"/>
      <c r="E133" s="5"/>
      <c r="F133" s="5"/>
      <c r="G133" s="5"/>
      <c r="H133" s="102"/>
      <c r="I133" s="103"/>
      <c r="J133" s="103"/>
      <c r="K133" s="5"/>
      <c r="L133" s="5"/>
    </row>
    <row r="134" spans="1:28" ht="12.75" customHeight="1" x14ac:dyDescent="0.2">
      <c r="A134" s="5"/>
      <c r="B134" s="95"/>
      <c r="C134" s="5"/>
      <c r="D134" s="5"/>
      <c r="E134" s="5"/>
      <c r="F134" s="5"/>
      <c r="G134" s="5"/>
      <c r="H134" s="102"/>
      <c r="I134" s="103"/>
      <c r="J134" s="103"/>
      <c r="K134" s="5"/>
      <c r="L134" s="5"/>
    </row>
    <row r="135" spans="1:28" ht="12.75" customHeight="1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28" ht="12.75" customHeight="1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28" ht="12.75" customHeight="1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28" ht="12.75" customHeight="1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28" ht="12.75" customHeight="1" x14ac:dyDescent="0.2"/>
    <row r="140" spans="1:28" ht="12.75" customHeight="1" x14ac:dyDescent="0.2"/>
    <row r="141" spans="1:28" ht="12.75" customHeight="1" x14ac:dyDescent="0.2"/>
    <row r="142" spans="1:28" ht="12.75" customHeight="1" x14ac:dyDescent="0.2"/>
    <row r="143" spans="1:28" ht="12.75" customHeight="1" x14ac:dyDescent="0.2"/>
    <row r="144" spans="1:28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</sheetData>
  <mergeCells count="83">
    <mergeCell ref="A128:B128"/>
    <mergeCell ref="D128:F128"/>
    <mergeCell ref="H128:K128"/>
    <mergeCell ref="H132:J132"/>
    <mergeCell ref="H133:J133"/>
    <mergeCell ref="H134:J134"/>
    <mergeCell ref="A124:B124"/>
    <mergeCell ref="D124:F124"/>
    <mergeCell ref="A126:B126"/>
    <mergeCell ref="D126:F126"/>
    <mergeCell ref="H126:K126"/>
    <mergeCell ref="A127:B127"/>
    <mergeCell ref="D127:F127"/>
    <mergeCell ref="H127:K127"/>
    <mergeCell ref="A87:B87"/>
    <mergeCell ref="D87:F87"/>
    <mergeCell ref="H87:K87"/>
    <mergeCell ref="B88:B119"/>
    <mergeCell ref="A123:B123"/>
    <mergeCell ref="D123:F123"/>
    <mergeCell ref="H123:K123"/>
    <mergeCell ref="A85:B85"/>
    <mergeCell ref="D85:F85"/>
    <mergeCell ref="H85:K85"/>
    <mergeCell ref="A86:B86"/>
    <mergeCell ref="D86:F86"/>
    <mergeCell ref="H86:K86"/>
    <mergeCell ref="B47:B78"/>
    <mergeCell ref="A82:B82"/>
    <mergeCell ref="D82:F82"/>
    <mergeCell ref="H82:K82"/>
    <mergeCell ref="A83:B83"/>
    <mergeCell ref="D83:F83"/>
    <mergeCell ref="A45:B45"/>
    <mergeCell ref="D45:G45"/>
    <mergeCell ref="I45:K45"/>
    <mergeCell ref="A46:B46"/>
    <mergeCell ref="D46:G46"/>
    <mergeCell ref="I46:K46"/>
    <mergeCell ref="D19:E19"/>
    <mergeCell ref="D20:E20"/>
    <mergeCell ref="D21:E21"/>
    <mergeCell ref="A44:B44"/>
    <mergeCell ref="D44:G44"/>
    <mergeCell ref="I44:K44"/>
    <mergeCell ref="B11:B14"/>
    <mergeCell ref="D11:E11"/>
    <mergeCell ref="J11:J37"/>
    <mergeCell ref="D12:E12"/>
    <mergeCell ref="D13:E13"/>
    <mergeCell ref="D14:E14"/>
    <mergeCell ref="D15:E15"/>
    <mergeCell ref="D16:E16"/>
    <mergeCell ref="D17:E17"/>
    <mergeCell ref="D18:E18"/>
    <mergeCell ref="I8:I9"/>
    <mergeCell ref="J8:J9"/>
    <mergeCell ref="K8:K9"/>
    <mergeCell ref="D9:E9"/>
    <mergeCell ref="A10:E10"/>
    <mergeCell ref="F10:K10"/>
    <mergeCell ref="A8:A9"/>
    <mergeCell ref="B8:B9"/>
    <mergeCell ref="C8:E8"/>
    <mergeCell ref="F8:F9"/>
    <mergeCell ref="G8:G9"/>
    <mergeCell ref="H8:H9"/>
    <mergeCell ref="J4:K4"/>
    <mergeCell ref="J5:K5"/>
    <mergeCell ref="A6:B6"/>
    <mergeCell ref="C6:D7"/>
    <mergeCell ref="E6:H7"/>
    <mergeCell ref="A7:B7"/>
    <mergeCell ref="A1:C2"/>
    <mergeCell ref="B3:D3"/>
    <mergeCell ref="F3:I3"/>
    <mergeCell ref="J3:K3"/>
    <mergeCell ref="A4:A5"/>
    <mergeCell ref="B4:D5"/>
    <mergeCell ref="E4:E5"/>
    <mergeCell ref="F4:G5"/>
    <mergeCell ref="H4:H5"/>
    <mergeCell ref="I4:I5"/>
  </mergeCells>
  <printOptions horizontalCentered="1"/>
  <pageMargins left="0.25" right="0.25" top="0.75" bottom="0.75" header="0.3" footer="0.3"/>
  <pageSetup scale="66" orientation="portrait" r:id="rId1"/>
  <rowBreaks count="2" manualBreakCount="2">
    <brk id="46" man="1"/>
    <brk id="8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54</vt:i4>
      </vt:variant>
      <vt:variant>
        <vt:lpstr>Rangos con nombre</vt:lpstr>
      </vt:variant>
      <vt:variant>
        <vt:i4>54</vt:i4>
      </vt:variant>
    </vt:vector>
  </HeadingPairs>
  <TitlesOfParts>
    <vt:vector size="108" baseType="lpstr">
      <vt:lpstr>PORTADA Y DATOS</vt:lpstr>
      <vt:lpstr>PRE_LIM_01</vt:lpstr>
      <vt:lpstr>PRE_TYN_01</vt:lpstr>
      <vt:lpstr>PRE_OSP_01</vt:lpstr>
      <vt:lpstr>CIM_PCP_01</vt:lpstr>
      <vt:lpstr>CIM_PCP_01 (2)</vt:lpstr>
      <vt:lpstr>CIM_PCP_01 (3)</vt:lpstr>
      <vt:lpstr>CIM_IMP_CIM_02</vt:lpstr>
      <vt:lpstr>CIM_IMP_CIM_02 (2)</vt:lpstr>
      <vt:lpstr>CIM_HDA_ARM_CT-1</vt:lpstr>
      <vt:lpstr>CIM_HDA_VRS-38</vt:lpstr>
      <vt:lpstr>CIM_HDA_VRS-38_BST</vt:lpstr>
      <vt:lpstr>CIM_HDA_ZC-1</vt:lpstr>
      <vt:lpstr>LC_HDA_MES_01</vt:lpstr>
      <vt:lpstr>CIM_HDC_01</vt:lpstr>
      <vt:lpstr>CIM_CPC_200_01</vt:lpstr>
      <vt:lpstr>CIM_CPC_200_02</vt:lpstr>
      <vt:lpstr>CIM_CPC_200_03</vt:lpstr>
      <vt:lpstr>CIM_MOC_01</vt:lpstr>
      <vt:lpstr>CIM_MOC_02</vt:lpstr>
      <vt:lpstr>MUR_BLC_01</vt:lpstr>
      <vt:lpstr>MUR_REF_01</vt:lpstr>
      <vt:lpstr>MUR_PRE_EP_01</vt:lpstr>
      <vt:lpstr>CAS_HAC_K1</vt:lpstr>
      <vt:lpstr>CAS_HAC_K2</vt:lpstr>
      <vt:lpstr>CAS_HCC_01</vt:lpstr>
      <vt:lpstr>CAS_HCC_02</vt:lpstr>
      <vt:lpstr>CAS_CEC_01</vt:lpstr>
      <vt:lpstr>DDC_HAD_01</vt:lpstr>
      <vt:lpstr>DDC_HCD_01</vt:lpstr>
      <vt:lpstr>DDC_HCD_02</vt:lpstr>
      <vt:lpstr>DDC_MOD_01</vt:lpstr>
      <vt:lpstr>FIR-HAF_02</vt:lpstr>
      <vt:lpstr>FIR-HCF_01</vt:lpstr>
      <vt:lpstr>FIR_CEF_02</vt:lpstr>
      <vt:lpstr>DDC_HAD_01 (2)</vt:lpstr>
      <vt:lpstr>DDC_HCD_01 (2)</vt:lpstr>
      <vt:lpstr>DDC_HCD_02 (2)</vt:lpstr>
      <vt:lpstr>LOS-HAL_02</vt:lpstr>
      <vt:lpstr>LOS-HAL_03</vt:lpstr>
      <vt:lpstr>LOS-HCL_01</vt:lpstr>
      <vt:lpstr>LOS-CPL_NERV</vt:lpstr>
      <vt:lpstr>LOS-CPL_COM</vt:lpstr>
      <vt:lpstr>LOS-MOL_01</vt:lpstr>
      <vt:lpstr>ALB_MUR_ENJ_01</vt:lpstr>
      <vt:lpstr>ALB_CORN_ENJ_02</vt:lpstr>
      <vt:lpstr>ALB_PLA_ENJ_01</vt:lpstr>
      <vt:lpstr>LOS_ALI_EP_ENTOR_01</vt:lpstr>
      <vt:lpstr>PIN_INT_VIN_01</vt:lpstr>
      <vt:lpstr>PIN_EXT_VIN_01</vt:lpstr>
      <vt:lpstr>REC_IMP_AZ_02</vt:lpstr>
      <vt:lpstr>PIS_CER_01</vt:lpstr>
      <vt:lpstr>CAN_VEN_01</vt:lpstr>
      <vt:lpstr>CAR_PUE_01</vt:lpstr>
      <vt:lpstr>ALB_CORN_ENJ_02!Área_de_impresión</vt:lpstr>
      <vt:lpstr>ALB_MUR_ENJ_01!Área_de_impresión</vt:lpstr>
      <vt:lpstr>ALB_PLA_ENJ_01!Área_de_impresión</vt:lpstr>
      <vt:lpstr>CAN_VEN_01!Área_de_impresión</vt:lpstr>
      <vt:lpstr>CAR_PUE_01!Área_de_impresión</vt:lpstr>
      <vt:lpstr>CAS_CEC_01!Área_de_impresión</vt:lpstr>
      <vt:lpstr>CAS_HAC_K1!Área_de_impresión</vt:lpstr>
      <vt:lpstr>CAS_HAC_K2!Área_de_impresión</vt:lpstr>
      <vt:lpstr>CAS_HCC_01!Área_de_impresión</vt:lpstr>
      <vt:lpstr>CAS_HCC_02!Área_de_impresión</vt:lpstr>
      <vt:lpstr>CIM_CPC_200_01!Área_de_impresión</vt:lpstr>
      <vt:lpstr>CIM_CPC_200_02!Área_de_impresión</vt:lpstr>
      <vt:lpstr>CIM_CPC_200_03!Área_de_impresión</vt:lpstr>
      <vt:lpstr>'CIM_HDA_ARM_CT-1'!Área_de_impresión</vt:lpstr>
      <vt:lpstr>'CIM_HDA_VRS-38'!Área_de_impresión</vt:lpstr>
      <vt:lpstr>'CIM_HDA_VRS-38_BST'!Área_de_impresión</vt:lpstr>
      <vt:lpstr>'CIM_HDA_ZC-1'!Área_de_impresión</vt:lpstr>
      <vt:lpstr>CIM_HDC_01!Área_de_impresión</vt:lpstr>
      <vt:lpstr>CIM_IMP_CIM_02!Área_de_impresión</vt:lpstr>
      <vt:lpstr>'CIM_IMP_CIM_02 (2)'!Área_de_impresión</vt:lpstr>
      <vt:lpstr>CIM_MOC_01!Área_de_impresión</vt:lpstr>
      <vt:lpstr>CIM_MOC_02!Área_de_impresión</vt:lpstr>
      <vt:lpstr>CIM_PCP_01!Área_de_impresión</vt:lpstr>
      <vt:lpstr>'CIM_PCP_01 (2)'!Área_de_impresión</vt:lpstr>
      <vt:lpstr>'CIM_PCP_01 (3)'!Área_de_impresión</vt:lpstr>
      <vt:lpstr>DDC_HAD_01!Área_de_impresión</vt:lpstr>
      <vt:lpstr>'DDC_HAD_01 (2)'!Área_de_impresión</vt:lpstr>
      <vt:lpstr>DDC_HCD_01!Área_de_impresión</vt:lpstr>
      <vt:lpstr>'DDC_HCD_01 (2)'!Área_de_impresión</vt:lpstr>
      <vt:lpstr>DDC_HCD_02!Área_de_impresión</vt:lpstr>
      <vt:lpstr>'DDC_HCD_02 (2)'!Área_de_impresión</vt:lpstr>
      <vt:lpstr>DDC_MOD_01!Área_de_impresión</vt:lpstr>
      <vt:lpstr>FIR_CEF_02!Área_de_impresión</vt:lpstr>
      <vt:lpstr>'FIR-HAF_02'!Área_de_impresión</vt:lpstr>
      <vt:lpstr>'FIR-HCF_01'!Área_de_impresión</vt:lpstr>
      <vt:lpstr>LC_HDA_MES_01!Área_de_impresión</vt:lpstr>
      <vt:lpstr>LOS_ALI_EP_ENTOR_01!Área_de_impresión</vt:lpstr>
      <vt:lpstr>'LOS-CPL_COM'!Área_de_impresión</vt:lpstr>
      <vt:lpstr>'LOS-CPL_NERV'!Área_de_impresión</vt:lpstr>
      <vt:lpstr>'LOS-HAL_02'!Área_de_impresión</vt:lpstr>
      <vt:lpstr>'LOS-HAL_03'!Área_de_impresión</vt:lpstr>
      <vt:lpstr>'LOS-HCL_01'!Área_de_impresión</vt:lpstr>
      <vt:lpstr>'LOS-MOL_01'!Área_de_impresión</vt:lpstr>
      <vt:lpstr>MUR_BLC_01!Área_de_impresión</vt:lpstr>
      <vt:lpstr>MUR_PRE_EP_01!Área_de_impresión</vt:lpstr>
      <vt:lpstr>MUR_REF_01!Área_de_impresión</vt:lpstr>
      <vt:lpstr>PIN_EXT_VIN_01!Área_de_impresión</vt:lpstr>
      <vt:lpstr>PIN_INT_VIN_01!Área_de_impresión</vt:lpstr>
      <vt:lpstr>PIS_CER_01!Área_de_impresión</vt:lpstr>
      <vt:lpstr>'PORTADA Y DATOS'!Área_de_impresión</vt:lpstr>
      <vt:lpstr>PRE_LIM_01!Área_de_impresión</vt:lpstr>
      <vt:lpstr>PRE_OSP_01!Área_de_impresión</vt:lpstr>
      <vt:lpstr>PRE_TYN_01!Área_de_impresión</vt:lpstr>
      <vt:lpstr>REC_IMP_AZ_02!Área_de_impresión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Arq. Diego Peregrina</dc:creator>
  <cp:lastModifiedBy>Arq. Diego Peregrina</cp:lastModifiedBy>
  <cp:lastPrinted>2021-11-19T07:46:14Z</cp:lastPrinted>
  <dcterms:created xsi:type="dcterms:W3CDTF">2021-10-14T04:03:12Z</dcterms:created>
  <dcterms:modified xsi:type="dcterms:W3CDTF">2021-11-19T07:52:59Z</dcterms:modified>
</cp:coreProperties>
</file>