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pjperez\Desktop\"/>
    </mc:Choice>
  </mc:AlternateContent>
  <xr:revisionPtr revIDLastSave="0" documentId="8_{90A56EC6-CF97-44BD-981F-AE39FEAD7BA2}" xr6:coauthVersionLast="47" xr6:coauthVersionMax="47" xr10:uidLastSave="{00000000-0000-0000-0000-000000000000}"/>
  <bookViews>
    <workbookView xWindow="-96" yWindow="-96" windowWidth="19392" windowHeight="10272" tabRatio="500" activeTab="2" xr2:uid="{00000000-000D-0000-FFFF-FFFF00000000}"/>
  </bookViews>
  <sheets>
    <sheet name="INSTRUCCIONES" sheetId="1" r:id="rId1"/>
    <sheet name="Hoja1" sheetId="2" r:id="rId2"/>
    <sheet name="Hoja2" sheetId="3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5" i="3" l="1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D30" i="3"/>
  <c r="E30" i="3"/>
  <c r="F30" i="3"/>
  <c r="G30" i="3"/>
  <c r="H30" i="3"/>
  <c r="I30" i="3"/>
  <c r="C30" i="3"/>
  <c r="B5" i="3"/>
  <c r="C5" i="3"/>
  <c r="D5" i="3"/>
  <c r="E5" i="3"/>
  <c r="F5" i="3"/>
  <c r="H5" i="3"/>
  <c r="B6" i="3"/>
  <c r="C6" i="3"/>
  <c r="D6" i="3"/>
  <c r="E6" i="3"/>
  <c r="F6" i="3"/>
  <c r="H6" i="3"/>
  <c r="B7" i="3"/>
  <c r="C7" i="3"/>
  <c r="D7" i="3"/>
  <c r="E7" i="3"/>
  <c r="F7" i="3"/>
  <c r="H7" i="3"/>
  <c r="B8" i="3"/>
  <c r="C8" i="3"/>
  <c r="D8" i="3"/>
  <c r="E8" i="3"/>
  <c r="F8" i="3"/>
  <c r="H8" i="3"/>
  <c r="B9" i="3"/>
  <c r="C9" i="3"/>
  <c r="D9" i="3"/>
  <c r="E9" i="3"/>
  <c r="F9" i="3"/>
  <c r="H9" i="3"/>
  <c r="B10" i="3"/>
  <c r="C10" i="3"/>
  <c r="D10" i="3"/>
  <c r="E10" i="3"/>
  <c r="F10" i="3"/>
  <c r="H10" i="3"/>
  <c r="B11" i="3"/>
  <c r="C11" i="3"/>
  <c r="D11" i="3"/>
  <c r="E11" i="3"/>
  <c r="F11" i="3"/>
  <c r="H11" i="3"/>
  <c r="B12" i="3"/>
  <c r="C12" i="3"/>
  <c r="D12" i="3"/>
  <c r="E12" i="3"/>
  <c r="F12" i="3"/>
  <c r="H12" i="3"/>
  <c r="B13" i="3"/>
  <c r="C13" i="3"/>
  <c r="D13" i="3"/>
  <c r="E13" i="3"/>
  <c r="F13" i="3"/>
  <c r="H13" i="3"/>
  <c r="B14" i="3"/>
  <c r="C14" i="3"/>
  <c r="D14" i="3"/>
  <c r="E14" i="3"/>
  <c r="F14" i="3"/>
  <c r="H14" i="3"/>
  <c r="B15" i="3"/>
  <c r="C15" i="3"/>
  <c r="D15" i="3"/>
  <c r="E15" i="3"/>
  <c r="F15" i="3"/>
  <c r="H15" i="3"/>
  <c r="B16" i="3"/>
  <c r="C16" i="3"/>
  <c r="D16" i="3"/>
  <c r="E16" i="3"/>
  <c r="F16" i="3"/>
  <c r="H16" i="3"/>
  <c r="B17" i="3"/>
  <c r="C17" i="3"/>
  <c r="D17" i="3"/>
  <c r="E17" i="3"/>
  <c r="F17" i="3"/>
  <c r="H17" i="3"/>
  <c r="B18" i="3"/>
  <c r="C18" i="3"/>
  <c r="D18" i="3"/>
  <c r="E18" i="3"/>
  <c r="F18" i="3"/>
  <c r="H18" i="3"/>
  <c r="B19" i="3"/>
  <c r="C19" i="3"/>
  <c r="D19" i="3"/>
  <c r="E19" i="3"/>
  <c r="F19" i="3"/>
  <c r="H19" i="3"/>
  <c r="B20" i="3"/>
  <c r="C20" i="3"/>
  <c r="D20" i="3"/>
  <c r="E20" i="3"/>
  <c r="F20" i="3"/>
  <c r="H20" i="3"/>
  <c r="B21" i="3"/>
  <c r="C21" i="3"/>
  <c r="D21" i="3"/>
  <c r="E21" i="3"/>
  <c r="F21" i="3"/>
  <c r="H21" i="3"/>
  <c r="B22" i="3"/>
  <c r="C22" i="3"/>
  <c r="D22" i="3"/>
  <c r="E22" i="3"/>
  <c r="F22" i="3"/>
  <c r="H22" i="3"/>
  <c r="B23" i="3"/>
  <c r="C23" i="3"/>
  <c r="D23" i="3"/>
  <c r="E23" i="3"/>
  <c r="F23" i="3"/>
  <c r="H23" i="3"/>
  <c r="B24" i="3"/>
  <c r="C24" i="3"/>
  <c r="D24" i="3"/>
  <c r="E24" i="3"/>
  <c r="F24" i="3"/>
  <c r="H24" i="3"/>
  <c r="B25" i="3"/>
  <c r="C25" i="3"/>
  <c r="D25" i="3"/>
  <c r="E25" i="3"/>
  <c r="F25" i="3"/>
  <c r="H25" i="3"/>
  <c r="B26" i="3"/>
  <c r="C26" i="3"/>
  <c r="D26" i="3"/>
  <c r="E26" i="3"/>
  <c r="F26" i="3"/>
  <c r="H26" i="3"/>
  <c r="B27" i="3"/>
  <c r="C27" i="3"/>
  <c r="D27" i="3"/>
  <c r="E27" i="3"/>
  <c r="F27" i="3"/>
  <c r="H27" i="3"/>
  <c r="B28" i="3"/>
  <c r="C28" i="3"/>
  <c r="D28" i="3"/>
  <c r="E28" i="3"/>
  <c r="F28" i="3"/>
  <c r="H28" i="3"/>
  <c r="B29" i="3"/>
  <c r="C29" i="3"/>
  <c r="D29" i="3"/>
  <c r="E29" i="3"/>
  <c r="F29" i="3"/>
  <c r="H29" i="3"/>
  <c r="C4" i="3"/>
  <c r="D4" i="3"/>
  <c r="E4" i="3"/>
  <c r="F4" i="3"/>
  <c r="B4" i="3"/>
  <c r="I18" i="3" l="1"/>
  <c r="G25" i="3"/>
  <c r="G21" i="3"/>
  <c r="G17" i="3"/>
  <c r="G13" i="3"/>
  <c r="G9" i="3"/>
  <c r="G29" i="3"/>
  <c r="G28" i="3"/>
  <c r="G27" i="3"/>
  <c r="G26" i="3"/>
  <c r="G24" i="3"/>
  <c r="G23" i="3"/>
  <c r="G22" i="3"/>
  <c r="G20" i="3"/>
  <c r="G19" i="3"/>
  <c r="I19" i="3" s="1"/>
  <c r="G18" i="3"/>
  <c r="G16" i="3"/>
  <c r="G15" i="3"/>
  <c r="G14" i="3"/>
  <c r="G12" i="3"/>
  <c r="G11" i="3"/>
  <c r="G10" i="3"/>
  <c r="G8" i="3"/>
  <c r="G7" i="3"/>
  <c r="G6" i="3"/>
  <c r="G5" i="3"/>
  <c r="I29" i="3"/>
  <c r="I17" i="3"/>
  <c r="I13" i="3"/>
  <c r="I28" i="3"/>
  <c r="I27" i="3"/>
  <c r="I24" i="3"/>
  <c r="I23" i="3"/>
  <c r="I20" i="3"/>
  <c r="I16" i="3"/>
  <c r="I12" i="3"/>
  <c r="I11" i="3"/>
  <c r="I8" i="3"/>
  <c r="I7" i="3"/>
  <c r="I5" i="3" l="1"/>
  <c r="I21" i="3"/>
  <c r="I6" i="3"/>
  <c r="I22" i="3"/>
  <c r="I14" i="3"/>
  <c r="I15" i="3"/>
  <c r="I9" i="3"/>
  <c r="I25" i="3"/>
  <c r="I10" i="3"/>
  <c r="I26" i="3"/>
</calcChain>
</file>

<file path=xl/sharedStrings.xml><?xml version="1.0" encoding="utf-8"?>
<sst xmlns="http://schemas.openxmlformats.org/spreadsheetml/2006/main" count="30" uniqueCount="24">
  <si>
    <t>Práctica 1</t>
  </si>
  <si>
    <t>Una agencia de viajes tiene 25 oficinas y desea llevar un resumen de sus gastos anuales en cada oficina.</t>
  </si>
  <si>
    <t>Generar una tabla (Hoja resumen) donde aparezcan resumidos los gastos en cada oficina (totales y por empleado)</t>
  </si>
  <si>
    <t>En esta práctica aprenderemos a:</t>
  </si>
  <si>
    <t>1- Crear / eliminar hojas</t>
  </si>
  <si>
    <t>2- Nombrar hojas</t>
  </si>
  <si>
    <t>3- Hacer referencias relativas a otras celdas</t>
  </si>
  <si>
    <t>4- Funciones matemáticas simples (suma, división, etc.)</t>
  </si>
  <si>
    <t>5- Dar formato a celdas y tablas</t>
  </si>
  <si>
    <t xml:space="preserve"> - formato número (decimales, etc.)</t>
  </si>
  <si>
    <t xml:space="preserve"> - formato fuente</t>
  </si>
  <si>
    <t xml:space="preserve"> - tramas, bordes, etc.</t>
  </si>
  <si>
    <t>Presupuestos del 2016</t>
  </si>
  <si>
    <t>Oficina</t>
  </si>
  <si>
    <t>Empleados</t>
  </si>
  <si>
    <t>Electricidad y agua</t>
  </si>
  <si>
    <t>Seguros</t>
  </si>
  <si>
    <t>Sueldos y Salarios</t>
  </si>
  <si>
    <t>Facturación</t>
  </si>
  <si>
    <t>IMAGEN</t>
  </si>
  <si>
    <t>Total gastos</t>
  </si>
  <si>
    <t>Total Ingresos</t>
  </si>
  <si>
    <t>Beneficios</t>
  </si>
  <si>
    <r>
      <t xml:space="preserve">Gastos por empleado (miles de </t>
    </r>
    <r>
      <rPr>
        <sz val="10"/>
        <rFont val="Aptos Narrow"/>
        <family val="2"/>
      </rPr>
      <t>€)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</si>
</sst>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Arial"/>
      <charset val="1"/>
    </font>
    <font>
      <b/>
      <u/>
      <sz val="11"/>
      <name val="Arial"/>
      <family val="2"/>
      <charset val="1"/>
    </font>
    <font>
      <sz val="10"/>
      <name val="Arial"/>
      <family val="2"/>
      <charset val="1"/>
    </font>
    <font>
      <b/>
      <sz val="10"/>
      <name val="Arial"/>
      <family val="2"/>
      <charset val="1"/>
    </font>
    <font>
      <sz val="10"/>
      <name val="Aptos Narrow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CFFCC"/>
        <bgColor rgb="FFCCFFFF"/>
      </patternFill>
    </fill>
    <fill>
      <patternFill patternType="solid">
        <fgColor rgb="FFFFFF00"/>
        <bgColor rgb="FFFFFF00"/>
      </patternFill>
    </fill>
  </fills>
  <borders count="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/>
    <xf numFmtId="0" fontId="0" fillId="2" borderId="2" xfId="0" applyFill="1" applyBorder="1"/>
    <xf numFmtId="0" fontId="0" fillId="0" borderId="3" xfId="0" applyBorder="1"/>
    <xf numFmtId="0" fontId="0" fillId="2" borderId="3" xfId="0" applyFill="1" applyBorder="1"/>
    <xf numFmtId="0" fontId="0" fillId="2" borderId="0" xfId="0" applyFill="1"/>
    <xf numFmtId="0" fontId="2" fillId="2" borderId="3" xfId="0" applyFont="1" applyFill="1" applyBorder="1"/>
    <xf numFmtId="0" fontId="3" fillId="2" borderId="3" xfId="0" applyFont="1" applyFill="1" applyBorder="1"/>
    <xf numFmtId="0" fontId="2" fillId="2" borderId="0" xfId="0" applyFont="1" applyFill="1"/>
    <xf numFmtId="0" fontId="0" fillId="2" borderId="4" xfId="0" applyFill="1" applyBorder="1"/>
    <xf numFmtId="0" fontId="0" fillId="2" borderId="5" xfId="0" applyFill="1" applyBorder="1"/>
    <xf numFmtId="0" fontId="2" fillId="0" borderId="0" xfId="0" applyFont="1"/>
    <xf numFmtId="0" fontId="0" fillId="0" borderId="6" xfId="0" applyBorder="1"/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2" fillId="3" borderId="0" xfId="0" applyFont="1" applyFill="1" applyAlignment="1">
      <alignment horizontal="center"/>
    </xf>
    <xf numFmtId="0" fontId="5" fillId="0" borderId="0" xfId="0" applyFont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57240</xdr:colOff>
      <xdr:row>52</xdr:row>
      <xdr:rowOff>34200</xdr:rowOff>
    </xdr:from>
    <xdr:to>
      <xdr:col>10</xdr:col>
      <xdr:colOff>133200</xdr:colOff>
      <xdr:row>82</xdr:row>
      <xdr:rowOff>72000</xdr:rowOff>
    </xdr:to>
    <xdr:pic>
      <xdr:nvPicPr>
        <xdr:cNvPr id="2" name="Imagen 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57240" y="8467560"/>
          <a:ext cx="9264960" cy="489564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7620</xdr:colOff>
      <xdr:row>5</xdr:row>
      <xdr:rowOff>64770</xdr:rowOff>
    </xdr:from>
    <xdr:to>
      <xdr:col>22</xdr:col>
      <xdr:colOff>45480</xdr:colOff>
      <xdr:row>23</xdr:row>
      <xdr:rowOff>125430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B6635CAB-7674-490F-91B8-5097A66C3C1F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9845040" y="1097280"/>
          <a:ext cx="7353060" cy="2872440"/>
        </a:xfrm>
        <a:prstGeom prst="rect">
          <a:avLst/>
        </a:prstGeom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1"/>
  <sheetViews>
    <sheetView topLeftCell="A44" zoomScaleNormal="100" workbookViewId="0">
      <selection activeCell="A22" sqref="A22:F47"/>
    </sheetView>
  </sheetViews>
  <sheetFormatPr baseColWidth="10" defaultColWidth="10.6640625" defaultRowHeight="12.3" x14ac:dyDescent="0.4"/>
  <cols>
    <col min="2" max="2" width="12.27734375" customWidth="1"/>
    <col min="3" max="3" width="17.71875" customWidth="1"/>
    <col min="4" max="4" width="13.5546875" customWidth="1"/>
    <col min="5" max="6" width="16.71875" customWidth="1"/>
  </cols>
  <sheetData>
    <row r="1" spans="1:8" ht="14.1" x14ac:dyDescent="0.5">
      <c r="A1" s="1" t="s">
        <v>0</v>
      </c>
      <c r="B1" s="2"/>
      <c r="C1" s="2"/>
      <c r="D1" s="2"/>
      <c r="E1" s="2"/>
      <c r="F1" s="2"/>
      <c r="G1" s="2"/>
      <c r="H1" s="3"/>
    </row>
    <row r="2" spans="1:8" x14ac:dyDescent="0.4">
      <c r="A2" s="4"/>
      <c r="B2" s="5"/>
      <c r="C2" s="5"/>
      <c r="D2" s="5"/>
      <c r="E2" s="5"/>
      <c r="F2" s="5"/>
      <c r="G2" s="5"/>
      <c r="H2" s="3"/>
    </row>
    <row r="3" spans="1:8" x14ac:dyDescent="0.4">
      <c r="A3" s="6" t="s">
        <v>1</v>
      </c>
      <c r="B3" s="5"/>
      <c r="C3" s="5"/>
      <c r="D3" s="5"/>
      <c r="E3" s="5"/>
      <c r="F3" s="5"/>
      <c r="G3" s="5"/>
      <c r="H3" s="3"/>
    </row>
    <row r="4" spans="1:8" x14ac:dyDescent="0.4">
      <c r="A4" s="4"/>
      <c r="B4" s="5"/>
      <c r="C4" s="5"/>
      <c r="D4" s="5"/>
      <c r="E4" s="5"/>
      <c r="F4" s="5"/>
      <c r="G4" s="5"/>
      <c r="H4" s="3"/>
    </row>
    <row r="5" spans="1:8" x14ac:dyDescent="0.4">
      <c r="A5" s="6" t="s">
        <v>2</v>
      </c>
      <c r="B5" s="5"/>
      <c r="C5" s="5"/>
      <c r="D5" s="5"/>
      <c r="E5" s="5"/>
      <c r="F5" s="5"/>
      <c r="G5" s="5"/>
      <c r="H5" s="3"/>
    </row>
    <row r="6" spans="1:8" x14ac:dyDescent="0.4">
      <c r="A6" s="4"/>
      <c r="B6" s="5"/>
      <c r="C6" s="5"/>
      <c r="D6" s="5"/>
      <c r="E6" s="5"/>
      <c r="F6" s="5"/>
      <c r="G6" s="5"/>
      <c r="H6" s="3"/>
    </row>
    <row r="7" spans="1:8" x14ac:dyDescent="0.4">
      <c r="A7" s="7" t="s">
        <v>3</v>
      </c>
      <c r="B7" s="5"/>
      <c r="C7" s="5"/>
      <c r="D7" s="5"/>
      <c r="E7" s="5"/>
      <c r="F7" s="5"/>
      <c r="G7" s="5"/>
      <c r="H7" s="3"/>
    </row>
    <row r="8" spans="1:8" x14ac:dyDescent="0.4">
      <c r="A8" s="4"/>
      <c r="B8" s="5"/>
      <c r="C8" s="5"/>
      <c r="D8" s="5"/>
      <c r="E8" s="5"/>
      <c r="F8" s="5"/>
      <c r="G8" s="5"/>
      <c r="H8" s="3"/>
    </row>
    <row r="9" spans="1:8" x14ac:dyDescent="0.4">
      <c r="A9" s="4" t="s">
        <v>4</v>
      </c>
      <c r="B9" s="5"/>
      <c r="C9" s="5"/>
      <c r="D9" s="5"/>
      <c r="E9" s="5"/>
      <c r="F9" s="5"/>
      <c r="G9" s="5"/>
      <c r="H9" s="3"/>
    </row>
    <row r="10" spans="1:8" x14ac:dyDescent="0.4">
      <c r="A10" s="4" t="s">
        <v>5</v>
      </c>
      <c r="B10" s="5"/>
      <c r="C10" s="5"/>
      <c r="D10" s="5"/>
      <c r="E10" s="5"/>
      <c r="F10" s="5"/>
      <c r="G10" s="5"/>
      <c r="H10" s="3"/>
    </row>
    <row r="11" spans="1:8" x14ac:dyDescent="0.4">
      <c r="A11" s="4" t="s">
        <v>6</v>
      </c>
      <c r="B11" s="5"/>
      <c r="C11" s="5"/>
      <c r="D11" s="5"/>
      <c r="E11" s="5"/>
      <c r="F11" s="5"/>
      <c r="G11" s="5"/>
      <c r="H11" s="3"/>
    </row>
    <row r="12" spans="1:8" x14ac:dyDescent="0.4">
      <c r="A12" s="6" t="s">
        <v>7</v>
      </c>
      <c r="B12" s="5"/>
      <c r="C12" s="5"/>
      <c r="D12" s="5"/>
      <c r="E12" s="5"/>
      <c r="F12" s="5"/>
      <c r="G12" s="5"/>
      <c r="H12" s="3"/>
    </row>
    <row r="13" spans="1:8" x14ac:dyDescent="0.4">
      <c r="A13" s="4" t="s">
        <v>8</v>
      </c>
      <c r="B13" s="5"/>
      <c r="C13" s="5"/>
      <c r="D13" s="5"/>
      <c r="E13" s="5"/>
      <c r="F13" s="5"/>
      <c r="G13" s="5"/>
      <c r="H13" s="3"/>
    </row>
    <row r="14" spans="1:8" x14ac:dyDescent="0.4">
      <c r="A14" s="4"/>
      <c r="B14" s="8" t="s">
        <v>9</v>
      </c>
      <c r="C14" s="5"/>
      <c r="D14" s="5"/>
      <c r="E14" s="5"/>
      <c r="F14" s="5"/>
      <c r="G14" s="5"/>
      <c r="H14" s="3"/>
    </row>
    <row r="15" spans="1:8" x14ac:dyDescent="0.4">
      <c r="A15" s="4"/>
      <c r="B15" s="5" t="s">
        <v>10</v>
      </c>
      <c r="C15" s="5"/>
      <c r="D15" s="5"/>
      <c r="E15" s="5"/>
      <c r="F15" s="5"/>
      <c r="G15" s="5"/>
      <c r="H15" s="3"/>
    </row>
    <row r="16" spans="1:8" x14ac:dyDescent="0.4">
      <c r="A16" s="4"/>
      <c r="B16" s="5" t="s">
        <v>11</v>
      </c>
      <c r="C16" s="5"/>
      <c r="D16" s="5"/>
      <c r="E16" s="5"/>
      <c r="F16" s="5"/>
      <c r="G16" s="5"/>
      <c r="H16" s="3"/>
    </row>
    <row r="17" spans="1:8" x14ac:dyDescent="0.4">
      <c r="A17" s="4"/>
      <c r="B17" s="5"/>
      <c r="C17" s="5"/>
      <c r="D17" s="5"/>
      <c r="E17" s="5"/>
      <c r="F17" s="5"/>
      <c r="G17" s="5"/>
      <c r="H17" s="3"/>
    </row>
    <row r="18" spans="1:8" x14ac:dyDescent="0.4">
      <c r="A18" s="9"/>
      <c r="B18" s="10"/>
      <c r="C18" s="10"/>
      <c r="D18" s="10"/>
      <c r="E18" s="10"/>
      <c r="F18" s="10"/>
      <c r="G18" s="10"/>
      <c r="H18" s="3"/>
    </row>
    <row r="20" spans="1:8" x14ac:dyDescent="0.4">
      <c r="A20" s="15" t="s">
        <v>12</v>
      </c>
      <c r="B20" s="15"/>
      <c r="C20" s="15"/>
      <c r="D20" s="15"/>
    </row>
    <row r="22" spans="1:8" x14ac:dyDescent="0.4">
      <c r="A22" t="s">
        <v>13</v>
      </c>
      <c r="B22" t="s">
        <v>14</v>
      </c>
      <c r="C22" t="s">
        <v>15</v>
      </c>
      <c r="D22" t="s">
        <v>16</v>
      </c>
      <c r="E22" t="s">
        <v>17</v>
      </c>
      <c r="F22" s="11" t="s">
        <v>18</v>
      </c>
    </row>
    <row r="23" spans="1:8" x14ac:dyDescent="0.4">
      <c r="A23">
        <v>1</v>
      </c>
      <c r="B23">
        <v>2</v>
      </c>
      <c r="C23">
        <v>345</v>
      </c>
      <c r="D23">
        <v>650</v>
      </c>
      <c r="E23">
        <v>30200</v>
      </c>
      <c r="F23">
        <v>95000</v>
      </c>
    </row>
    <row r="24" spans="1:8" x14ac:dyDescent="0.4">
      <c r="A24">
        <v>2</v>
      </c>
      <c r="B24">
        <v>5</v>
      </c>
      <c r="C24">
        <v>248</v>
      </c>
      <c r="D24">
        <v>554</v>
      </c>
      <c r="E24">
        <v>71250</v>
      </c>
      <c r="F24">
        <v>220000</v>
      </c>
    </row>
    <row r="25" spans="1:8" x14ac:dyDescent="0.4">
      <c r="A25">
        <v>3</v>
      </c>
      <c r="B25">
        <v>4</v>
      </c>
      <c r="C25">
        <v>157</v>
      </c>
      <c r="D25">
        <v>586</v>
      </c>
      <c r="E25">
        <v>62000</v>
      </c>
      <c r="F25">
        <v>190000</v>
      </c>
    </row>
    <row r="26" spans="1:8" x14ac:dyDescent="0.4">
      <c r="A26">
        <v>4</v>
      </c>
      <c r="B26">
        <v>6</v>
      </c>
      <c r="C26">
        <v>280</v>
      </c>
      <c r="D26">
        <v>684</v>
      </c>
      <c r="E26">
        <v>85423</v>
      </c>
      <c r="F26">
        <v>260000</v>
      </c>
    </row>
    <row r="27" spans="1:8" x14ac:dyDescent="0.4">
      <c r="A27">
        <v>5</v>
      </c>
      <c r="B27">
        <v>7</v>
      </c>
      <c r="C27">
        <v>346</v>
      </c>
      <c r="D27">
        <v>786</v>
      </c>
      <c r="E27">
        <v>98455</v>
      </c>
      <c r="F27">
        <v>300000</v>
      </c>
    </row>
    <row r="28" spans="1:8" x14ac:dyDescent="0.4">
      <c r="A28">
        <v>6</v>
      </c>
      <c r="B28">
        <v>10</v>
      </c>
      <c r="C28">
        <v>550</v>
      </c>
      <c r="D28">
        <v>865</v>
      </c>
      <c r="E28">
        <v>14300</v>
      </c>
      <c r="F28">
        <v>430000</v>
      </c>
    </row>
    <row r="29" spans="1:8" x14ac:dyDescent="0.4">
      <c r="A29">
        <v>7</v>
      </c>
      <c r="B29">
        <v>17</v>
      </c>
      <c r="C29">
        <v>115</v>
      </c>
      <c r="D29">
        <v>225</v>
      </c>
      <c r="E29">
        <v>24310</v>
      </c>
      <c r="F29">
        <v>482246</v>
      </c>
    </row>
    <row r="30" spans="1:8" x14ac:dyDescent="0.4">
      <c r="A30">
        <v>8</v>
      </c>
      <c r="B30">
        <v>10</v>
      </c>
      <c r="C30">
        <v>345</v>
      </c>
      <c r="D30">
        <v>675</v>
      </c>
      <c r="E30">
        <v>14300</v>
      </c>
      <c r="F30">
        <v>302976</v>
      </c>
    </row>
    <row r="31" spans="1:8" x14ac:dyDescent="0.4">
      <c r="A31">
        <v>9</v>
      </c>
      <c r="B31">
        <v>19</v>
      </c>
      <c r="C31">
        <v>345</v>
      </c>
      <c r="D31">
        <v>675</v>
      </c>
      <c r="E31">
        <v>27170</v>
      </c>
      <c r="F31">
        <v>214476</v>
      </c>
    </row>
    <row r="32" spans="1:8" x14ac:dyDescent="0.4">
      <c r="A32">
        <v>10</v>
      </c>
      <c r="B32">
        <v>11</v>
      </c>
      <c r="C32">
        <v>230</v>
      </c>
      <c r="D32">
        <v>450</v>
      </c>
      <c r="E32">
        <v>15730</v>
      </c>
      <c r="F32">
        <v>317498</v>
      </c>
    </row>
    <row r="33" spans="1:6" x14ac:dyDescent="0.4">
      <c r="A33">
        <v>11</v>
      </c>
      <c r="B33">
        <v>16</v>
      </c>
      <c r="C33">
        <v>230</v>
      </c>
      <c r="D33">
        <v>450</v>
      </c>
      <c r="E33">
        <v>22880</v>
      </c>
      <c r="F33">
        <v>267357</v>
      </c>
    </row>
    <row r="34" spans="1:6" x14ac:dyDescent="0.4">
      <c r="A34">
        <v>12</v>
      </c>
      <c r="B34">
        <v>9</v>
      </c>
      <c r="C34">
        <v>230</v>
      </c>
      <c r="D34">
        <v>450</v>
      </c>
      <c r="E34">
        <v>12870</v>
      </c>
      <c r="F34">
        <v>217327</v>
      </c>
    </row>
    <row r="35" spans="1:6" x14ac:dyDescent="0.4">
      <c r="A35">
        <v>13</v>
      </c>
      <c r="B35">
        <v>4</v>
      </c>
      <c r="C35">
        <v>345</v>
      </c>
      <c r="D35">
        <v>675</v>
      </c>
      <c r="E35">
        <v>5720</v>
      </c>
      <c r="F35">
        <v>180767</v>
      </c>
    </row>
    <row r="36" spans="1:6" x14ac:dyDescent="0.4">
      <c r="A36">
        <v>14</v>
      </c>
      <c r="B36">
        <v>4</v>
      </c>
      <c r="C36">
        <v>345</v>
      </c>
      <c r="D36">
        <v>675</v>
      </c>
      <c r="E36">
        <v>5720</v>
      </c>
      <c r="F36">
        <v>317649</v>
      </c>
    </row>
    <row r="37" spans="1:6" x14ac:dyDescent="0.4">
      <c r="A37">
        <v>15</v>
      </c>
      <c r="B37">
        <v>8</v>
      </c>
      <c r="C37">
        <v>115</v>
      </c>
      <c r="D37">
        <v>225</v>
      </c>
      <c r="E37">
        <v>11440</v>
      </c>
      <c r="F37">
        <v>281222</v>
      </c>
    </row>
    <row r="38" spans="1:6" x14ac:dyDescent="0.4">
      <c r="A38">
        <v>16</v>
      </c>
      <c r="B38">
        <v>12</v>
      </c>
      <c r="C38">
        <v>230</v>
      </c>
      <c r="D38">
        <v>450</v>
      </c>
      <c r="E38">
        <v>17160</v>
      </c>
      <c r="F38">
        <v>230360</v>
      </c>
    </row>
    <row r="39" spans="1:6" x14ac:dyDescent="0.4">
      <c r="A39">
        <v>17</v>
      </c>
      <c r="B39">
        <v>19</v>
      </c>
      <c r="C39">
        <v>345</v>
      </c>
      <c r="D39">
        <v>675</v>
      </c>
      <c r="E39">
        <v>27170</v>
      </c>
      <c r="F39">
        <v>343739</v>
      </c>
    </row>
    <row r="40" spans="1:6" x14ac:dyDescent="0.4">
      <c r="A40">
        <v>18</v>
      </c>
      <c r="B40">
        <v>5</v>
      </c>
      <c r="C40">
        <v>115</v>
      </c>
      <c r="D40">
        <v>225</v>
      </c>
      <c r="E40">
        <v>7150</v>
      </c>
      <c r="F40">
        <v>125320</v>
      </c>
    </row>
    <row r="41" spans="1:6" x14ac:dyDescent="0.4">
      <c r="A41">
        <v>19</v>
      </c>
      <c r="B41">
        <v>19</v>
      </c>
      <c r="C41">
        <v>230</v>
      </c>
      <c r="D41">
        <v>450</v>
      </c>
      <c r="E41">
        <v>27170</v>
      </c>
      <c r="F41">
        <v>231527</v>
      </c>
    </row>
    <row r="42" spans="1:6" x14ac:dyDescent="0.4">
      <c r="A42">
        <v>20</v>
      </c>
      <c r="B42">
        <v>3</v>
      </c>
      <c r="C42">
        <v>345</v>
      </c>
      <c r="D42">
        <v>675</v>
      </c>
      <c r="E42">
        <v>4290</v>
      </c>
      <c r="F42">
        <v>171435</v>
      </c>
    </row>
    <row r="43" spans="1:6" x14ac:dyDescent="0.4">
      <c r="A43">
        <v>21</v>
      </c>
      <c r="B43">
        <v>10</v>
      </c>
      <c r="C43">
        <v>115</v>
      </c>
      <c r="D43">
        <v>225</v>
      </c>
      <c r="E43">
        <v>14300</v>
      </c>
      <c r="F43">
        <v>323965</v>
      </c>
    </row>
    <row r="44" spans="1:6" x14ac:dyDescent="0.4">
      <c r="A44">
        <v>22</v>
      </c>
      <c r="B44">
        <v>2</v>
      </c>
      <c r="C44">
        <v>115</v>
      </c>
      <c r="D44">
        <v>225</v>
      </c>
      <c r="E44">
        <v>2860</v>
      </c>
      <c r="F44">
        <v>216819</v>
      </c>
    </row>
    <row r="45" spans="1:6" x14ac:dyDescent="0.4">
      <c r="A45">
        <v>23</v>
      </c>
      <c r="B45">
        <v>16</v>
      </c>
      <c r="C45">
        <v>230</v>
      </c>
      <c r="D45">
        <v>450</v>
      </c>
      <c r="E45">
        <v>22880</v>
      </c>
      <c r="F45">
        <v>400929</v>
      </c>
    </row>
    <row r="46" spans="1:6" x14ac:dyDescent="0.4">
      <c r="A46">
        <v>24</v>
      </c>
      <c r="B46">
        <v>20</v>
      </c>
      <c r="C46">
        <v>230</v>
      </c>
      <c r="D46">
        <v>450</v>
      </c>
      <c r="E46">
        <v>28600</v>
      </c>
      <c r="F46">
        <v>395381</v>
      </c>
    </row>
    <row r="47" spans="1:6" x14ac:dyDescent="0.4">
      <c r="A47">
        <v>25</v>
      </c>
      <c r="B47">
        <v>14</v>
      </c>
      <c r="C47">
        <v>345</v>
      </c>
      <c r="D47">
        <v>675</v>
      </c>
      <c r="E47">
        <v>20020</v>
      </c>
      <c r="F47">
        <v>371340</v>
      </c>
    </row>
    <row r="49" spans="1:8" x14ac:dyDescent="0.4">
      <c r="A49" s="12"/>
      <c r="B49" s="12"/>
      <c r="C49" s="12"/>
      <c r="D49" s="12"/>
      <c r="E49" s="12"/>
      <c r="F49" s="12"/>
      <c r="G49" s="12"/>
      <c r="H49" s="12"/>
    </row>
    <row r="51" spans="1:8" x14ac:dyDescent="0.4">
      <c r="B51" s="11" t="s">
        <v>19</v>
      </c>
    </row>
  </sheetData>
  <mergeCells count="1">
    <mergeCell ref="A20:D20"/>
  </mergeCells>
  <pageMargins left="0.75" right="0.75" top="1" bottom="1" header="0.511811023622047" footer="0.511811023622047"/>
  <pageSetup paperSize="9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D02BBF-93DA-45B3-9CD7-008E5EEE8DA1}">
  <dimension ref="B3:G28"/>
  <sheetViews>
    <sheetView workbookViewId="0">
      <selection activeCell="D5" sqref="D5"/>
    </sheetView>
  </sheetViews>
  <sheetFormatPr baseColWidth="10" defaultRowHeight="12.3" x14ac:dyDescent="0.4"/>
  <sheetData>
    <row r="3" spans="2:7" x14ac:dyDescent="0.4">
      <c r="B3" t="s">
        <v>13</v>
      </c>
      <c r="C3" t="s">
        <v>14</v>
      </c>
      <c r="D3" t="s">
        <v>15</v>
      </c>
      <c r="E3" t="s">
        <v>16</v>
      </c>
      <c r="F3" t="s">
        <v>17</v>
      </c>
      <c r="G3" s="11" t="s">
        <v>18</v>
      </c>
    </row>
    <row r="4" spans="2:7" x14ac:dyDescent="0.4">
      <c r="B4">
        <v>1</v>
      </c>
      <c r="C4">
        <v>2</v>
      </c>
      <c r="D4">
        <v>345</v>
      </c>
      <c r="E4">
        <v>650</v>
      </c>
      <c r="F4">
        <v>30200</v>
      </c>
      <c r="G4">
        <v>95000</v>
      </c>
    </row>
    <row r="5" spans="2:7" x14ac:dyDescent="0.4">
      <c r="B5">
        <v>2</v>
      </c>
      <c r="C5">
        <v>5</v>
      </c>
      <c r="D5">
        <v>248</v>
      </c>
      <c r="E5">
        <v>554</v>
      </c>
      <c r="F5">
        <v>71250</v>
      </c>
      <c r="G5">
        <v>220000</v>
      </c>
    </row>
    <row r="6" spans="2:7" x14ac:dyDescent="0.4">
      <c r="B6">
        <v>3</v>
      </c>
      <c r="C6">
        <v>4</v>
      </c>
      <c r="D6">
        <v>157</v>
      </c>
      <c r="E6">
        <v>586</v>
      </c>
      <c r="F6">
        <v>62000</v>
      </c>
      <c r="G6">
        <v>190000</v>
      </c>
    </row>
    <row r="7" spans="2:7" x14ac:dyDescent="0.4">
      <c r="B7">
        <v>4</v>
      </c>
      <c r="C7">
        <v>6</v>
      </c>
      <c r="D7">
        <v>280</v>
      </c>
      <c r="E7">
        <v>684</v>
      </c>
      <c r="F7">
        <v>85423</v>
      </c>
      <c r="G7">
        <v>260000</v>
      </c>
    </row>
    <row r="8" spans="2:7" x14ac:dyDescent="0.4">
      <c r="B8">
        <v>5</v>
      </c>
      <c r="C8">
        <v>7</v>
      </c>
      <c r="D8">
        <v>346</v>
      </c>
      <c r="E8">
        <v>786</v>
      </c>
      <c r="F8">
        <v>98455</v>
      </c>
      <c r="G8">
        <v>300000</v>
      </c>
    </row>
    <row r="9" spans="2:7" x14ac:dyDescent="0.4">
      <c r="B9">
        <v>6</v>
      </c>
      <c r="C9">
        <v>10</v>
      </c>
      <c r="D9">
        <v>550</v>
      </c>
      <c r="E9">
        <v>865</v>
      </c>
      <c r="F9">
        <v>14300</v>
      </c>
      <c r="G9">
        <v>430000</v>
      </c>
    </row>
    <row r="10" spans="2:7" x14ac:dyDescent="0.4">
      <c r="B10">
        <v>7</v>
      </c>
      <c r="C10">
        <v>17</v>
      </c>
      <c r="D10">
        <v>115</v>
      </c>
      <c r="E10">
        <v>225</v>
      </c>
      <c r="F10">
        <v>24310</v>
      </c>
      <c r="G10">
        <v>482246</v>
      </c>
    </row>
    <row r="11" spans="2:7" x14ac:dyDescent="0.4">
      <c r="B11">
        <v>8</v>
      </c>
      <c r="C11">
        <v>10</v>
      </c>
      <c r="D11">
        <v>345</v>
      </c>
      <c r="E11">
        <v>675</v>
      </c>
      <c r="F11">
        <v>14300</v>
      </c>
      <c r="G11">
        <v>302976</v>
      </c>
    </row>
    <row r="12" spans="2:7" x14ac:dyDescent="0.4">
      <c r="B12">
        <v>9</v>
      </c>
      <c r="C12">
        <v>19</v>
      </c>
      <c r="D12">
        <v>345</v>
      </c>
      <c r="E12">
        <v>675</v>
      </c>
      <c r="F12">
        <v>27170</v>
      </c>
      <c r="G12">
        <v>214476</v>
      </c>
    </row>
    <row r="13" spans="2:7" x14ac:dyDescent="0.4">
      <c r="B13">
        <v>10</v>
      </c>
      <c r="C13">
        <v>11</v>
      </c>
      <c r="D13">
        <v>230</v>
      </c>
      <c r="E13">
        <v>450</v>
      </c>
      <c r="F13">
        <v>15730</v>
      </c>
      <c r="G13">
        <v>317498</v>
      </c>
    </row>
    <row r="14" spans="2:7" x14ac:dyDescent="0.4">
      <c r="B14">
        <v>11</v>
      </c>
      <c r="C14">
        <v>16</v>
      </c>
      <c r="D14">
        <v>230</v>
      </c>
      <c r="E14">
        <v>450</v>
      </c>
      <c r="F14">
        <v>22880</v>
      </c>
      <c r="G14">
        <v>267357</v>
      </c>
    </row>
    <row r="15" spans="2:7" x14ac:dyDescent="0.4">
      <c r="B15">
        <v>12</v>
      </c>
      <c r="C15">
        <v>9</v>
      </c>
      <c r="D15">
        <v>230</v>
      </c>
      <c r="E15">
        <v>450</v>
      </c>
      <c r="F15">
        <v>12870</v>
      </c>
      <c r="G15">
        <v>217327</v>
      </c>
    </row>
    <row r="16" spans="2:7" x14ac:dyDescent="0.4">
      <c r="B16">
        <v>13</v>
      </c>
      <c r="C16">
        <v>4</v>
      </c>
      <c r="D16">
        <v>345</v>
      </c>
      <c r="E16">
        <v>675</v>
      </c>
      <c r="F16">
        <v>5720</v>
      </c>
      <c r="G16">
        <v>180767</v>
      </c>
    </row>
    <row r="17" spans="2:7" x14ac:dyDescent="0.4">
      <c r="B17">
        <v>14</v>
      </c>
      <c r="C17">
        <v>4</v>
      </c>
      <c r="D17">
        <v>345</v>
      </c>
      <c r="E17">
        <v>675</v>
      </c>
      <c r="F17">
        <v>5720</v>
      </c>
      <c r="G17">
        <v>317649</v>
      </c>
    </row>
    <row r="18" spans="2:7" x14ac:dyDescent="0.4">
      <c r="B18">
        <v>15</v>
      </c>
      <c r="C18">
        <v>8</v>
      </c>
      <c r="D18">
        <v>115</v>
      </c>
      <c r="E18">
        <v>225</v>
      </c>
      <c r="F18">
        <v>11440</v>
      </c>
      <c r="G18">
        <v>281222</v>
      </c>
    </row>
    <row r="19" spans="2:7" x14ac:dyDescent="0.4">
      <c r="B19">
        <v>16</v>
      </c>
      <c r="C19">
        <v>12</v>
      </c>
      <c r="D19">
        <v>230</v>
      </c>
      <c r="E19">
        <v>450</v>
      </c>
      <c r="F19">
        <v>17160</v>
      </c>
      <c r="G19">
        <v>230360</v>
      </c>
    </row>
    <row r="20" spans="2:7" x14ac:dyDescent="0.4">
      <c r="B20">
        <v>17</v>
      </c>
      <c r="C20">
        <v>19</v>
      </c>
      <c r="D20">
        <v>345</v>
      </c>
      <c r="E20">
        <v>675</v>
      </c>
      <c r="F20">
        <v>27170</v>
      </c>
      <c r="G20">
        <v>343739</v>
      </c>
    </row>
    <row r="21" spans="2:7" x14ac:dyDescent="0.4">
      <c r="B21">
        <v>18</v>
      </c>
      <c r="C21">
        <v>5</v>
      </c>
      <c r="D21">
        <v>115</v>
      </c>
      <c r="E21">
        <v>225</v>
      </c>
      <c r="F21">
        <v>7150</v>
      </c>
      <c r="G21">
        <v>125320</v>
      </c>
    </row>
    <row r="22" spans="2:7" x14ac:dyDescent="0.4">
      <c r="B22">
        <v>19</v>
      </c>
      <c r="C22">
        <v>19</v>
      </c>
      <c r="D22">
        <v>230</v>
      </c>
      <c r="E22">
        <v>450</v>
      </c>
      <c r="F22">
        <v>27170</v>
      </c>
      <c r="G22">
        <v>231527</v>
      </c>
    </row>
    <row r="23" spans="2:7" x14ac:dyDescent="0.4">
      <c r="B23">
        <v>20</v>
      </c>
      <c r="C23">
        <v>3</v>
      </c>
      <c r="D23">
        <v>345</v>
      </c>
      <c r="E23">
        <v>675</v>
      </c>
      <c r="F23">
        <v>4290</v>
      </c>
      <c r="G23">
        <v>171435</v>
      </c>
    </row>
    <row r="24" spans="2:7" x14ac:dyDescent="0.4">
      <c r="B24">
        <v>21</v>
      </c>
      <c r="C24">
        <v>10</v>
      </c>
      <c r="D24">
        <v>115</v>
      </c>
      <c r="E24">
        <v>225</v>
      </c>
      <c r="F24">
        <v>14300</v>
      </c>
      <c r="G24">
        <v>323965</v>
      </c>
    </row>
    <row r="25" spans="2:7" x14ac:dyDescent="0.4">
      <c r="B25">
        <v>22</v>
      </c>
      <c r="C25">
        <v>2</v>
      </c>
      <c r="D25">
        <v>115</v>
      </c>
      <c r="E25">
        <v>225</v>
      </c>
      <c r="F25">
        <v>2860</v>
      </c>
      <c r="G25">
        <v>216819</v>
      </c>
    </row>
    <row r="26" spans="2:7" x14ac:dyDescent="0.4">
      <c r="B26">
        <v>23</v>
      </c>
      <c r="C26">
        <v>16</v>
      </c>
      <c r="D26">
        <v>230</v>
      </c>
      <c r="E26">
        <v>450</v>
      </c>
      <c r="F26">
        <v>22880</v>
      </c>
      <c r="G26">
        <v>400929</v>
      </c>
    </row>
    <row r="27" spans="2:7" x14ac:dyDescent="0.4">
      <c r="B27">
        <v>24</v>
      </c>
      <c r="C27">
        <v>20</v>
      </c>
      <c r="D27">
        <v>230</v>
      </c>
      <c r="E27">
        <v>450</v>
      </c>
      <c r="F27">
        <v>28600</v>
      </c>
      <c r="G27">
        <v>395381</v>
      </c>
    </row>
    <row r="28" spans="2:7" x14ac:dyDescent="0.4">
      <c r="B28">
        <v>25</v>
      </c>
      <c r="C28">
        <v>14</v>
      </c>
      <c r="D28">
        <v>345</v>
      </c>
      <c r="E28">
        <v>675</v>
      </c>
      <c r="F28">
        <v>20020</v>
      </c>
      <c r="G28">
        <v>371340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B70DF-4C30-43C8-82D5-2D22A9CD79E3}">
  <dimension ref="B1:J30"/>
  <sheetViews>
    <sheetView tabSelected="1" zoomScaleNormal="100" workbookViewId="0">
      <selection activeCell="L3" sqref="L3"/>
    </sheetView>
  </sheetViews>
  <sheetFormatPr baseColWidth="10" defaultRowHeight="12.3" x14ac:dyDescent="0.4"/>
  <cols>
    <col min="1" max="1" width="4.1640625" customWidth="1"/>
    <col min="2" max="2" width="6.38671875" style="13" bestFit="1" customWidth="1"/>
    <col min="3" max="3" width="9.609375" style="13" bestFit="1" customWidth="1"/>
    <col min="4" max="4" width="15.77734375" style="13" bestFit="1" customWidth="1"/>
    <col min="5" max="5" width="7.38671875" style="13" bestFit="1" customWidth="1"/>
    <col min="6" max="6" width="15.38671875" style="13" bestFit="1" customWidth="1"/>
    <col min="7" max="7" width="15.38671875" style="13" customWidth="1"/>
    <col min="8" max="8" width="12.0546875" style="13" bestFit="1" customWidth="1"/>
    <col min="10" max="10" width="18.77734375" customWidth="1"/>
  </cols>
  <sheetData>
    <row r="1" spans="2:10" ht="12.9" customHeight="1" x14ac:dyDescent="0.4"/>
    <row r="2" spans="2:10" ht="12.9" customHeight="1" x14ac:dyDescent="0.4"/>
    <row r="3" spans="2:10" ht="12.9" customHeight="1" x14ac:dyDescent="0.4"/>
    <row r="4" spans="2:10" ht="30.3" customHeight="1" x14ac:dyDescent="0.5">
      <c r="B4" s="13" t="str">
        <f>INSTRUCCIONES!A22</f>
        <v>Oficina</v>
      </c>
      <c r="C4" s="13" t="str">
        <f>INSTRUCCIONES!B22</f>
        <v>Empleados</v>
      </c>
      <c r="D4" s="13" t="str">
        <f>INSTRUCCIONES!C22</f>
        <v>Electricidad y agua</v>
      </c>
      <c r="E4" s="13" t="str">
        <f>INSTRUCCIONES!D22</f>
        <v>Seguros</v>
      </c>
      <c r="F4" s="13" t="str">
        <f>INSTRUCCIONES!E22</f>
        <v>Sueldos y Salarios</v>
      </c>
      <c r="G4" s="13" t="s">
        <v>20</v>
      </c>
      <c r="H4" s="13" t="s">
        <v>21</v>
      </c>
      <c r="I4" t="s">
        <v>22</v>
      </c>
      <c r="J4" s="16" t="s">
        <v>23</v>
      </c>
    </row>
    <row r="5" spans="2:10" x14ac:dyDescent="0.4">
      <c r="B5" s="13">
        <f>INSTRUCCIONES!A23</f>
        <v>1</v>
      </c>
      <c r="C5" s="13">
        <f>INSTRUCCIONES!B23</f>
        <v>2</v>
      </c>
      <c r="D5" s="13">
        <f>INSTRUCCIONES!C23</f>
        <v>345</v>
      </c>
      <c r="E5" s="13">
        <f>INSTRUCCIONES!D23</f>
        <v>650</v>
      </c>
      <c r="F5" s="13">
        <f>INSTRUCCIONES!E23</f>
        <v>30200</v>
      </c>
      <c r="G5" s="13">
        <f>SUM(D5:F5)</f>
        <v>31195</v>
      </c>
      <c r="H5" s="13">
        <f>INSTRUCCIONES!F23</f>
        <v>95000</v>
      </c>
      <c r="I5">
        <f>H5-G5</f>
        <v>63805</v>
      </c>
      <c r="J5">
        <f t="shared" ref="J5:J29" si="0">(G5/C5)/1000</f>
        <v>15.5975</v>
      </c>
    </row>
    <row r="6" spans="2:10" x14ac:dyDescent="0.4">
      <c r="B6" s="13">
        <f>INSTRUCCIONES!A24</f>
        <v>2</v>
      </c>
      <c r="C6" s="13">
        <f>INSTRUCCIONES!B24</f>
        <v>5</v>
      </c>
      <c r="D6" s="13">
        <f>INSTRUCCIONES!C24</f>
        <v>248</v>
      </c>
      <c r="E6" s="13">
        <f>INSTRUCCIONES!D24</f>
        <v>554</v>
      </c>
      <c r="F6" s="13">
        <f>INSTRUCCIONES!E24</f>
        <v>71250</v>
      </c>
      <c r="G6" s="13">
        <f t="shared" ref="G6:G29" si="1">SUM(D6:F6)</f>
        <v>72052</v>
      </c>
      <c r="H6" s="13">
        <f>INSTRUCCIONES!F24</f>
        <v>220000</v>
      </c>
      <c r="I6">
        <f t="shared" ref="I6:I29" si="2">H6-G6</f>
        <v>147948</v>
      </c>
      <c r="J6">
        <f t="shared" si="0"/>
        <v>14.410399999999999</v>
      </c>
    </row>
    <row r="7" spans="2:10" x14ac:dyDescent="0.4">
      <c r="B7" s="13">
        <f>INSTRUCCIONES!A25</f>
        <v>3</v>
      </c>
      <c r="C7" s="13">
        <f>INSTRUCCIONES!B25</f>
        <v>4</v>
      </c>
      <c r="D7" s="13">
        <f>INSTRUCCIONES!C25</f>
        <v>157</v>
      </c>
      <c r="E7" s="13">
        <f>INSTRUCCIONES!D25</f>
        <v>586</v>
      </c>
      <c r="F7" s="13">
        <f>INSTRUCCIONES!E25</f>
        <v>62000</v>
      </c>
      <c r="G7" s="13">
        <f t="shared" si="1"/>
        <v>62743</v>
      </c>
      <c r="H7" s="13">
        <f>INSTRUCCIONES!F25</f>
        <v>190000</v>
      </c>
      <c r="I7">
        <f t="shared" si="2"/>
        <v>127257</v>
      </c>
      <c r="J7">
        <f t="shared" si="0"/>
        <v>15.685750000000001</v>
      </c>
    </row>
    <row r="8" spans="2:10" x14ac:dyDescent="0.4">
      <c r="B8" s="13">
        <f>INSTRUCCIONES!A26</f>
        <v>4</v>
      </c>
      <c r="C8" s="13">
        <f>INSTRUCCIONES!B26</f>
        <v>6</v>
      </c>
      <c r="D8" s="13">
        <f>INSTRUCCIONES!C26</f>
        <v>280</v>
      </c>
      <c r="E8" s="13">
        <f>INSTRUCCIONES!D26</f>
        <v>684</v>
      </c>
      <c r="F8" s="13">
        <f>INSTRUCCIONES!E26</f>
        <v>85423</v>
      </c>
      <c r="G8" s="13">
        <f t="shared" si="1"/>
        <v>86387</v>
      </c>
      <c r="H8" s="13">
        <f>INSTRUCCIONES!F26</f>
        <v>260000</v>
      </c>
      <c r="I8">
        <f t="shared" si="2"/>
        <v>173613</v>
      </c>
      <c r="J8">
        <f t="shared" si="0"/>
        <v>14.397833333333335</v>
      </c>
    </row>
    <row r="9" spans="2:10" x14ac:dyDescent="0.4">
      <c r="B9" s="13">
        <f>INSTRUCCIONES!A27</f>
        <v>5</v>
      </c>
      <c r="C9" s="13">
        <f>INSTRUCCIONES!B27</f>
        <v>7</v>
      </c>
      <c r="D9" s="13">
        <f>INSTRUCCIONES!C27</f>
        <v>346</v>
      </c>
      <c r="E9" s="13">
        <f>INSTRUCCIONES!D27</f>
        <v>786</v>
      </c>
      <c r="F9" s="13">
        <f>INSTRUCCIONES!E27</f>
        <v>98455</v>
      </c>
      <c r="G9" s="13">
        <f t="shared" si="1"/>
        <v>99587</v>
      </c>
      <c r="H9" s="13">
        <f>INSTRUCCIONES!F27</f>
        <v>300000</v>
      </c>
      <c r="I9">
        <f t="shared" si="2"/>
        <v>200413</v>
      </c>
      <c r="J9">
        <f t="shared" si="0"/>
        <v>14.226714285714285</v>
      </c>
    </row>
    <row r="10" spans="2:10" x14ac:dyDescent="0.4">
      <c r="B10" s="13">
        <f>INSTRUCCIONES!A28</f>
        <v>6</v>
      </c>
      <c r="C10" s="13">
        <f>INSTRUCCIONES!B28</f>
        <v>10</v>
      </c>
      <c r="D10" s="13">
        <f>INSTRUCCIONES!C28</f>
        <v>550</v>
      </c>
      <c r="E10" s="13">
        <f>INSTRUCCIONES!D28</f>
        <v>865</v>
      </c>
      <c r="F10" s="13">
        <f>INSTRUCCIONES!E28</f>
        <v>14300</v>
      </c>
      <c r="G10" s="13">
        <f t="shared" si="1"/>
        <v>15715</v>
      </c>
      <c r="H10" s="13">
        <f>INSTRUCCIONES!F28</f>
        <v>430000</v>
      </c>
      <c r="I10">
        <f t="shared" si="2"/>
        <v>414285</v>
      </c>
      <c r="J10">
        <f t="shared" si="0"/>
        <v>1.5714999999999999</v>
      </c>
    </row>
    <row r="11" spans="2:10" x14ac:dyDescent="0.4">
      <c r="B11" s="13">
        <f>INSTRUCCIONES!A29</f>
        <v>7</v>
      </c>
      <c r="C11" s="13">
        <f>INSTRUCCIONES!B29</f>
        <v>17</v>
      </c>
      <c r="D11" s="13">
        <f>INSTRUCCIONES!C29</f>
        <v>115</v>
      </c>
      <c r="E11" s="13">
        <f>INSTRUCCIONES!D29</f>
        <v>225</v>
      </c>
      <c r="F11" s="13">
        <f>INSTRUCCIONES!E29</f>
        <v>24310</v>
      </c>
      <c r="G11" s="13">
        <f t="shared" si="1"/>
        <v>24650</v>
      </c>
      <c r="H11" s="13">
        <f>INSTRUCCIONES!F29</f>
        <v>482246</v>
      </c>
      <c r="I11">
        <f t="shared" si="2"/>
        <v>457596</v>
      </c>
      <c r="J11">
        <f t="shared" si="0"/>
        <v>1.45</v>
      </c>
    </row>
    <row r="12" spans="2:10" x14ac:dyDescent="0.4">
      <c r="B12" s="13">
        <f>INSTRUCCIONES!A30</f>
        <v>8</v>
      </c>
      <c r="C12" s="13">
        <f>INSTRUCCIONES!B30</f>
        <v>10</v>
      </c>
      <c r="D12" s="13">
        <f>INSTRUCCIONES!C30</f>
        <v>345</v>
      </c>
      <c r="E12" s="13">
        <f>INSTRUCCIONES!D30</f>
        <v>675</v>
      </c>
      <c r="F12" s="13">
        <f>INSTRUCCIONES!E30</f>
        <v>14300</v>
      </c>
      <c r="G12" s="13">
        <f t="shared" si="1"/>
        <v>15320</v>
      </c>
      <c r="H12" s="13">
        <f>INSTRUCCIONES!F30</f>
        <v>302976</v>
      </c>
      <c r="I12">
        <f t="shared" si="2"/>
        <v>287656</v>
      </c>
      <c r="J12">
        <f t="shared" si="0"/>
        <v>1.532</v>
      </c>
    </row>
    <row r="13" spans="2:10" x14ac:dyDescent="0.4">
      <c r="B13" s="13">
        <f>INSTRUCCIONES!A31</f>
        <v>9</v>
      </c>
      <c r="C13" s="13">
        <f>INSTRUCCIONES!B31</f>
        <v>19</v>
      </c>
      <c r="D13" s="13">
        <f>INSTRUCCIONES!C31</f>
        <v>345</v>
      </c>
      <c r="E13" s="13">
        <f>INSTRUCCIONES!D31</f>
        <v>675</v>
      </c>
      <c r="F13" s="13">
        <f>INSTRUCCIONES!E31</f>
        <v>27170</v>
      </c>
      <c r="G13" s="13">
        <f t="shared" si="1"/>
        <v>28190</v>
      </c>
      <c r="H13" s="13">
        <f>INSTRUCCIONES!F31</f>
        <v>214476</v>
      </c>
      <c r="I13">
        <f t="shared" si="2"/>
        <v>186286</v>
      </c>
      <c r="J13">
        <f t="shared" si="0"/>
        <v>1.4836842105263159</v>
      </c>
    </row>
    <row r="14" spans="2:10" x14ac:dyDescent="0.4">
      <c r="B14" s="13">
        <f>INSTRUCCIONES!A32</f>
        <v>10</v>
      </c>
      <c r="C14" s="13">
        <f>INSTRUCCIONES!B32</f>
        <v>11</v>
      </c>
      <c r="D14" s="13">
        <f>INSTRUCCIONES!C32</f>
        <v>230</v>
      </c>
      <c r="E14" s="13">
        <f>INSTRUCCIONES!D32</f>
        <v>450</v>
      </c>
      <c r="F14" s="13">
        <f>INSTRUCCIONES!E32</f>
        <v>15730</v>
      </c>
      <c r="G14" s="13">
        <f t="shared" si="1"/>
        <v>16410</v>
      </c>
      <c r="H14" s="13">
        <f>INSTRUCCIONES!F32</f>
        <v>317498</v>
      </c>
      <c r="I14">
        <f t="shared" si="2"/>
        <v>301088</v>
      </c>
      <c r="J14">
        <f t="shared" si="0"/>
        <v>1.4918181818181817</v>
      </c>
    </row>
    <row r="15" spans="2:10" x14ac:dyDescent="0.4">
      <c r="B15" s="13">
        <f>INSTRUCCIONES!A33</f>
        <v>11</v>
      </c>
      <c r="C15" s="13">
        <f>INSTRUCCIONES!B33</f>
        <v>16</v>
      </c>
      <c r="D15" s="13">
        <f>INSTRUCCIONES!C33</f>
        <v>230</v>
      </c>
      <c r="E15" s="13">
        <f>INSTRUCCIONES!D33</f>
        <v>450</v>
      </c>
      <c r="F15" s="13">
        <f>INSTRUCCIONES!E33</f>
        <v>22880</v>
      </c>
      <c r="G15" s="13">
        <f t="shared" si="1"/>
        <v>23560</v>
      </c>
      <c r="H15" s="13">
        <f>INSTRUCCIONES!F33</f>
        <v>267357</v>
      </c>
      <c r="I15">
        <f t="shared" si="2"/>
        <v>243797</v>
      </c>
      <c r="J15">
        <f t="shared" si="0"/>
        <v>1.4724999999999999</v>
      </c>
    </row>
    <row r="16" spans="2:10" x14ac:dyDescent="0.4">
      <c r="B16" s="13">
        <f>INSTRUCCIONES!A34</f>
        <v>12</v>
      </c>
      <c r="C16" s="13">
        <f>INSTRUCCIONES!B34</f>
        <v>9</v>
      </c>
      <c r="D16" s="13">
        <f>INSTRUCCIONES!C34</f>
        <v>230</v>
      </c>
      <c r="E16" s="13">
        <f>INSTRUCCIONES!D34</f>
        <v>450</v>
      </c>
      <c r="F16" s="13">
        <f>INSTRUCCIONES!E34</f>
        <v>12870</v>
      </c>
      <c r="G16" s="13">
        <f t="shared" si="1"/>
        <v>13550</v>
      </c>
      <c r="H16" s="13">
        <f>INSTRUCCIONES!F34</f>
        <v>217327</v>
      </c>
      <c r="I16">
        <f t="shared" si="2"/>
        <v>203777</v>
      </c>
      <c r="J16">
        <f t="shared" si="0"/>
        <v>1.5055555555555558</v>
      </c>
    </row>
    <row r="17" spans="2:10" x14ac:dyDescent="0.4">
      <c r="B17" s="13">
        <f>INSTRUCCIONES!A35</f>
        <v>13</v>
      </c>
      <c r="C17" s="13">
        <f>INSTRUCCIONES!B35</f>
        <v>4</v>
      </c>
      <c r="D17" s="13">
        <f>INSTRUCCIONES!C35</f>
        <v>345</v>
      </c>
      <c r="E17" s="13">
        <f>INSTRUCCIONES!D35</f>
        <v>675</v>
      </c>
      <c r="F17" s="13">
        <f>INSTRUCCIONES!E35</f>
        <v>5720</v>
      </c>
      <c r="G17" s="13">
        <f t="shared" si="1"/>
        <v>6740</v>
      </c>
      <c r="H17" s="13">
        <f>INSTRUCCIONES!F35</f>
        <v>180767</v>
      </c>
      <c r="I17">
        <f t="shared" si="2"/>
        <v>174027</v>
      </c>
      <c r="J17">
        <f t="shared" si="0"/>
        <v>1.6850000000000001</v>
      </c>
    </row>
    <row r="18" spans="2:10" x14ac:dyDescent="0.4">
      <c r="B18" s="13">
        <f>INSTRUCCIONES!A36</f>
        <v>14</v>
      </c>
      <c r="C18" s="13">
        <f>INSTRUCCIONES!B36</f>
        <v>4</v>
      </c>
      <c r="D18" s="13">
        <f>INSTRUCCIONES!C36</f>
        <v>345</v>
      </c>
      <c r="E18" s="13">
        <f>INSTRUCCIONES!D36</f>
        <v>675</v>
      </c>
      <c r="F18" s="13">
        <f>INSTRUCCIONES!E36</f>
        <v>5720</v>
      </c>
      <c r="G18" s="13">
        <f t="shared" si="1"/>
        <v>6740</v>
      </c>
      <c r="H18" s="13">
        <f>INSTRUCCIONES!F36</f>
        <v>317649</v>
      </c>
      <c r="I18">
        <f t="shared" si="2"/>
        <v>310909</v>
      </c>
      <c r="J18">
        <f t="shared" si="0"/>
        <v>1.6850000000000001</v>
      </c>
    </row>
    <row r="19" spans="2:10" x14ac:dyDescent="0.4">
      <c r="B19" s="13">
        <f>INSTRUCCIONES!A37</f>
        <v>15</v>
      </c>
      <c r="C19" s="13">
        <f>INSTRUCCIONES!B37</f>
        <v>8</v>
      </c>
      <c r="D19" s="13">
        <f>INSTRUCCIONES!C37</f>
        <v>115</v>
      </c>
      <c r="E19" s="13">
        <f>INSTRUCCIONES!D37</f>
        <v>225</v>
      </c>
      <c r="F19" s="13">
        <f>INSTRUCCIONES!E37</f>
        <v>11440</v>
      </c>
      <c r="G19" s="13">
        <f t="shared" si="1"/>
        <v>11780</v>
      </c>
      <c r="H19" s="13">
        <f>INSTRUCCIONES!F37</f>
        <v>281222</v>
      </c>
      <c r="I19">
        <f t="shared" si="2"/>
        <v>269442</v>
      </c>
      <c r="J19">
        <f t="shared" si="0"/>
        <v>1.4724999999999999</v>
      </c>
    </row>
    <row r="20" spans="2:10" x14ac:dyDescent="0.4">
      <c r="B20" s="13">
        <f>INSTRUCCIONES!A38</f>
        <v>16</v>
      </c>
      <c r="C20" s="13">
        <f>INSTRUCCIONES!B38</f>
        <v>12</v>
      </c>
      <c r="D20" s="13">
        <f>INSTRUCCIONES!C38</f>
        <v>230</v>
      </c>
      <c r="E20" s="13">
        <f>INSTRUCCIONES!D38</f>
        <v>450</v>
      </c>
      <c r="F20" s="13">
        <f>INSTRUCCIONES!E38</f>
        <v>17160</v>
      </c>
      <c r="G20" s="13">
        <f t="shared" si="1"/>
        <v>17840</v>
      </c>
      <c r="H20" s="13">
        <f>INSTRUCCIONES!F38</f>
        <v>230360</v>
      </c>
      <c r="I20">
        <f t="shared" si="2"/>
        <v>212520</v>
      </c>
      <c r="J20">
        <f t="shared" si="0"/>
        <v>1.4866666666666668</v>
      </c>
    </row>
    <row r="21" spans="2:10" x14ac:dyDescent="0.4">
      <c r="B21" s="13">
        <f>INSTRUCCIONES!A39</f>
        <v>17</v>
      </c>
      <c r="C21" s="13">
        <f>INSTRUCCIONES!B39</f>
        <v>19</v>
      </c>
      <c r="D21" s="13">
        <f>INSTRUCCIONES!C39</f>
        <v>345</v>
      </c>
      <c r="E21" s="13">
        <f>INSTRUCCIONES!D39</f>
        <v>675</v>
      </c>
      <c r="F21" s="13">
        <f>INSTRUCCIONES!E39</f>
        <v>27170</v>
      </c>
      <c r="G21" s="13">
        <f t="shared" si="1"/>
        <v>28190</v>
      </c>
      <c r="H21" s="13">
        <f>INSTRUCCIONES!F39</f>
        <v>343739</v>
      </c>
      <c r="I21">
        <f t="shared" si="2"/>
        <v>315549</v>
      </c>
      <c r="J21">
        <f t="shared" si="0"/>
        <v>1.4836842105263159</v>
      </c>
    </row>
    <row r="22" spans="2:10" x14ac:dyDescent="0.4">
      <c r="B22" s="13">
        <f>INSTRUCCIONES!A40</f>
        <v>18</v>
      </c>
      <c r="C22" s="13">
        <f>INSTRUCCIONES!B40</f>
        <v>5</v>
      </c>
      <c r="D22" s="13">
        <f>INSTRUCCIONES!C40</f>
        <v>115</v>
      </c>
      <c r="E22" s="13">
        <f>INSTRUCCIONES!D40</f>
        <v>225</v>
      </c>
      <c r="F22" s="13">
        <f>INSTRUCCIONES!E40</f>
        <v>7150</v>
      </c>
      <c r="G22" s="13">
        <f t="shared" si="1"/>
        <v>7490</v>
      </c>
      <c r="H22" s="13">
        <f>INSTRUCCIONES!F40</f>
        <v>125320</v>
      </c>
      <c r="I22">
        <f t="shared" si="2"/>
        <v>117830</v>
      </c>
      <c r="J22">
        <f t="shared" si="0"/>
        <v>1.498</v>
      </c>
    </row>
    <row r="23" spans="2:10" x14ac:dyDescent="0.4">
      <c r="B23" s="13">
        <f>INSTRUCCIONES!A41</f>
        <v>19</v>
      </c>
      <c r="C23" s="13">
        <f>INSTRUCCIONES!B41</f>
        <v>19</v>
      </c>
      <c r="D23" s="13">
        <f>INSTRUCCIONES!C41</f>
        <v>230</v>
      </c>
      <c r="E23" s="13">
        <f>INSTRUCCIONES!D41</f>
        <v>450</v>
      </c>
      <c r="F23" s="13">
        <f>INSTRUCCIONES!E41</f>
        <v>27170</v>
      </c>
      <c r="G23" s="13">
        <f t="shared" si="1"/>
        <v>27850</v>
      </c>
      <c r="H23" s="13">
        <f>INSTRUCCIONES!F41</f>
        <v>231527</v>
      </c>
      <c r="I23">
        <f t="shared" si="2"/>
        <v>203677</v>
      </c>
      <c r="J23">
        <f t="shared" si="0"/>
        <v>1.4657894736842105</v>
      </c>
    </row>
    <row r="24" spans="2:10" x14ac:dyDescent="0.4">
      <c r="B24" s="13">
        <f>INSTRUCCIONES!A42</f>
        <v>20</v>
      </c>
      <c r="C24" s="13">
        <f>INSTRUCCIONES!B42</f>
        <v>3</v>
      </c>
      <c r="D24" s="13">
        <f>INSTRUCCIONES!C42</f>
        <v>345</v>
      </c>
      <c r="E24" s="13">
        <f>INSTRUCCIONES!D42</f>
        <v>675</v>
      </c>
      <c r="F24" s="13">
        <f>INSTRUCCIONES!E42</f>
        <v>4290</v>
      </c>
      <c r="G24" s="13">
        <f t="shared" si="1"/>
        <v>5310</v>
      </c>
      <c r="H24" s="13">
        <f>INSTRUCCIONES!F42</f>
        <v>171435</v>
      </c>
      <c r="I24">
        <f t="shared" si="2"/>
        <v>166125</v>
      </c>
      <c r="J24">
        <f t="shared" si="0"/>
        <v>1.77</v>
      </c>
    </row>
    <row r="25" spans="2:10" x14ac:dyDescent="0.4">
      <c r="B25" s="13">
        <f>INSTRUCCIONES!A43</f>
        <v>21</v>
      </c>
      <c r="C25" s="13">
        <f>INSTRUCCIONES!B43</f>
        <v>10</v>
      </c>
      <c r="D25" s="13">
        <f>INSTRUCCIONES!C43</f>
        <v>115</v>
      </c>
      <c r="E25" s="13">
        <f>INSTRUCCIONES!D43</f>
        <v>225</v>
      </c>
      <c r="F25" s="13">
        <f>INSTRUCCIONES!E43</f>
        <v>14300</v>
      </c>
      <c r="G25" s="13">
        <f t="shared" si="1"/>
        <v>14640</v>
      </c>
      <c r="H25" s="13">
        <f>INSTRUCCIONES!F43</f>
        <v>323965</v>
      </c>
      <c r="I25">
        <f t="shared" si="2"/>
        <v>309325</v>
      </c>
      <c r="J25">
        <f t="shared" si="0"/>
        <v>1.464</v>
      </c>
    </row>
    <row r="26" spans="2:10" x14ac:dyDescent="0.4">
      <c r="B26" s="13">
        <f>INSTRUCCIONES!A44</f>
        <v>22</v>
      </c>
      <c r="C26" s="13">
        <f>INSTRUCCIONES!B44</f>
        <v>2</v>
      </c>
      <c r="D26" s="13">
        <f>INSTRUCCIONES!C44</f>
        <v>115</v>
      </c>
      <c r="E26" s="13">
        <f>INSTRUCCIONES!D44</f>
        <v>225</v>
      </c>
      <c r="F26" s="13">
        <f>INSTRUCCIONES!E44</f>
        <v>2860</v>
      </c>
      <c r="G26" s="13">
        <f t="shared" si="1"/>
        <v>3200</v>
      </c>
      <c r="H26" s="13">
        <f>INSTRUCCIONES!F44</f>
        <v>216819</v>
      </c>
      <c r="I26">
        <f t="shared" si="2"/>
        <v>213619</v>
      </c>
      <c r="J26">
        <f t="shared" si="0"/>
        <v>1.6</v>
      </c>
    </row>
    <row r="27" spans="2:10" x14ac:dyDescent="0.4">
      <c r="B27" s="13">
        <f>INSTRUCCIONES!A45</f>
        <v>23</v>
      </c>
      <c r="C27" s="13">
        <f>INSTRUCCIONES!B45</f>
        <v>16</v>
      </c>
      <c r="D27" s="13">
        <f>INSTRUCCIONES!C45</f>
        <v>230</v>
      </c>
      <c r="E27" s="13">
        <f>INSTRUCCIONES!D45</f>
        <v>450</v>
      </c>
      <c r="F27" s="13">
        <f>INSTRUCCIONES!E45</f>
        <v>22880</v>
      </c>
      <c r="G27" s="13">
        <f t="shared" si="1"/>
        <v>23560</v>
      </c>
      <c r="H27" s="13">
        <f>INSTRUCCIONES!F45</f>
        <v>400929</v>
      </c>
      <c r="I27">
        <f t="shared" si="2"/>
        <v>377369</v>
      </c>
      <c r="J27">
        <f t="shared" si="0"/>
        <v>1.4724999999999999</v>
      </c>
    </row>
    <row r="28" spans="2:10" x14ac:dyDescent="0.4">
      <c r="B28" s="13">
        <f>INSTRUCCIONES!A46</f>
        <v>24</v>
      </c>
      <c r="C28" s="13">
        <f>INSTRUCCIONES!B46</f>
        <v>20</v>
      </c>
      <c r="D28" s="13">
        <f>INSTRUCCIONES!C46</f>
        <v>230</v>
      </c>
      <c r="E28" s="13">
        <f>INSTRUCCIONES!D46</f>
        <v>450</v>
      </c>
      <c r="F28" s="13">
        <f>INSTRUCCIONES!E46</f>
        <v>28600</v>
      </c>
      <c r="G28" s="13">
        <f t="shared" si="1"/>
        <v>29280</v>
      </c>
      <c r="H28" s="13">
        <f>INSTRUCCIONES!F46</f>
        <v>395381</v>
      </c>
      <c r="I28">
        <f t="shared" si="2"/>
        <v>366101</v>
      </c>
      <c r="J28">
        <f t="shared" si="0"/>
        <v>1.464</v>
      </c>
    </row>
    <row r="29" spans="2:10" x14ac:dyDescent="0.4">
      <c r="B29" s="13">
        <f>INSTRUCCIONES!A47</f>
        <v>25</v>
      </c>
      <c r="C29" s="13">
        <f>INSTRUCCIONES!B47</f>
        <v>14</v>
      </c>
      <c r="D29" s="13">
        <f>INSTRUCCIONES!C47</f>
        <v>345</v>
      </c>
      <c r="E29" s="13">
        <f>INSTRUCCIONES!D47</f>
        <v>675</v>
      </c>
      <c r="F29" s="13">
        <f>INSTRUCCIONES!E47</f>
        <v>20020</v>
      </c>
      <c r="G29" s="13">
        <f t="shared" si="1"/>
        <v>21040</v>
      </c>
      <c r="H29" s="13">
        <f>INSTRUCCIONES!F47</f>
        <v>371340</v>
      </c>
      <c r="I29">
        <f t="shared" si="2"/>
        <v>350300</v>
      </c>
      <c r="J29">
        <f t="shared" si="0"/>
        <v>1.5028571428571429</v>
      </c>
    </row>
    <row r="30" spans="2:10" x14ac:dyDescent="0.4">
      <c r="C30" s="14">
        <f>SUM(C5:C29)</f>
        <v>252</v>
      </c>
      <c r="D30" s="14">
        <f t="shared" ref="D30:I30" si="3">SUM(D5:D29)</f>
        <v>6526</v>
      </c>
      <c r="E30" s="14">
        <f t="shared" si="3"/>
        <v>13125</v>
      </c>
      <c r="F30" s="14">
        <f t="shared" si="3"/>
        <v>673368</v>
      </c>
      <c r="G30" s="14">
        <f t="shared" si="3"/>
        <v>693019</v>
      </c>
      <c r="H30" s="14">
        <f t="shared" si="3"/>
        <v>6887333</v>
      </c>
      <c r="I30" s="14">
        <f t="shared" si="3"/>
        <v>6194314</v>
      </c>
      <c r="J30" s="14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INSTRUCCIONES</vt:lpstr>
      <vt:lpstr>Hoja1</vt:lpstr>
      <vt:lpstr>Hoja2</vt:lpstr>
    </vt:vector>
  </TitlesOfParts>
  <Company>DEP. ANALISIS ECONOMICO (U.V.)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Emilio Calvo</dc:creator>
  <dc:description/>
  <cp:lastModifiedBy>Pedro Jose Perez Vazquez</cp:lastModifiedBy>
  <cp:revision>0</cp:revision>
  <dcterms:created xsi:type="dcterms:W3CDTF">2001-09-24T09:58:21Z</dcterms:created>
  <dcterms:modified xsi:type="dcterms:W3CDTF">2025-09-30T16:53:32Z</dcterms:modified>
  <dc:language>es-ES</dc:language>
</cp:coreProperties>
</file>