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vanize/Downloads/"/>
    </mc:Choice>
  </mc:AlternateContent>
  <xr:revisionPtr revIDLastSave="68" documentId="8_{0292B426-CC3F-1B49-B1EB-C2498BC8CD29}" xr6:coauthVersionLast="45" xr6:coauthVersionMax="45" xr10:uidLastSave="{375ABA1A-2DD7-40CE-B553-A310FEDF553C}"/>
  <bookViews>
    <workbookView xWindow="3720" yWindow="460" windowWidth="28800" windowHeight="15960" firstSheet="2" activeTab="1" xr2:uid="{09650164-32A5-5E41-B315-3AC4BDEF06DC}"/>
  </bookViews>
  <sheets>
    <sheet name="Instructions" sheetId="2" r:id="rId1"/>
    <sheet name="Amazon-1" sheetId="1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3" l="1"/>
  <c r="D5" i="3"/>
  <c r="E3" i="3"/>
  <c r="E2" i="3"/>
  <c r="D2" i="3"/>
  <c r="I14" i="1"/>
  <c r="I12" i="1"/>
  <c r="I10" i="1"/>
  <c r="I8" i="1"/>
  <c r="I6" i="1"/>
  <c r="I3" i="1"/>
  <c r="H14" i="1"/>
  <c r="G14" i="1"/>
  <c r="G12" i="1"/>
  <c r="G10" i="1"/>
  <c r="G8" i="1"/>
  <c r="G6" i="1"/>
  <c r="H12" i="1"/>
  <c r="H10" i="1"/>
  <c r="H8" i="1"/>
  <c r="H6" i="1"/>
  <c r="G3" i="1"/>
  <c r="E10" i="1"/>
  <c r="D10" i="1"/>
  <c r="F14" i="1" l="1"/>
  <c r="F12" i="1"/>
  <c r="F10" i="1"/>
  <c r="F8" i="1"/>
  <c r="F6" i="1"/>
  <c r="D14" i="1"/>
  <c r="D12" i="1"/>
  <c r="D8" i="1"/>
  <c r="D6" i="1"/>
  <c r="F3" i="1"/>
</calcChain>
</file>

<file path=xl/sharedStrings.xml><?xml version="1.0" encoding="utf-8"?>
<sst xmlns="http://schemas.openxmlformats.org/spreadsheetml/2006/main" count="23" uniqueCount="19">
  <si>
    <t>1) compute the % growth from 2016-2017 and 2017-2018 of the following items:</t>
  </si>
  <si>
    <t>Total net sales</t>
  </si>
  <si>
    <t>cost of sales</t>
  </si>
  <si>
    <t>Marketing expenses</t>
  </si>
  <si>
    <t>other expenses</t>
  </si>
  <si>
    <t>Operating Income</t>
  </si>
  <si>
    <t>2) Make projections for *all* items for 2019 and 2020. Think about Amazon's business model and its results in 2016-2018.  Justify and document all assumptions</t>
  </si>
  <si>
    <t>$ in Millions</t>
  </si>
  <si>
    <t>YOY Change</t>
  </si>
  <si>
    <t>2019 Estimate</t>
  </si>
  <si>
    <t>2020 Estimate</t>
  </si>
  <si>
    <t>Operating expenses:</t>
  </si>
  <si>
    <t>Cost of sales</t>
  </si>
  <si>
    <t>Marketing</t>
  </si>
  <si>
    <t>Total operating expenses</t>
  </si>
  <si>
    <t>Operating income</t>
  </si>
  <si>
    <t>$ amount of change</t>
  </si>
  <si>
    <t>percentage change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</si>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</sst>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9" fontId="2" fillId="0" borderId="0" xfId="1" applyFont="1"/>
    <xf numFmtId="3" fontId="2" fillId="0" borderId="0" xfId="0" applyNumberFormat="1" applyFont="1"/>
    <xf numFmtId="9" fontId="2" fillId="0" borderId="0" xfId="0" applyNumberFormat="1" applyFont="1"/>
    <xf numFmtId="164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D4793-FC97-BF44-976A-ADF46B07F329}">
  <dimension ref="A1:B8"/>
  <sheetViews>
    <sheetView zoomScale="150" zoomScaleNormal="150" workbookViewId="0">
      <selection sqref="A1:B9"/>
    </sheetView>
  </sheetViews>
  <sheetFormatPr defaultColWidth="11" defaultRowHeight="15.95"/>
  <sheetData>
    <row r="1" spans="1:2">
      <c r="A1" t="s">
        <v>0</v>
      </c>
    </row>
    <row r="2" spans="1:2">
      <c r="B2" t="s">
        <v>1</v>
      </c>
    </row>
    <row r="3" spans="1:2">
      <c r="B3" t="s">
        <v>2</v>
      </c>
    </row>
    <row r="4" spans="1:2">
      <c r="B4" t="s">
        <v>3</v>
      </c>
    </row>
    <row r="5" spans="1:2">
      <c r="B5" t="s">
        <v>4</v>
      </c>
    </row>
    <row r="6" spans="1:2">
      <c r="B6" t="s">
        <v>5</v>
      </c>
    </row>
    <row r="8" spans="1:2">
      <c r="A8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1CDC-C50D-8F44-A70F-6C040BCEABE3}">
  <dimension ref="A1:I23"/>
  <sheetViews>
    <sheetView tabSelected="1" zoomScale="177" zoomScaleNormal="177" workbookViewId="0">
      <selection activeCell="D3" sqref="D3"/>
    </sheetView>
  </sheetViews>
  <sheetFormatPr defaultColWidth="10.875" defaultRowHeight="18.95"/>
  <cols>
    <col min="1" max="1" width="24.875" style="1" customWidth="1"/>
    <col min="2" max="3" width="10.875" style="1"/>
    <col min="4" max="4" width="11" style="3" customWidth="1"/>
    <col min="5" max="5" width="11.375" style="1" customWidth="1"/>
    <col min="6" max="6" width="13.875" style="3" customWidth="1"/>
    <col min="7" max="7" width="15" style="1" customWidth="1"/>
    <col min="8" max="8" width="10.875" style="1"/>
    <col min="9" max="9" width="11.375" style="1" customWidth="1"/>
    <col min="10" max="16384" width="10.875" style="1"/>
  </cols>
  <sheetData>
    <row r="1" spans="1:9">
      <c r="A1" s="1" t="s">
        <v>7</v>
      </c>
      <c r="D1" s="3" t="s">
        <v>8</v>
      </c>
      <c r="F1" s="3" t="s">
        <v>8</v>
      </c>
    </row>
    <row r="2" spans="1:9">
      <c r="B2" s="2">
        <v>2016</v>
      </c>
      <c r="C2" s="2">
        <v>2017</v>
      </c>
      <c r="E2" s="2">
        <v>2018</v>
      </c>
      <c r="G2" s="2" t="s">
        <v>9</v>
      </c>
      <c r="I2" s="2" t="s">
        <v>10</v>
      </c>
    </row>
    <row r="3" spans="1:9">
      <c r="A3" s="1" t="s">
        <v>1</v>
      </c>
      <c r="B3" s="4">
        <v>135987</v>
      </c>
      <c r="C3" s="4">
        <v>177866</v>
      </c>
      <c r="E3" s="4">
        <v>232887</v>
      </c>
      <c r="F3" s="3">
        <f>(E3-C3)/C3</f>
        <v>0.3093396152159491</v>
      </c>
      <c r="G3" s="4">
        <f>E3*(1+H3)</f>
        <v>305081.97000000003</v>
      </c>
      <c r="H3" s="5">
        <v>0.31</v>
      </c>
      <c r="I3" s="4">
        <f>G3*(1+H3)</f>
        <v>399657.38070000004</v>
      </c>
    </row>
    <row r="4" spans="1:9">
      <c r="B4" s="4"/>
      <c r="C4" s="4"/>
      <c r="E4" s="4"/>
      <c r="G4" s="4"/>
      <c r="I4" s="4"/>
    </row>
    <row r="5" spans="1:9">
      <c r="A5" s="1" t="s">
        <v>11</v>
      </c>
    </row>
    <row r="6" spans="1:9">
      <c r="A6" s="1" t="s">
        <v>12</v>
      </c>
      <c r="B6" s="4">
        <v>88265</v>
      </c>
      <c r="C6" s="4">
        <v>111934</v>
      </c>
      <c r="D6" s="3">
        <f>(C6-B6)/B6</f>
        <v>0.26815838667648556</v>
      </c>
      <c r="E6" s="4">
        <v>139156</v>
      </c>
      <c r="F6" s="3">
        <f>(E6-C6)/C6</f>
        <v>0.24319688387799954</v>
      </c>
      <c r="G6" s="4">
        <f>E6*(1+H6)</f>
        <v>172998.30557292688</v>
      </c>
      <c r="H6" s="5">
        <f>F6</f>
        <v>0.24319688387799954</v>
      </c>
      <c r="I6" s="4">
        <f>G6*(1+H6)</f>
        <v>215070.95440443663</v>
      </c>
    </row>
    <row r="7" spans="1:9">
      <c r="B7" s="4"/>
      <c r="C7" s="4"/>
      <c r="E7" s="4"/>
      <c r="G7" s="4"/>
      <c r="I7" s="4"/>
    </row>
    <row r="8" spans="1:9">
      <c r="A8" s="1" t="s">
        <v>13</v>
      </c>
      <c r="B8" s="4">
        <v>7233</v>
      </c>
      <c r="C8" s="4">
        <v>10069</v>
      </c>
      <c r="D8" s="3">
        <f>(C8-B8)/B8</f>
        <v>0.39209180146550532</v>
      </c>
      <c r="E8" s="4">
        <v>13814</v>
      </c>
      <c r="F8" s="3">
        <f>(E8-C8)/C8</f>
        <v>0.37193365776144605</v>
      </c>
      <c r="G8" s="4">
        <f>E8*(1+H8)</f>
        <v>18951.891548316617</v>
      </c>
      <c r="H8" s="5">
        <f>F8</f>
        <v>0.37193365776144605</v>
      </c>
      <c r="I8" s="4">
        <f>G8*(1+H8)</f>
        <v>26000.73789338025</v>
      </c>
    </row>
    <row r="9" spans="1:9">
      <c r="B9" s="4"/>
      <c r="C9" s="4"/>
      <c r="E9" s="4"/>
      <c r="G9" s="4"/>
      <c r="I9" s="4"/>
    </row>
    <row r="10" spans="1:9">
      <c r="A10" s="1" t="s">
        <v>4</v>
      </c>
      <c r="B10" s="4">
        <v>36303</v>
      </c>
      <c r="C10" s="4">
        <v>51757</v>
      </c>
      <c r="D10" s="3">
        <f>(C10-B10)/B10</f>
        <v>0.42569484615596509</v>
      </c>
      <c r="E10" s="4">
        <f>E12-E8-E6</f>
        <v>67496</v>
      </c>
      <c r="F10" s="3">
        <f>(E10-C10)/C10</f>
        <v>0.30409413219467896</v>
      </c>
      <c r="G10" s="4">
        <f>E10*(1+H10)</f>
        <v>88021.137546612037</v>
      </c>
      <c r="H10" s="5">
        <f>F10</f>
        <v>0.30409413219467896</v>
      </c>
      <c r="I10" s="4">
        <f>G10*(1+H10)</f>
        <v>114787.84898363749</v>
      </c>
    </row>
    <row r="11" spans="1:9">
      <c r="B11" s="4"/>
      <c r="C11" s="4"/>
      <c r="E11" s="4"/>
      <c r="G11" s="4"/>
      <c r="I11" s="4"/>
    </row>
    <row r="12" spans="1:9">
      <c r="A12" s="1" t="s">
        <v>14</v>
      </c>
      <c r="B12" s="4">
        <v>131801</v>
      </c>
      <c r="C12" s="4">
        <v>173760</v>
      </c>
      <c r="D12" s="3">
        <f>(C12-B12)/B12</f>
        <v>0.31835115059825037</v>
      </c>
      <c r="E12" s="4">
        <v>220466</v>
      </c>
      <c r="F12" s="3">
        <f>(E12-C12)/C12</f>
        <v>0.26879604051565376</v>
      </c>
      <c r="G12" s="4">
        <f>E12*(1+H12)</f>
        <v>279726.38786832412</v>
      </c>
      <c r="H12" s="5">
        <f>F12</f>
        <v>0.26879604051565376</v>
      </c>
      <c r="I12" s="4">
        <f>G12*(1+H12)</f>
        <v>354915.73335507564</v>
      </c>
    </row>
    <row r="13" spans="1:9">
      <c r="B13" s="4"/>
      <c r="C13" s="4"/>
      <c r="E13" s="4"/>
      <c r="G13" s="4"/>
      <c r="I13" s="4"/>
    </row>
    <row r="14" spans="1:9">
      <c r="A14" s="1" t="s">
        <v>15</v>
      </c>
      <c r="B14" s="4">
        <v>4186</v>
      </c>
      <c r="C14" s="4">
        <v>4106</v>
      </c>
      <c r="D14" s="3">
        <f>(C14-B14)/B14</f>
        <v>-1.9111323459149548E-2</v>
      </c>
      <c r="E14" s="4">
        <v>12421</v>
      </c>
      <c r="F14" s="3">
        <f>(E14-C14)/C14</f>
        <v>2.02508524111057</v>
      </c>
      <c r="G14" s="4">
        <f>G3-G12</f>
        <v>25355.58213167591</v>
      </c>
      <c r="H14" s="5">
        <f>F14</f>
        <v>2.02508524111057</v>
      </c>
      <c r="I14" s="4">
        <f>I3-I12</f>
        <v>44741.647344924393</v>
      </c>
    </row>
    <row r="15" spans="1:9">
      <c r="B15" s="4"/>
      <c r="C15" s="4"/>
      <c r="E15" s="4"/>
      <c r="G15" s="4"/>
      <c r="I15" s="4"/>
    </row>
    <row r="22" spans="2:9">
      <c r="B22" s="4"/>
      <c r="C22" s="4"/>
      <c r="E22" s="4"/>
      <c r="G22" s="4"/>
      <c r="I22" s="4"/>
    </row>
    <row r="23" spans="2:9">
      <c r="B23" s="4"/>
      <c r="C23" s="4"/>
      <c r="E23" s="4"/>
      <c r="G23" s="4"/>
      <c r="I2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EACC-D18C-4D08-AA2F-882FEFAD6D8C}">
  <dimension ref="A1:E7"/>
  <sheetViews>
    <sheetView workbookViewId="0">
      <selection activeCell="A5" sqref="A5:XFD5"/>
    </sheetView>
  </sheetViews>
  <sheetFormatPr defaultRowHeight="15.75"/>
  <cols>
    <col min="2" max="2" width="10" style="6" bestFit="1" customWidth="1"/>
    <col min="4" max="4" width="22.75" style="6" customWidth="1"/>
    <col min="5" max="5" width="15.875" style="7" customWidth="1"/>
  </cols>
  <sheetData>
    <row r="1" spans="1:5">
      <c r="B1" s="6">
        <v>2016</v>
      </c>
      <c r="C1">
        <v>2017</v>
      </c>
      <c r="D1" s="6" t="s">
        <v>16</v>
      </c>
      <c r="E1" s="7" t="s">
        <v>17</v>
      </c>
    </row>
    <row r="2" spans="1:5" hidden="1">
      <c r="A2" t="s">
        <v>18</v>
      </c>
      <c r="B2" s="6">
        <v>60</v>
      </c>
      <c r="C2" s="6">
        <v>90</v>
      </c>
      <c r="D2" s="6">
        <f>C2-B2</f>
        <v>30</v>
      </c>
      <c r="E2" s="7">
        <f>D2/B2</f>
        <v>0.5</v>
      </c>
    </row>
    <row r="3" spans="1:5" hidden="1">
      <c r="A3" t="s">
        <v>18</v>
      </c>
      <c r="B3" s="6">
        <v>60</v>
      </c>
      <c r="C3" s="6">
        <v>90</v>
      </c>
      <c r="E3" s="7">
        <f>(C3-B3)/B3</f>
        <v>0.5</v>
      </c>
    </row>
    <row r="5" spans="1:5" hidden="1">
      <c r="B5" s="6">
        <v>60</v>
      </c>
      <c r="C5" s="6">
        <f>B5+D5</f>
        <v>90</v>
      </c>
      <c r="D5" s="6">
        <f>E5*B5</f>
        <v>30</v>
      </c>
      <c r="E5" s="7">
        <v>0.5</v>
      </c>
    </row>
    <row r="7" spans="1:5">
      <c r="C7">
        <v>90</v>
      </c>
      <c r="E7" s="7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Galvanize</dc:creator>
  <cp:keywords/>
  <dc:description/>
  <cp:lastModifiedBy>Sean Reed</cp:lastModifiedBy>
  <cp:revision/>
  <dcterms:created xsi:type="dcterms:W3CDTF">2019-10-07T19:17:30Z</dcterms:created>
  <dcterms:modified xsi:type="dcterms:W3CDTF">2019-10-09T19:00:34Z</dcterms:modified>
  <cp:category/>
  <cp:contentStatus/>
</cp:coreProperties>
</file>