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D9F7F59A-3334-44F8-84D6-AC69BD397ED4}" xr6:coauthVersionLast="47" xr6:coauthVersionMax="47" xr10:uidLastSave="{00000000-0000-0000-0000-000000000000}"/>
  <bookViews>
    <workbookView xWindow="-120" yWindow="-120" windowWidth="20730" windowHeight="11160" firstSheet="21" activeTab="21" xr2:uid="{900F3B5A-A6C4-4274-899D-A35B5FF38A6D}"/>
  </bookViews>
  <sheets>
    <sheet name="Ortografía" sheetId="1" r:id="rId1"/>
    <sheet name="Buscar y Seleccionar" sheetId="2" r:id="rId2"/>
    <sheet name="Eliminar Duplicados" sheetId="3" r:id="rId3"/>
    <sheet name="Filtrar datos" sheetId="4" r:id="rId4"/>
    <sheet name="Separar texto en columnas" sheetId="5" r:id="rId5"/>
    <sheet name="Validacion de datos" sheetId="6" r:id="rId6"/>
    <sheet name="Consistencia de datos" sheetId="7" r:id="rId7"/>
    <sheet name="Ordenar datos" sheetId="8" r:id="rId8"/>
    <sheet name="Filtros avanzados" sheetId="9" r:id="rId9"/>
    <sheet name="Filtros avanzados 2" sheetId="10" r:id="rId10"/>
    <sheet name="Separar datos en columnas IA" sheetId="11" r:id="rId11"/>
    <sheet name="Combinar columnas" sheetId="12" r:id="rId12"/>
    <sheet name="Enteros a porcentajes y decimal" sheetId="16" r:id="rId13"/>
    <sheet name="Eliminar celdas en difer. colum" sheetId="17" r:id="rId14"/>
    <sheet name="Borrar formatos" sheetId="18" r:id="rId15"/>
    <sheet name="Vertical a horizontal" sheetId="13" r:id="rId16"/>
    <sheet name="Extraer números con IA" sheetId="14" r:id="rId17"/>
    <sheet name="Escribir NULL en celdas vacias" sheetId="15" r:id="rId18"/>
    <sheet name="Numeros formato texto" sheetId="19" r:id="rId19"/>
    <sheet name="Sacar nombre con relleno rapido" sheetId="20" r:id="rId20"/>
    <sheet name="Eliminar espacios sobrantes" sheetId="21" r:id="rId21"/>
    <sheet name="Copia|Pega columna con formula" sheetId="23" r:id="rId22"/>
    <sheet name="Formato general por formato num" sheetId="22" r:id="rId23"/>
    <sheet name="Estadisticas " sheetId="33" r:id="rId24"/>
    <sheet name="Listas desplegable" sheetId="25" r:id="rId25"/>
    <sheet name="Anclaje de celdas" sheetId="26" r:id="rId26"/>
    <sheet name="Borrar formatos raros" sheetId="27" r:id="rId27"/>
    <sheet name="Corregir capitalizacion palabra" sheetId="28" r:id="rId28"/>
    <sheet name="Separa nombre apellido puntuaci" sheetId="29" r:id="rId29"/>
    <sheet name="Desplegable Inicio&gt;General" sheetId="30" r:id="rId30"/>
    <sheet name="Hoja sucia en programa" sheetId="31" r:id="rId31"/>
    <sheet name="Tabla normal en tabla Excel" sheetId="32" r:id="rId32"/>
  </sheets>
  <definedNames>
    <definedName name="_xlnm._FilterDatabase" localSheetId="2" hidden="1">'Eliminar Duplicados'!$A$1:$F$6</definedName>
    <definedName name="_xlnm._FilterDatabase" localSheetId="8" hidden="1">'Filtros avanzados'!$A$1:$F$6</definedName>
    <definedName name="_xlnm.Extract" localSheetId="8">'Filtros avanzados'!$A$14:$F$14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33" l="1"/>
  <c r="M2" i="33"/>
  <c r="M3" i="33"/>
  <c r="M4" i="33"/>
  <c r="M5" i="33"/>
  <c r="M6" i="33"/>
  <c r="M7" i="33"/>
  <c r="M8" i="33"/>
  <c r="M9" i="33"/>
  <c r="M10" i="33"/>
  <c r="M11" i="33"/>
  <c r="M13" i="33"/>
  <c r="J18" i="33"/>
  <c r="K18" i="33"/>
  <c r="J20" i="33"/>
  <c r="K20" i="33"/>
  <c r="G3" i="26"/>
  <c r="G4" i="26"/>
  <c r="G5" i="26"/>
  <c r="G6" i="26"/>
  <c r="G2" i="26"/>
  <c r="C3" i="26"/>
  <c r="C4" i="26"/>
  <c r="C5" i="26"/>
  <c r="C6" i="26"/>
  <c r="C2" i="26"/>
  <c r="C2" i="28"/>
  <c r="C3" i="22"/>
  <c r="C4" i="22"/>
  <c r="C5" i="22"/>
  <c r="C6" i="22"/>
  <c r="C7" i="22"/>
  <c r="C2" i="22"/>
  <c r="D3" i="23"/>
  <c r="D4" i="23"/>
  <c r="D5" i="23"/>
  <c r="D6" i="23"/>
  <c r="D7" i="23"/>
  <c r="D2" i="23"/>
  <c r="C2" i="21"/>
  <c r="E2" i="12"/>
  <c r="C5" i="13"/>
  <c r="D6" i="13"/>
  <c r="E7" i="13"/>
  <c r="E4" i="13"/>
  <c r="D3" i="13"/>
  <c r="C2" i="13"/>
  <c r="F8" i="7"/>
</calcChain>
</file>

<file path=xl/sharedStrings.xml><?xml version="1.0" encoding="utf-8"?>
<sst xmlns="http://schemas.openxmlformats.org/spreadsheetml/2006/main" count="523" uniqueCount="172">
  <si>
    <t>ID</t>
  </si>
  <si>
    <t>NOMBRE</t>
  </si>
  <si>
    <t>APELLIDO</t>
  </si>
  <si>
    <t>EDAD</t>
  </si>
  <si>
    <t>PROFESION</t>
  </si>
  <si>
    <t>SALARIO</t>
  </si>
  <si>
    <t xml:space="preserve">Pablo </t>
  </si>
  <si>
    <t>Rocio</t>
  </si>
  <si>
    <t>Luisa</t>
  </si>
  <si>
    <t>Maria</t>
  </si>
  <si>
    <t>Ramon</t>
  </si>
  <si>
    <t>Garcia</t>
  </si>
  <si>
    <t>Lopez</t>
  </si>
  <si>
    <t>Sanz</t>
  </si>
  <si>
    <t>Perez</t>
  </si>
  <si>
    <t>Santos</t>
  </si>
  <si>
    <t>Abogado</t>
  </si>
  <si>
    <t>Directiva</t>
  </si>
  <si>
    <t>Profesora</t>
  </si>
  <si>
    <t>Medico</t>
  </si>
  <si>
    <t>García</t>
  </si>
  <si>
    <t>Roció</t>
  </si>
  <si>
    <t>López</t>
  </si>
  <si>
    <t>Psicóloga</t>
  </si>
  <si>
    <t>María</t>
  </si>
  <si>
    <t>Pérez</t>
  </si>
  <si>
    <t>Psicóloga$</t>
  </si>
  <si>
    <t xml:space="preserve">García </t>
  </si>
  <si>
    <t xml:space="preserve">Pérez </t>
  </si>
  <si>
    <t>López$</t>
  </si>
  <si>
    <t>Pérez £</t>
  </si>
  <si>
    <t>Luis</t>
  </si>
  <si>
    <t>NOMBRE APELLIDO</t>
  </si>
  <si>
    <t xml:space="preserve">Pablo Garcia </t>
  </si>
  <si>
    <t>Rocio Lopez</t>
  </si>
  <si>
    <t>Luis Sanz</t>
  </si>
  <si>
    <t>María Perez</t>
  </si>
  <si>
    <t>Ramon Santos</t>
  </si>
  <si>
    <t>Pablo</t>
  </si>
  <si>
    <t>Ordenado por nombre de la A a la Z</t>
  </si>
  <si>
    <t xml:space="preserve"> </t>
  </si>
  <si>
    <t>Pablo Sanz</t>
  </si>
  <si>
    <t>Luisa Garcia</t>
  </si>
  <si>
    <t xml:space="preserve">Ramon Santos </t>
  </si>
  <si>
    <t>Con la IA de Excel es suficiente con escribir los dos primeros nombres y el resto salen solos</t>
  </si>
  <si>
    <t>Direccion</t>
  </si>
  <si>
    <t>Calle</t>
  </si>
  <si>
    <t>Municipio</t>
  </si>
  <si>
    <t>Provincia</t>
  </si>
  <si>
    <t>Calle Ramon</t>
  </si>
  <si>
    <t>Leganes</t>
  </si>
  <si>
    <t>Madrid</t>
  </si>
  <si>
    <t>Calle Peine</t>
  </si>
  <si>
    <t>Getafe</t>
  </si>
  <si>
    <t>Direccion sin numero</t>
  </si>
  <si>
    <t>Direccion con numero</t>
  </si>
  <si>
    <t xml:space="preserve">Numero sin direccion </t>
  </si>
  <si>
    <t>Avenida de la madera</t>
  </si>
  <si>
    <t>Avenida de la madera, 14</t>
  </si>
  <si>
    <t>Calle del pez</t>
  </si>
  <si>
    <t>Calle del pez, 120</t>
  </si>
  <si>
    <t>Calle del sur</t>
  </si>
  <si>
    <t>Calle del sur, 43</t>
  </si>
  <si>
    <t>Avenida del lapiz</t>
  </si>
  <si>
    <t>Avenida del lapiz, 29</t>
  </si>
  <si>
    <t>Calle del puerto</t>
  </si>
  <si>
    <t>Calle del puerto, 45</t>
  </si>
  <si>
    <t>Avenida del sol</t>
  </si>
  <si>
    <t>Avenida del sol, 88</t>
  </si>
  <si>
    <t xml:space="preserve">Natalia </t>
  </si>
  <si>
    <t>Andrew</t>
  </si>
  <si>
    <t>Pedro</t>
  </si>
  <si>
    <t>Ruiz</t>
  </si>
  <si>
    <t>Salma</t>
  </si>
  <si>
    <t>usamos    =CONCAT(B2;" ";C2)</t>
  </si>
  <si>
    <t>salario</t>
  </si>
  <si>
    <t>Irene</t>
  </si>
  <si>
    <t>Sol</t>
  </si>
  <si>
    <t>Romero</t>
  </si>
  <si>
    <t>Sanchez</t>
  </si>
  <si>
    <t>Lora</t>
  </si>
  <si>
    <t xml:space="preserve">Rosa </t>
  </si>
  <si>
    <t xml:space="preserve">Luis </t>
  </si>
  <si>
    <t>Sancho</t>
  </si>
  <si>
    <t>Raul</t>
  </si>
  <si>
    <t xml:space="preserve">Perez </t>
  </si>
  <si>
    <t>NOMBRE Y APELLIDO</t>
  </si>
  <si>
    <t>Lola Perez</t>
  </si>
  <si>
    <t>Maria Sanz</t>
  </si>
  <si>
    <t>Raul Sanchez</t>
  </si>
  <si>
    <t>Antonio Romero</t>
  </si>
  <si>
    <t>Marisa Garcia</t>
  </si>
  <si>
    <t>Lola</t>
  </si>
  <si>
    <t>Antonio</t>
  </si>
  <si>
    <t>Marisa</t>
  </si>
  <si>
    <t>EMPRESA</t>
  </si>
  <si>
    <t>CIUDAD</t>
  </si>
  <si>
    <t>El   Corte   Ingles</t>
  </si>
  <si>
    <t>Real     Madrid</t>
  </si>
  <si>
    <t>Ciudad     Real</t>
  </si>
  <si>
    <t>Alcala    de     Henares</t>
  </si>
  <si>
    <t>Banco      Santander</t>
  </si>
  <si>
    <t>Atlético       de Madrid</t>
  </si>
  <si>
    <t>Torrejón de         Ardoz</t>
  </si>
  <si>
    <t>San    Sebastian de     los Reyes</t>
  </si>
  <si>
    <t>Merca    dona</t>
  </si>
  <si>
    <t>Alcala de Henaress</t>
  </si>
  <si>
    <t>GOOGLE</t>
  </si>
  <si>
    <t>FACEBOOK</t>
  </si>
  <si>
    <t>AMAZON</t>
  </si>
  <si>
    <t>MICROSOFT</t>
  </si>
  <si>
    <t>IBM</t>
  </si>
  <si>
    <t>NVIDIA</t>
  </si>
  <si>
    <t>PORCENTAJE BENEFICIOS SOBRE VENTAS 2023</t>
  </si>
  <si>
    <t>Maria_Lopez</t>
  </si>
  <si>
    <t>Rosa;Jimenez</t>
  </si>
  <si>
    <t>Marta,Silva</t>
  </si>
  <si>
    <t>Luis Ramos</t>
  </si>
  <si>
    <t>Ramos</t>
  </si>
  <si>
    <t>TIENDA</t>
  </si>
  <si>
    <t>Massimo  dutti</t>
  </si>
  <si>
    <t>el corte ingles</t>
  </si>
  <si>
    <t>Louis   vitton</t>
  </si>
  <si>
    <t>el palacio de hierro</t>
  </si>
  <si>
    <t>los guerrilleros</t>
  </si>
  <si>
    <t>Ros</t>
  </si>
  <si>
    <t>Gil</t>
  </si>
  <si>
    <t>Gori</t>
  </si>
  <si>
    <t xml:space="preserve">Maria </t>
  </si>
  <si>
    <t xml:space="preserve">Marta </t>
  </si>
  <si>
    <t>Valencia</t>
  </si>
  <si>
    <t>Cuenca</t>
  </si>
  <si>
    <t>Toledo</t>
  </si>
  <si>
    <t>SUMA SIN ANCLAJE</t>
  </si>
  <si>
    <t>SUMA CON ANCLAJE</t>
  </si>
  <si>
    <t>COMIDAS</t>
  </si>
  <si>
    <t>Potaje</t>
  </si>
  <si>
    <t>Cocido</t>
  </si>
  <si>
    <t>Ensalada</t>
  </si>
  <si>
    <t>Cachopo</t>
  </si>
  <si>
    <t>Fideua</t>
  </si>
  <si>
    <t>Gazpacho</t>
  </si>
  <si>
    <t>Salmorejo</t>
  </si>
  <si>
    <t>Pescaito</t>
  </si>
  <si>
    <t>Marisco</t>
  </si>
  <si>
    <t>GRUPO 2</t>
  </si>
  <si>
    <t>GRUPO 1</t>
  </si>
  <si>
    <t>DESVIACION</t>
  </si>
  <si>
    <t>PROMEDIO</t>
  </si>
  <si>
    <t>EDADES</t>
  </si>
  <si>
    <t>suspensas?</t>
  </si>
  <si>
    <t>PROMEDIO.SI</t>
  </si>
  <si>
    <t>¿Cuál es el promedio solo de las notas</t>
  </si>
  <si>
    <t>aprobadas?</t>
  </si>
  <si>
    <t>MODA.UNO</t>
  </si>
  <si>
    <t>¿Cuál es la moda de las notas?</t>
  </si>
  <si>
    <t>MEDIANA</t>
  </si>
  <si>
    <t>¿Cuál es la mediana de las notas?</t>
  </si>
  <si>
    <t>¿Cuál es el promedio de notas?</t>
  </si>
  <si>
    <t>MIN</t>
  </si>
  <si>
    <t>¿Cuál es la mínima nota?</t>
  </si>
  <si>
    <t>MAX</t>
  </si>
  <si>
    <t>¿Cuál es la máxima nota?</t>
  </si>
  <si>
    <t>CONTAR.SI</t>
  </si>
  <si>
    <t>¿Cuántas notas suspensas hay?</t>
  </si>
  <si>
    <t>¿Cuántas notas aprobadas hay?</t>
  </si>
  <si>
    <t>¿Cuántas notas de 7 hay?</t>
  </si>
  <si>
    <t>CONTAR.BLANCO</t>
  </si>
  <si>
    <t>¿Cuántas celdas sin notas hay?</t>
  </si>
  <si>
    <t>CONTAR</t>
  </si>
  <si>
    <t>¿Cuántas notas hay?</t>
  </si>
  <si>
    <t>TABLA DE 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</si>
</sst>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£-809]#,##0;[Red]\-[$£-809]#,##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Aharoni"/>
      <charset val="177"/>
    </font>
    <font>
      <sz val="11"/>
      <color theme="1"/>
      <name val="Algerian"/>
      <family val="5"/>
    </font>
    <font>
      <sz val="11"/>
      <color theme="1"/>
      <name val="Aptos Black"/>
      <family val="2"/>
    </font>
    <font>
      <i/>
      <u/>
      <sz val="11"/>
      <color theme="1"/>
      <name val="Calibri"/>
      <family val="2"/>
      <scheme val="minor"/>
    </font>
    <font>
      <sz val="9"/>
      <color theme="1"/>
      <name val="Bahnschrift"/>
      <family val="2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49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3" borderId="0" xfId="0" applyFill="1"/>
    <xf numFmtId="0" fontId="4" fillId="2" borderId="0" xfId="0" applyFont="1" applyFill="1"/>
    <xf numFmtId="0" fontId="5" fillId="0" borderId="0" xfId="0" applyFont="1"/>
    <xf numFmtId="0" fontId="0" fillId="0" borderId="0" xfId="0" applyNumberFormat="1"/>
    <xf numFmtId="2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0" fillId="5" borderId="4" xfId="0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6" borderId="0" xfId="0" applyFill="1"/>
    <xf numFmtId="0" fontId="7" fillId="0" borderId="0" xfId="0" applyFont="1"/>
    <xf numFmtId="0" fontId="8" fillId="0" borderId="0" xfId="0" applyFont="1"/>
    <xf numFmtId="0" fontId="0" fillId="7" borderId="0" xfId="0" applyFill="1"/>
    <xf numFmtId="0" fontId="0" fillId="8" borderId="0" xfId="0" applyFill="1"/>
    <xf numFmtId="0" fontId="9" fillId="9" borderId="0" xfId="0" applyFont="1" applyFill="1"/>
    <xf numFmtId="0" fontId="0" fillId="9" borderId="0" xfId="0" applyFill="1"/>
    <xf numFmtId="0" fontId="0" fillId="0" borderId="7" xfId="0" applyBorder="1"/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70595D1-724B-4A0B-9507-3A5DE13310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6E9A-1A0A-4682-94DB-6178C14918E3}">
  <dimension ref="A1:F6"/>
  <sheetViews>
    <sheetView workbookViewId="0">
      <selection sqref="A1:F6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20</v>
      </c>
      <c r="D2">
        <v>35</v>
      </c>
      <c r="E2" t="s">
        <v>16</v>
      </c>
      <c r="F2">
        <v>25000</v>
      </c>
    </row>
    <row r="3" spans="1:6" x14ac:dyDescent="0.25">
      <c r="A3">
        <v>2</v>
      </c>
      <c r="B3" t="s">
        <v>21</v>
      </c>
      <c r="C3" t="s">
        <v>22</v>
      </c>
      <c r="D3">
        <v>43</v>
      </c>
      <c r="E3" t="s">
        <v>23</v>
      </c>
      <c r="F3">
        <v>30000</v>
      </c>
    </row>
    <row r="4" spans="1:6" x14ac:dyDescent="0.25">
      <c r="A4">
        <v>3</v>
      </c>
      <c r="B4" t="s">
        <v>8</v>
      </c>
      <c r="C4" t="s">
        <v>13</v>
      </c>
      <c r="D4">
        <v>53</v>
      </c>
      <c r="E4" t="s">
        <v>17</v>
      </c>
      <c r="F4">
        <v>45000</v>
      </c>
    </row>
    <row r="5" spans="1:6" x14ac:dyDescent="0.25">
      <c r="A5">
        <v>4</v>
      </c>
      <c r="B5" t="s">
        <v>24</v>
      </c>
      <c r="C5" t="s">
        <v>25</v>
      </c>
      <c r="D5">
        <v>29</v>
      </c>
      <c r="E5" t="s">
        <v>18</v>
      </c>
      <c r="F5">
        <v>25000</v>
      </c>
    </row>
    <row r="6" spans="1:6" x14ac:dyDescent="0.25">
      <c r="A6">
        <v>5</v>
      </c>
      <c r="B6" t="s">
        <v>10</v>
      </c>
      <c r="C6" t="s">
        <v>15</v>
      </c>
      <c r="D6">
        <v>65</v>
      </c>
      <c r="E6" t="s">
        <v>19</v>
      </c>
      <c r="F6">
        <v>50000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E7D5-3C08-45E3-8CAA-E0EBA2082F2F}">
  <dimension ref="A1:F2"/>
  <sheetViews>
    <sheetView workbookViewId="0">
      <selection activeCell="B2" sqref="B2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B9CBB-1B64-4284-B100-9BAD44CE57B0}">
  <dimension ref="A1:G8"/>
  <sheetViews>
    <sheetView workbookViewId="0">
      <selection activeCell="A9" sqref="A9"/>
    </sheetView>
  </sheetViews>
  <sheetFormatPr baseColWidth="10" defaultRowHeight="15" x14ac:dyDescent="0.25"/>
  <cols>
    <col min="2" max="2" width="19.140625" customWidth="1"/>
  </cols>
  <sheetData>
    <row r="1" spans="1:7" x14ac:dyDescent="0.25">
      <c r="A1" t="s">
        <v>0</v>
      </c>
      <c r="B1" t="s">
        <v>32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41</v>
      </c>
      <c r="C2" t="s">
        <v>38</v>
      </c>
      <c r="D2" t="s">
        <v>13</v>
      </c>
      <c r="E2">
        <v>35</v>
      </c>
      <c r="F2" t="s">
        <v>16</v>
      </c>
      <c r="G2">
        <v>25000</v>
      </c>
    </row>
    <row r="3" spans="1:7" x14ac:dyDescent="0.25">
      <c r="A3">
        <v>2</v>
      </c>
      <c r="B3" t="s">
        <v>34</v>
      </c>
      <c r="C3" t="s">
        <v>7</v>
      </c>
      <c r="D3" t="s">
        <v>12</v>
      </c>
      <c r="E3">
        <v>43</v>
      </c>
      <c r="F3" t="s">
        <v>23</v>
      </c>
      <c r="G3">
        <v>30000</v>
      </c>
    </row>
    <row r="4" spans="1:7" x14ac:dyDescent="0.25">
      <c r="A4">
        <v>3</v>
      </c>
      <c r="B4" t="s">
        <v>42</v>
      </c>
      <c r="C4" t="s">
        <v>8</v>
      </c>
      <c r="D4" t="s">
        <v>11</v>
      </c>
      <c r="E4">
        <v>53</v>
      </c>
      <c r="F4" t="s">
        <v>17</v>
      </c>
      <c r="G4">
        <v>45000</v>
      </c>
    </row>
    <row r="5" spans="1:7" x14ac:dyDescent="0.25">
      <c r="A5">
        <v>4</v>
      </c>
      <c r="B5" t="s">
        <v>36</v>
      </c>
      <c r="C5" t="s">
        <v>9</v>
      </c>
      <c r="D5" t="s">
        <v>14</v>
      </c>
      <c r="E5">
        <v>29</v>
      </c>
      <c r="F5" t="s">
        <v>18</v>
      </c>
      <c r="G5">
        <v>25000</v>
      </c>
    </row>
    <row r="6" spans="1:7" x14ac:dyDescent="0.25">
      <c r="A6">
        <v>5</v>
      </c>
      <c r="B6" t="s">
        <v>43</v>
      </c>
      <c r="C6" t="s">
        <v>10</v>
      </c>
      <c r="D6" t="s">
        <v>15</v>
      </c>
      <c r="E6">
        <v>65</v>
      </c>
      <c r="F6" t="s">
        <v>19</v>
      </c>
      <c r="G6">
        <v>50000</v>
      </c>
    </row>
    <row r="8" spans="1:7" x14ac:dyDescent="0.25">
      <c r="A8" t="s">
        <v>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1D2B-C6CE-4B3C-A19E-158F45716253}">
  <dimension ref="A1:E8"/>
  <sheetViews>
    <sheetView workbookViewId="0">
      <selection activeCell="A9" sqref="A9"/>
    </sheetView>
  </sheetViews>
  <sheetFormatPr baseColWidth="10" defaultRowHeight="15" x14ac:dyDescent="0.25"/>
  <cols>
    <col min="5" max="5" width="17.5703125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32</v>
      </c>
    </row>
    <row r="2" spans="1:5" x14ac:dyDescent="0.25">
      <c r="A2">
        <v>1</v>
      </c>
      <c r="B2" t="s">
        <v>69</v>
      </c>
      <c r="C2" t="s">
        <v>14</v>
      </c>
      <c r="E2" t="str">
        <f>_xlfn.CONCAT(B2," ",C2)</f>
        <v>Natalia  Perez</v>
      </c>
    </row>
    <row r="3" spans="1:5" x14ac:dyDescent="0.25">
      <c r="A3">
        <v>2</v>
      </c>
      <c r="B3" t="s">
        <v>70</v>
      </c>
      <c r="C3" t="s">
        <v>12</v>
      </c>
    </row>
    <row r="4" spans="1:5" x14ac:dyDescent="0.25">
      <c r="A4">
        <v>3</v>
      </c>
      <c r="B4" t="s">
        <v>71</v>
      </c>
      <c r="C4" t="s">
        <v>72</v>
      </c>
    </row>
    <row r="5" spans="1:5" x14ac:dyDescent="0.25">
      <c r="A5">
        <v>4</v>
      </c>
      <c r="B5" t="s">
        <v>9</v>
      </c>
      <c r="C5" t="s">
        <v>11</v>
      </c>
    </row>
    <row r="6" spans="1:5" x14ac:dyDescent="0.25">
      <c r="A6">
        <v>5</v>
      </c>
      <c r="B6" t="s">
        <v>31</v>
      </c>
      <c r="C6" t="s">
        <v>73</v>
      </c>
    </row>
    <row r="8" spans="1:5" x14ac:dyDescent="0.25">
      <c r="A8" t="s">
        <v>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90795-1E89-474E-92D2-C75134966138}">
  <dimension ref="C1:E6"/>
  <sheetViews>
    <sheetView workbookViewId="0">
      <selection activeCell="D12" sqref="D12"/>
    </sheetView>
  </sheetViews>
  <sheetFormatPr baseColWidth="10" defaultRowHeight="15" x14ac:dyDescent="0.25"/>
  <sheetData>
    <row r="1" spans="3:5" x14ac:dyDescent="0.25">
      <c r="C1" t="s">
        <v>75</v>
      </c>
    </row>
    <row r="2" spans="3:5" x14ac:dyDescent="0.25">
      <c r="C2" s="3">
        <v>2</v>
      </c>
    </row>
    <row r="3" spans="3:5" x14ac:dyDescent="0.25">
      <c r="C3" s="3">
        <v>2.5</v>
      </c>
      <c r="E3">
        <v>100</v>
      </c>
    </row>
    <row r="4" spans="3:5" x14ac:dyDescent="0.25">
      <c r="C4" s="3">
        <v>1.8</v>
      </c>
      <c r="E4" s="3">
        <v>0.01</v>
      </c>
    </row>
    <row r="5" spans="3:5" x14ac:dyDescent="0.25">
      <c r="C5" s="3">
        <v>3.2</v>
      </c>
    </row>
    <row r="6" spans="3:5" x14ac:dyDescent="0.25">
      <c r="C6" s="3">
        <v>3.25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0DFB-6BD9-4695-B979-0FB41A8E4759}">
  <dimension ref="A1:E7"/>
  <sheetViews>
    <sheetView workbookViewId="0">
      <selection activeCell="F13" sqref="F13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25">
      <c r="A2">
        <v>1</v>
      </c>
      <c r="B2" t="s">
        <v>6</v>
      </c>
      <c r="C2" t="s">
        <v>11</v>
      </c>
      <c r="D2">
        <v>34</v>
      </c>
      <c r="E2">
        <v>25000</v>
      </c>
    </row>
    <row r="3" spans="1:5" x14ac:dyDescent="0.25">
      <c r="A3">
        <v>2</v>
      </c>
      <c r="C3" t="s">
        <v>12</v>
      </c>
      <c r="D3">
        <v>54</v>
      </c>
    </row>
    <row r="4" spans="1:5" x14ac:dyDescent="0.25">
      <c r="A4">
        <v>3</v>
      </c>
      <c r="B4" t="s">
        <v>9</v>
      </c>
      <c r="C4" t="s">
        <v>78</v>
      </c>
      <c r="D4">
        <v>42</v>
      </c>
      <c r="E4">
        <v>35000</v>
      </c>
    </row>
    <row r="5" spans="1:5" x14ac:dyDescent="0.25">
      <c r="A5">
        <v>4</v>
      </c>
      <c r="C5" t="s">
        <v>79</v>
      </c>
      <c r="D5">
        <v>65</v>
      </c>
      <c r="E5">
        <v>40000</v>
      </c>
    </row>
    <row r="6" spans="1:5" x14ac:dyDescent="0.25">
      <c r="A6">
        <v>5</v>
      </c>
      <c r="B6" t="s">
        <v>76</v>
      </c>
      <c r="C6" t="s">
        <v>80</v>
      </c>
    </row>
    <row r="7" spans="1:5" x14ac:dyDescent="0.25">
      <c r="A7">
        <v>6</v>
      </c>
      <c r="B7" t="s">
        <v>77</v>
      </c>
      <c r="C7" t="s">
        <v>78</v>
      </c>
      <c r="D7">
        <v>34</v>
      </c>
      <c r="E7">
        <v>34500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495A0-EE75-4861-8BB5-C6D629F60CF5}">
  <dimension ref="A1:E6"/>
  <sheetViews>
    <sheetView workbookViewId="0">
      <selection activeCell="I10" sqref="I10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s="4" t="s">
        <v>2</v>
      </c>
      <c r="D1" t="s">
        <v>3</v>
      </c>
      <c r="E1" s="9" t="s">
        <v>5</v>
      </c>
    </row>
    <row r="2" spans="1:5" x14ac:dyDescent="0.25">
      <c r="A2">
        <v>1</v>
      </c>
      <c r="B2" s="5" t="s">
        <v>9</v>
      </c>
      <c r="C2" s="5" t="s">
        <v>85</v>
      </c>
      <c r="D2">
        <v>34</v>
      </c>
      <c r="E2">
        <v>25000</v>
      </c>
    </row>
    <row r="3" spans="1:5" ht="15.75" x14ac:dyDescent="0.25">
      <c r="A3" s="6">
        <v>2</v>
      </c>
      <c r="B3" s="5" t="s">
        <v>81</v>
      </c>
      <c r="C3" s="9" t="s">
        <v>79</v>
      </c>
      <c r="D3">
        <v>54</v>
      </c>
      <c r="E3" s="8">
        <v>32000</v>
      </c>
    </row>
    <row r="4" spans="1:5" ht="15.75" x14ac:dyDescent="0.25">
      <c r="A4" s="6">
        <v>3</v>
      </c>
      <c r="B4" t="s">
        <v>82</v>
      </c>
      <c r="C4" t="s">
        <v>12</v>
      </c>
      <c r="D4">
        <v>53</v>
      </c>
      <c r="E4" s="8">
        <v>43000</v>
      </c>
    </row>
    <row r="5" spans="1:5" x14ac:dyDescent="0.25">
      <c r="A5">
        <v>4</v>
      </c>
      <c r="B5" t="s">
        <v>83</v>
      </c>
      <c r="C5" s="7" t="s">
        <v>11</v>
      </c>
      <c r="D5" s="10">
        <v>42</v>
      </c>
      <c r="E5" s="8">
        <v>19000</v>
      </c>
    </row>
    <row r="6" spans="1:5" x14ac:dyDescent="0.25">
      <c r="A6">
        <v>5</v>
      </c>
      <c r="B6" t="s">
        <v>84</v>
      </c>
      <c r="C6" s="7" t="s">
        <v>78</v>
      </c>
      <c r="D6" s="10">
        <v>34</v>
      </c>
      <c r="E6">
        <v>26000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653DB-71A4-4536-8F4B-879FC4330F41}">
  <dimension ref="A1:E7"/>
  <sheetViews>
    <sheetView workbookViewId="0">
      <selection activeCell="G12" sqref="G12:G13"/>
    </sheetView>
  </sheetViews>
  <sheetFormatPr baseColWidth="10" defaultRowHeight="15" x14ac:dyDescent="0.25"/>
  <cols>
    <col min="3" max="3" width="13.140625" customWidth="1"/>
    <col min="4" max="4" width="12.28515625" customWidth="1"/>
  </cols>
  <sheetData>
    <row r="1" spans="1:5" x14ac:dyDescent="0.25">
      <c r="A1" t="s">
        <v>45</v>
      </c>
      <c r="C1" t="s">
        <v>46</v>
      </c>
      <c r="D1" t="s">
        <v>47</v>
      </c>
      <c r="E1" t="s">
        <v>48</v>
      </c>
    </row>
    <row r="2" spans="1:5" x14ac:dyDescent="0.25">
      <c r="A2" t="s">
        <v>49</v>
      </c>
      <c r="C2" t="str">
        <f>A2</f>
        <v>Calle Ramon</v>
      </c>
    </row>
    <row r="3" spans="1:5" x14ac:dyDescent="0.25">
      <c r="A3" t="s">
        <v>50</v>
      </c>
      <c r="D3" t="str">
        <f>A3</f>
        <v>Leganes</v>
      </c>
    </row>
    <row r="4" spans="1:5" x14ac:dyDescent="0.25">
      <c r="A4" t="s">
        <v>51</v>
      </c>
      <c r="E4" t="str">
        <f>A4</f>
        <v>Madrid</v>
      </c>
    </row>
    <row r="5" spans="1:5" x14ac:dyDescent="0.25">
      <c r="A5" t="s">
        <v>52</v>
      </c>
      <c r="C5" t="str">
        <f>A5</f>
        <v>Calle Peine</v>
      </c>
    </row>
    <row r="6" spans="1:5" x14ac:dyDescent="0.25">
      <c r="A6" t="s">
        <v>53</v>
      </c>
      <c r="D6" t="str">
        <f>A6</f>
        <v>Getafe</v>
      </c>
    </row>
    <row r="7" spans="1:5" x14ac:dyDescent="0.25">
      <c r="A7" t="s">
        <v>51</v>
      </c>
      <c r="E7" t="str">
        <f>A7</f>
        <v>Madrid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0F8C-1BFC-403C-96E5-AE9FDD728B8C}">
  <dimension ref="A1:C7"/>
  <sheetViews>
    <sheetView workbookViewId="0">
      <selection activeCell="C3" sqref="C3"/>
    </sheetView>
  </sheetViews>
  <sheetFormatPr baseColWidth="10" defaultRowHeight="15" x14ac:dyDescent="0.25"/>
  <cols>
    <col min="1" max="1" width="21" customWidth="1"/>
    <col min="2" max="2" width="24" customWidth="1"/>
    <col min="3" max="3" width="22.85546875" customWidth="1"/>
  </cols>
  <sheetData>
    <row r="1" spans="1:3" x14ac:dyDescent="0.25">
      <c r="A1" t="s">
        <v>54</v>
      </c>
      <c r="B1" t="s">
        <v>55</v>
      </c>
      <c r="C1" t="s">
        <v>56</v>
      </c>
    </row>
    <row r="2" spans="1:3" x14ac:dyDescent="0.25">
      <c r="A2" t="s">
        <v>57</v>
      </c>
      <c r="B2" t="s">
        <v>58</v>
      </c>
      <c r="C2">
        <v>14</v>
      </c>
    </row>
    <row r="3" spans="1:3" x14ac:dyDescent="0.25">
      <c r="A3" t="s">
        <v>59</v>
      </c>
      <c r="B3" t="s">
        <v>60</v>
      </c>
      <c r="C3">
        <v>120</v>
      </c>
    </row>
    <row r="4" spans="1:3" x14ac:dyDescent="0.25">
      <c r="A4" t="s">
        <v>61</v>
      </c>
      <c r="B4" t="s">
        <v>62</v>
      </c>
      <c r="C4">
        <v>43</v>
      </c>
    </row>
    <row r="5" spans="1:3" x14ac:dyDescent="0.25">
      <c r="A5" t="s">
        <v>63</v>
      </c>
      <c r="B5" t="s">
        <v>64</v>
      </c>
      <c r="C5">
        <v>29</v>
      </c>
    </row>
    <row r="6" spans="1:3" x14ac:dyDescent="0.25">
      <c r="A6" t="s">
        <v>65</v>
      </c>
      <c r="B6" t="s">
        <v>66</v>
      </c>
      <c r="C6">
        <v>45</v>
      </c>
    </row>
    <row r="7" spans="1:3" x14ac:dyDescent="0.25">
      <c r="A7" t="s">
        <v>67</v>
      </c>
      <c r="B7" t="s">
        <v>68</v>
      </c>
      <c r="C7">
        <v>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49AE3-A01E-41B4-A690-694BCEB54C94}">
  <dimension ref="A1:F6"/>
  <sheetViews>
    <sheetView workbookViewId="0">
      <selection activeCell="G21" sqref="G21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20</v>
      </c>
      <c r="D2">
        <v>35</v>
      </c>
      <c r="E2" t="s">
        <v>40</v>
      </c>
      <c r="F2">
        <v>25000</v>
      </c>
    </row>
    <row r="3" spans="1:6" x14ac:dyDescent="0.25">
      <c r="A3">
        <v>2</v>
      </c>
      <c r="B3" t="s">
        <v>40</v>
      </c>
      <c r="C3" t="s">
        <v>40</v>
      </c>
      <c r="D3">
        <v>43</v>
      </c>
      <c r="E3" t="s">
        <v>23</v>
      </c>
      <c r="F3" t="s">
        <v>40</v>
      </c>
    </row>
    <row r="4" spans="1:6" x14ac:dyDescent="0.25">
      <c r="A4">
        <v>3</v>
      </c>
      <c r="B4" t="s">
        <v>8</v>
      </c>
      <c r="C4" t="s">
        <v>13</v>
      </c>
      <c r="D4">
        <v>53</v>
      </c>
      <c r="E4" t="s">
        <v>17</v>
      </c>
      <c r="F4">
        <v>45000</v>
      </c>
    </row>
    <row r="5" spans="1:6" x14ac:dyDescent="0.25">
      <c r="A5">
        <v>4</v>
      </c>
      <c r="B5" t="s">
        <v>40</v>
      </c>
      <c r="C5" t="s">
        <v>25</v>
      </c>
      <c r="D5">
        <v>29</v>
      </c>
      <c r="E5" t="s">
        <v>40</v>
      </c>
      <c r="F5">
        <v>25000</v>
      </c>
    </row>
    <row r="6" spans="1:6" x14ac:dyDescent="0.25">
      <c r="A6">
        <v>5</v>
      </c>
      <c r="B6" t="s">
        <v>10</v>
      </c>
      <c r="C6" t="s">
        <v>15</v>
      </c>
      <c r="D6">
        <v>65</v>
      </c>
      <c r="E6" t="s">
        <v>19</v>
      </c>
      <c r="F6" t="s">
        <v>40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432D2-4E70-46D2-8B52-7CBB690DEF4F}">
  <dimension ref="A1:C5"/>
  <sheetViews>
    <sheetView workbookViewId="0">
      <selection activeCell="C7" sqref="C7"/>
    </sheetView>
  </sheetViews>
  <sheetFormatPr baseColWidth="10" defaultRowHeight="15" x14ac:dyDescent="0.25"/>
  <sheetData>
    <row r="1" spans="1:3" x14ac:dyDescent="0.25">
      <c r="A1" s="2">
        <v>45000</v>
      </c>
    </row>
    <row r="2" spans="1:3" x14ac:dyDescent="0.25">
      <c r="A2" s="2">
        <v>32000</v>
      </c>
      <c r="C2">
        <v>1</v>
      </c>
    </row>
    <row r="3" spans="1:3" x14ac:dyDescent="0.25">
      <c r="A3" s="2">
        <v>43000</v>
      </c>
    </row>
    <row r="4" spans="1:3" x14ac:dyDescent="0.25">
      <c r="A4" s="2">
        <v>26000</v>
      </c>
    </row>
    <row r="5" spans="1:3" x14ac:dyDescent="0.25">
      <c r="A5" s="2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F3CF4-C53F-434E-A0FF-24C4BBEDFA7A}">
  <dimension ref="A1:F6"/>
  <sheetViews>
    <sheetView workbookViewId="0">
      <selection sqref="A1:F6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27</v>
      </c>
      <c r="D2">
        <v>35</v>
      </c>
      <c r="E2" t="s">
        <v>16</v>
      </c>
      <c r="F2" s="1">
        <v>25000</v>
      </c>
    </row>
    <row r="3" spans="1:6" x14ac:dyDescent="0.25">
      <c r="A3">
        <v>2</v>
      </c>
      <c r="B3" t="s">
        <v>21</v>
      </c>
      <c r="C3" t="s">
        <v>29</v>
      </c>
      <c r="D3">
        <v>43</v>
      </c>
      <c r="E3" t="s">
        <v>26</v>
      </c>
      <c r="F3" s="1">
        <v>30000</v>
      </c>
    </row>
    <row r="4" spans="1:6" x14ac:dyDescent="0.25">
      <c r="A4">
        <v>3</v>
      </c>
      <c r="B4" t="s">
        <v>8</v>
      </c>
      <c r="C4" t="s">
        <v>13</v>
      </c>
      <c r="D4">
        <v>53</v>
      </c>
      <c r="E4" t="s">
        <v>17</v>
      </c>
      <c r="F4" s="1">
        <v>45000</v>
      </c>
    </row>
    <row r="5" spans="1:6" x14ac:dyDescent="0.25">
      <c r="A5">
        <v>4</v>
      </c>
      <c r="B5" t="s">
        <v>24</v>
      </c>
      <c r="C5" t="s">
        <v>30</v>
      </c>
      <c r="D5">
        <v>29</v>
      </c>
      <c r="E5" t="s">
        <v>18</v>
      </c>
      <c r="F5" s="1">
        <v>25000</v>
      </c>
    </row>
    <row r="6" spans="1:6" x14ac:dyDescent="0.25">
      <c r="A6">
        <v>5</v>
      </c>
      <c r="B6" t="s">
        <v>10</v>
      </c>
      <c r="C6" t="s">
        <v>15</v>
      </c>
      <c r="D6">
        <v>65</v>
      </c>
      <c r="E6" t="s">
        <v>19</v>
      </c>
      <c r="F6" s="1">
        <v>50000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9C71E-3521-4024-A887-E461EE025D9C}">
  <dimension ref="A1:C6"/>
  <sheetViews>
    <sheetView workbookViewId="0">
      <selection activeCell="B3" sqref="B3"/>
    </sheetView>
  </sheetViews>
  <sheetFormatPr baseColWidth="10" defaultRowHeight="15" x14ac:dyDescent="0.25"/>
  <cols>
    <col min="1" max="1" width="26.28515625" customWidth="1"/>
    <col min="2" max="2" width="14.5703125" customWidth="1"/>
    <col min="3" max="3" width="14.7109375" customWidth="1"/>
  </cols>
  <sheetData>
    <row r="1" spans="1:3" x14ac:dyDescent="0.25">
      <c r="A1" t="s">
        <v>86</v>
      </c>
      <c r="B1" t="s">
        <v>1</v>
      </c>
      <c r="C1" t="s">
        <v>2</v>
      </c>
    </row>
    <row r="2" spans="1:3" x14ac:dyDescent="0.25">
      <c r="A2" t="s">
        <v>87</v>
      </c>
      <c r="B2" t="s">
        <v>92</v>
      </c>
      <c r="C2" t="s">
        <v>14</v>
      </c>
    </row>
    <row r="3" spans="1:3" x14ac:dyDescent="0.25">
      <c r="A3" t="s">
        <v>88</v>
      </c>
      <c r="B3" t="s">
        <v>9</v>
      </c>
    </row>
    <row r="4" spans="1:3" x14ac:dyDescent="0.25">
      <c r="A4" t="s">
        <v>89</v>
      </c>
      <c r="B4" t="s">
        <v>84</v>
      </c>
    </row>
    <row r="5" spans="1:3" x14ac:dyDescent="0.25">
      <c r="A5" t="s">
        <v>90</v>
      </c>
      <c r="B5" t="s">
        <v>93</v>
      </c>
    </row>
    <row r="6" spans="1:3" x14ac:dyDescent="0.25">
      <c r="A6" t="s">
        <v>91</v>
      </c>
      <c r="B6" t="s">
        <v>94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9704C-01C3-4EB7-BC3C-B0E576C0B33D}">
  <dimension ref="A1:E6"/>
  <sheetViews>
    <sheetView topLeftCell="C1" workbookViewId="0">
      <selection activeCell="E2" sqref="E2"/>
    </sheetView>
  </sheetViews>
  <sheetFormatPr baseColWidth="10" defaultRowHeight="15" x14ac:dyDescent="0.25"/>
  <cols>
    <col min="2" max="3" width="20.42578125" customWidth="1"/>
    <col min="4" max="4" width="28" customWidth="1"/>
    <col min="5" max="5" width="22.85546875" customWidth="1"/>
  </cols>
  <sheetData>
    <row r="1" spans="1:5" x14ac:dyDescent="0.25">
      <c r="A1" t="s">
        <v>0</v>
      </c>
      <c r="B1" t="s">
        <v>95</v>
      </c>
      <c r="C1" t="s">
        <v>95</v>
      </c>
      <c r="D1" t="s">
        <v>96</v>
      </c>
      <c r="E1" t="s">
        <v>96</v>
      </c>
    </row>
    <row r="2" spans="1:5" x14ac:dyDescent="0.25">
      <c r="A2">
        <v>1</v>
      </c>
      <c r="B2" t="s">
        <v>97</v>
      </c>
      <c r="C2" t="str">
        <f>+TRIM(B2)</f>
        <v>El Corte Ingles</v>
      </c>
      <c r="D2" t="s">
        <v>99</v>
      </c>
    </row>
    <row r="3" spans="1:5" x14ac:dyDescent="0.25">
      <c r="A3">
        <v>2</v>
      </c>
      <c r="B3" t="s">
        <v>98</v>
      </c>
      <c r="C3" t="s">
        <v>40</v>
      </c>
      <c r="D3" t="s">
        <v>100</v>
      </c>
    </row>
    <row r="4" spans="1:5" x14ac:dyDescent="0.25">
      <c r="A4">
        <v>3</v>
      </c>
      <c r="B4" t="s">
        <v>101</v>
      </c>
      <c r="C4" t="s">
        <v>40</v>
      </c>
      <c r="D4" t="s">
        <v>104</v>
      </c>
    </row>
    <row r="5" spans="1:5" x14ac:dyDescent="0.25">
      <c r="A5">
        <v>4</v>
      </c>
      <c r="B5" t="s">
        <v>102</v>
      </c>
      <c r="C5" t="s">
        <v>40</v>
      </c>
      <c r="D5" t="s">
        <v>103</v>
      </c>
    </row>
    <row r="6" spans="1:5" x14ac:dyDescent="0.25">
      <c r="A6">
        <v>5</v>
      </c>
      <c r="B6" t="s">
        <v>105</v>
      </c>
      <c r="C6" t="s">
        <v>40</v>
      </c>
      <c r="D6" t="s">
        <v>106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9248-B3F3-4FC4-B2EC-F8D38A372409}">
  <dimension ref="A1:D7"/>
  <sheetViews>
    <sheetView tabSelected="1" workbookViewId="0">
      <selection activeCell="D2" sqref="D2"/>
    </sheetView>
  </sheetViews>
  <sheetFormatPr baseColWidth="10" defaultRowHeight="15" x14ac:dyDescent="0.25"/>
  <cols>
    <col min="2" max="2" width="17.28515625" customWidth="1"/>
    <col min="3" max="3" width="36.28515625" customWidth="1"/>
    <col min="4" max="4" width="41" customWidth="1"/>
  </cols>
  <sheetData>
    <row r="1" spans="1:4" x14ac:dyDescent="0.25">
      <c r="A1" t="s">
        <v>0</v>
      </c>
      <c r="B1" t="s">
        <v>95</v>
      </c>
      <c r="C1" t="s">
        <v>113</v>
      </c>
      <c r="D1" t="s">
        <v>113</v>
      </c>
    </row>
    <row r="2" spans="1:4" x14ac:dyDescent="0.25">
      <c r="A2">
        <v>1</v>
      </c>
      <c r="B2" t="s">
        <v>107</v>
      </c>
      <c r="C2">
        <v>32</v>
      </c>
      <c r="D2">
        <f>C2/100</f>
        <v>0.32</v>
      </c>
    </row>
    <row r="3" spans="1:4" x14ac:dyDescent="0.25">
      <c r="A3">
        <v>2</v>
      </c>
      <c r="B3" t="s">
        <v>108</v>
      </c>
      <c r="C3">
        <v>22</v>
      </c>
      <c r="D3">
        <f t="shared" ref="D3:D7" si="0">C3/100</f>
        <v>0.22</v>
      </c>
    </row>
    <row r="4" spans="1:4" x14ac:dyDescent="0.25">
      <c r="A4">
        <v>3</v>
      </c>
      <c r="B4" t="s">
        <v>109</v>
      </c>
      <c r="C4">
        <v>25</v>
      </c>
      <c r="D4">
        <f t="shared" si="0"/>
        <v>0.25</v>
      </c>
    </row>
    <row r="5" spans="1:4" x14ac:dyDescent="0.25">
      <c r="A5">
        <v>4</v>
      </c>
      <c r="B5" t="s">
        <v>110</v>
      </c>
      <c r="C5">
        <v>32</v>
      </c>
      <c r="D5">
        <f t="shared" si="0"/>
        <v>0.32</v>
      </c>
    </row>
    <row r="6" spans="1:4" x14ac:dyDescent="0.25">
      <c r="A6">
        <v>5</v>
      </c>
      <c r="B6" t="s">
        <v>111</v>
      </c>
      <c r="C6">
        <v>19</v>
      </c>
      <c r="D6">
        <f t="shared" si="0"/>
        <v>0.19</v>
      </c>
    </row>
    <row r="7" spans="1:4" x14ac:dyDescent="0.25">
      <c r="A7">
        <v>6</v>
      </c>
      <c r="B7" t="s">
        <v>112</v>
      </c>
      <c r="C7">
        <v>20</v>
      </c>
      <c r="D7">
        <f t="shared" si="0"/>
        <v>0.2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D641B-9E29-4FAA-B9CA-8753F71AB27B}">
  <dimension ref="B1:E7"/>
  <sheetViews>
    <sheetView workbookViewId="0">
      <selection activeCell="B3" sqref="B3"/>
    </sheetView>
  </sheetViews>
  <sheetFormatPr baseColWidth="10" defaultRowHeight="15" x14ac:dyDescent="0.25"/>
  <sheetData>
    <row r="1" spans="2:5" x14ac:dyDescent="0.25">
      <c r="B1" t="s">
        <v>5</v>
      </c>
    </row>
    <row r="2" spans="2:5" x14ac:dyDescent="0.25">
      <c r="B2" s="11">
        <v>23000</v>
      </c>
      <c r="C2">
        <f>_xlfn.NUMBERVALUE(B2)</f>
        <v>23000</v>
      </c>
      <c r="E2">
        <v>23000</v>
      </c>
    </row>
    <row r="3" spans="2:5" x14ac:dyDescent="0.25">
      <c r="B3" s="12">
        <v>43000</v>
      </c>
      <c r="C3">
        <f t="shared" ref="C3:C7" si="0">_xlfn.NUMBERVALUE(B3)</f>
        <v>43000</v>
      </c>
      <c r="E3" s="12">
        <v>43000</v>
      </c>
    </row>
    <row r="4" spans="2:5" x14ac:dyDescent="0.25">
      <c r="B4" s="11">
        <v>32000</v>
      </c>
      <c r="C4">
        <f t="shared" si="0"/>
        <v>32000</v>
      </c>
      <c r="E4">
        <v>32000</v>
      </c>
    </row>
    <row r="5" spans="2:5" x14ac:dyDescent="0.25">
      <c r="B5" s="11">
        <v>33000</v>
      </c>
      <c r="C5">
        <f t="shared" si="0"/>
        <v>33000</v>
      </c>
      <c r="E5">
        <v>33000</v>
      </c>
    </row>
    <row r="6" spans="2:5" x14ac:dyDescent="0.25">
      <c r="B6" s="11">
        <v>20000</v>
      </c>
      <c r="C6">
        <f t="shared" si="0"/>
        <v>20000</v>
      </c>
      <c r="E6">
        <v>20000</v>
      </c>
    </row>
    <row r="7" spans="2:5" x14ac:dyDescent="0.25">
      <c r="B7" s="11">
        <v>19000</v>
      </c>
      <c r="C7">
        <f t="shared" si="0"/>
        <v>19000</v>
      </c>
      <c r="E7">
        <v>19000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2507-EE83-4535-89A5-8C7C5525ABF9}">
  <dimension ref="A1:N20"/>
  <sheetViews>
    <sheetView workbookViewId="0">
      <selection activeCell="E16" sqref="E16"/>
    </sheetView>
  </sheetViews>
  <sheetFormatPr baseColWidth="10" defaultRowHeight="15" x14ac:dyDescent="0.25"/>
  <cols>
    <col min="6" max="6" width="10" customWidth="1"/>
    <col min="10" max="10" width="15.5703125" customWidth="1"/>
    <col min="11" max="11" width="17.140625" customWidth="1"/>
  </cols>
  <sheetData>
    <row r="1" spans="1:14" x14ac:dyDescent="0.25">
      <c r="A1" s="38"/>
      <c r="B1" s="37"/>
      <c r="C1" s="37" t="s">
        <v>171</v>
      </c>
      <c r="D1" s="37"/>
      <c r="E1" s="36"/>
      <c r="J1" s="32" t="s">
        <v>170</v>
      </c>
      <c r="K1" s="32"/>
      <c r="L1" s="32"/>
      <c r="M1">
        <f>COUNT(A2:E9)</f>
        <v>37</v>
      </c>
      <c r="N1" t="s">
        <v>169</v>
      </c>
    </row>
    <row r="2" spans="1:14" x14ac:dyDescent="0.25">
      <c r="A2" s="32">
        <v>10</v>
      </c>
      <c r="B2" s="32">
        <v>4</v>
      </c>
      <c r="C2" s="32">
        <v>5</v>
      </c>
      <c r="D2" s="32">
        <v>8</v>
      </c>
      <c r="E2" s="32">
        <v>8</v>
      </c>
      <c r="J2" s="32" t="s">
        <v>168</v>
      </c>
      <c r="K2" s="32"/>
      <c r="L2" s="32"/>
      <c r="M2">
        <f>COUNTBLANK(A2:E9)</f>
        <v>3</v>
      </c>
      <c r="N2" t="s">
        <v>167</v>
      </c>
    </row>
    <row r="3" spans="1:14" x14ac:dyDescent="0.25">
      <c r="A3" s="32">
        <v>8</v>
      </c>
      <c r="B3" s="32">
        <v>7</v>
      </c>
      <c r="C3" s="32">
        <v>7</v>
      </c>
      <c r="D3" s="32">
        <v>3</v>
      </c>
      <c r="E3" s="32">
        <v>3</v>
      </c>
      <c r="J3" s="32" t="s">
        <v>166</v>
      </c>
      <c r="K3" s="32"/>
      <c r="L3" s="32"/>
      <c r="M3">
        <f>COUNTIF(A2:E9,7)</f>
        <v>4</v>
      </c>
      <c r="N3" t="s">
        <v>163</v>
      </c>
    </row>
    <row r="4" spans="1:14" x14ac:dyDescent="0.25">
      <c r="A4" s="32">
        <v>7</v>
      </c>
      <c r="B4" s="32">
        <v>10</v>
      </c>
      <c r="C4" s="32">
        <v>8</v>
      </c>
      <c r="D4" s="32">
        <v>2</v>
      </c>
      <c r="E4" s="32">
        <v>6</v>
      </c>
      <c r="J4" s="32" t="s">
        <v>165</v>
      </c>
      <c r="K4" s="32"/>
      <c r="L4" s="32"/>
      <c r="M4">
        <f>COUNTIF(A2:E9,"&gt;=5")</f>
        <v>23</v>
      </c>
      <c r="N4" t="s">
        <v>163</v>
      </c>
    </row>
    <row r="5" spans="1:14" x14ac:dyDescent="0.25">
      <c r="A5" s="32">
        <v>4</v>
      </c>
      <c r="B5" s="32">
        <v>3</v>
      </c>
      <c r="C5" s="32"/>
      <c r="D5" s="32">
        <v>4</v>
      </c>
      <c r="E5" s="32">
        <v>1</v>
      </c>
      <c r="J5" s="32" t="s">
        <v>164</v>
      </c>
      <c r="K5" s="32"/>
      <c r="L5" s="32"/>
      <c r="M5">
        <f>COUNTIF(A2:E9,"&lt;5")</f>
        <v>14</v>
      </c>
      <c r="N5" t="s">
        <v>163</v>
      </c>
    </row>
    <row r="6" spans="1:14" x14ac:dyDescent="0.25">
      <c r="A6" s="32">
        <v>8</v>
      </c>
      <c r="B6" s="32">
        <v>6</v>
      </c>
      <c r="C6" s="32">
        <v>6</v>
      </c>
      <c r="D6" s="32">
        <v>5</v>
      </c>
      <c r="E6" s="32">
        <v>6</v>
      </c>
      <c r="J6" s="32" t="s">
        <v>162</v>
      </c>
      <c r="K6" s="32"/>
      <c r="L6" s="32"/>
      <c r="M6">
        <f>MAX(A2:E9)</f>
        <v>10</v>
      </c>
      <c r="N6" t="s">
        <v>161</v>
      </c>
    </row>
    <row r="7" spans="1:14" x14ac:dyDescent="0.25">
      <c r="A7" s="32">
        <v>9</v>
      </c>
      <c r="B7" s="32">
        <v>8</v>
      </c>
      <c r="C7" s="32">
        <v>7</v>
      </c>
      <c r="D7" s="32"/>
      <c r="E7" s="32">
        <v>8</v>
      </c>
      <c r="J7" s="32" t="s">
        <v>160</v>
      </c>
      <c r="K7" s="32"/>
      <c r="L7" s="32"/>
      <c r="M7">
        <f>MIN(A2:E9)</f>
        <v>1</v>
      </c>
      <c r="N7" t="s">
        <v>159</v>
      </c>
    </row>
    <row r="8" spans="1:14" x14ac:dyDescent="0.25">
      <c r="A8" s="32">
        <v>2</v>
      </c>
      <c r="B8" s="32">
        <v>6</v>
      </c>
      <c r="C8" s="32">
        <v>3</v>
      </c>
      <c r="D8" s="32">
        <v>3</v>
      </c>
      <c r="E8" s="32">
        <v>3</v>
      </c>
      <c r="J8" s="32" t="s">
        <v>158</v>
      </c>
      <c r="K8" s="32"/>
      <c r="L8" s="32"/>
      <c r="M8">
        <f>AVERAGE(A2:E9)</f>
        <v>5.5675675675675675</v>
      </c>
      <c r="N8" t="s">
        <v>148</v>
      </c>
    </row>
    <row r="9" spans="1:14" x14ac:dyDescent="0.25">
      <c r="A9" s="32"/>
      <c r="B9" s="32">
        <v>3</v>
      </c>
      <c r="C9" s="32">
        <v>5</v>
      </c>
      <c r="D9" s="32">
        <v>4</v>
      </c>
      <c r="E9" s="32">
        <v>6</v>
      </c>
      <c r="J9" s="32" t="s">
        <v>157</v>
      </c>
      <c r="K9" s="32"/>
      <c r="L9" s="32"/>
      <c r="M9">
        <f>MEDIAN(A2:E9)</f>
        <v>6</v>
      </c>
      <c r="N9" t="s">
        <v>156</v>
      </c>
    </row>
    <row r="10" spans="1:14" x14ac:dyDescent="0.25">
      <c r="J10" s="32" t="s">
        <v>155</v>
      </c>
      <c r="K10" s="32"/>
      <c r="L10" s="32"/>
      <c r="M10">
        <f>_xlfn.MODE.SNGL(A2:E9)</f>
        <v>8</v>
      </c>
      <c r="N10" t="s">
        <v>154</v>
      </c>
    </row>
    <row r="11" spans="1:14" x14ac:dyDescent="0.25">
      <c r="J11" s="32" t="s">
        <v>152</v>
      </c>
      <c r="K11" s="32"/>
      <c r="L11" s="32"/>
      <c r="M11">
        <f>AVERAGEIF(A2:E9,"&gt;=5")</f>
        <v>7.1304347826086953</v>
      </c>
      <c r="N11" t="s">
        <v>151</v>
      </c>
    </row>
    <row r="12" spans="1:14" x14ac:dyDescent="0.25">
      <c r="J12" s="32" t="s">
        <v>153</v>
      </c>
      <c r="K12" s="32"/>
      <c r="L12" s="32"/>
    </row>
    <row r="13" spans="1:14" x14ac:dyDescent="0.25">
      <c r="D13" t="s">
        <v>40</v>
      </c>
      <c r="J13" s="32" t="s">
        <v>152</v>
      </c>
      <c r="K13" s="32"/>
      <c r="L13" s="32"/>
      <c r="M13">
        <f>AVERAGEIF(A2:E9,"&lt;5")</f>
        <v>3</v>
      </c>
      <c r="N13" t="s">
        <v>151</v>
      </c>
    </row>
    <row r="14" spans="1:14" x14ac:dyDescent="0.25">
      <c r="J14" s="32" t="s">
        <v>150</v>
      </c>
      <c r="K14" s="32"/>
      <c r="L14" s="32"/>
    </row>
    <row r="17" spans="1:11" x14ac:dyDescent="0.25">
      <c r="A17" s="35" t="s">
        <v>149</v>
      </c>
      <c r="B17" s="34"/>
      <c r="C17" s="34"/>
      <c r="D17" s="34"/>
      <c r="E17" s="34"/>
      <c r="F17" s="34"/>
      <c r="G17" s="33"/>
      <c r="J17" s="32" t="s">
        <v>148</v>
      </c>
      <c r="K17" s="32" t="s">
        <v>147</v>
      </c>
    </row>
    <row r="18" spans="1:11" x14ac:dyDescent="0.25">
      <c r="A18" s="32" t="s">
        <v>146</v>
      </c>
      <c r="B18" s="32">
        <v>49</v>
      </c>
      <c r="C18" s="32">
        <v>51</v>
      </c>
      <c r="D18" s="32">
        <v>49</v>
      </c>
      <c r="E18" s="32">
        <v>51</v>
      </c>
      <c r="F18" s="32">
        <v>49</v>
      </c>
      <c r="G18" s="32">
        <v>51</v>
      </c>
      <c r="J18" s="32">
        <f>AVERAGE(B18:G18)</f>
        <v>50</v>
      </c>
      <c r="K18" s="32">
        <f>_xlfn.STDEV.P(B18:G18)</f>
        <v>1</v>
      </c>
    </row>
    <row r="19" spans="1:11" x14ac:dyDescent="0.25">
      <c r="A19" s="32"/>
      <c r="B19" s="32"/>
      <c r="C19" s="32"/>
      <c r="D19" s="32"/>
      <c r="E19" s="32"/>
      <c r="F19" s="32"/>
      <c r="G19" s="32"/>
      <c r="J19" s="32"/>
      <c r="K19" s="32"/>
    </row>
    <row r="20" spans="1:11" x14ac:dyDescent="0.25">
      <c r="A20" s="32" t="s">
        <v>145</v>
      </c>
      <c r="B20" s="32">
        <v>25</v>
      </c>
      <c r="C20" s="32">
        <v>75</v>
      </c>
      <c r="D20" s="32">
        <v>25</v>
      </c>
      <c r="E20" s="32">
        <v>75</v>
      </c>
      <c r="F20" s="32">
        <v>25</v>
      </c>
      <c r="G20" s="32">
        <v>75</v>
      </c>
      <c r="J20" s="32">
        <f>AVERAGE(B20,G20)</f>
        <v>50</v>
      </c>
      <c r="K20" s="32">
        <f>_xlfn.STDEV.P(B20:G20)</f>
        <v>25</v>
      </c>
    </row>
  </sheetData>
  <mergeCells count="1">
    <mergeCell ref="A17:G1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4579C-777E-40D4-839B-9FDD398CBB3C}">
  <dimension ref="B2:B12"/>
  <sheetViews>
    <sheetView workbookViewId="0">
      <selection activeCell="E13" sqref="E13"/>
    </sheetView>
  </sheetViews>
  <sheetFormatPr baseColWidth="10" defaultRowHeight="15" x14ac:dyDescent="0.25"/>
  <sheetData>
    <row r="2" spans="2:2" x14ac:dyDescent="0.25">
      <c r="B2" t="s">
        <v>135</v>
      </c>
    </row>
    <row r="4" spans="2:2" x14ac:dyDescent="0.25">
      <c r="B4" t="s">
        <v>144</v>
      </c>
    </row>
    <row r="5" spans="2:2" x14ac:dyDescent="0.25">
      <c r="B5" t="s">
        <v>136</v>
      </c>
    </row>
    <row r="6" spans="2:2" x14ac:dyDescent="0.25">
      <c r="B6" t="s">
        <v>137</v>
      </c>
    </row>
    <row r="7" spans="2:2" x14ac:dyDescent="0.25">
      <c r="B7" t="s">
        <v>138</v>
      </c>
    </row>
    <row r="8" spans="2:2" x14ac:dyDescent="0.25">
      <c r="B8" t="s">
        <v>139</v>
      </c>
    </row>
    <row r="9" spans="2:2" x14ac:dyDescent="0.25">
      <c r="B9" t="s">
        <v>140</v>
      </c>
    </row>
    <row r="10" spans="2:2" x14ac:dyDescent="0.25">
      <c r="B10" t="s">
        <v>141</v>
      </c>
    </row>
    <row r="11" spans="2:2" x14ac:dyDescent="0.25">
      <c r="B11" t="s">
        <v>142</v>
      </c>
    </row>
    <row r="12" spans="2:2" x14ac:dyDescent="0.25">
      <c r="B12" t="s">
        <v>143</v>
      </c>
    </row>
  </sheetData>
  <dataValidations count="1">
    <dataValidation type="list" allowBlank="1" showInputMessage="1" showErrorMessage="1" sqref="C2" xr:uid="{87E6C42C-B81D-47C6-BB08-8CB2399CD181}">
      <formula1>$B$4:$B$12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E50E-C727-4506-A1CF-ECD681CEBC31}">
  <dimension ref="A1:G6"/>
  <sheetViews>
    <sheetView workbookViewId="0">
      <selection activeCell="G9" sqref="G9"/>
    </sheetView>
  </sheetViews>
  <sheetFormatPr baseColWidth="10" defaultRowHeight="15" x14ac:dyDescent="0.25"/>
  <cols>
    <col min="3" max="4" width="15.140625" customWidth="1"/>
  </cols>
  <sheetData>
    <row r="1" spans="1:7" x14ac:dyDescent="0.25">
      <c r="A1" s="29" t="s">
        <v>133</v>
      </c>
      <c r="B1" s="29"/>
      <c r="E1" s="30" t="s">
        <v>134</v>
      </c>
      <c r="F1" s="31"/>
    </row>
    <row r="2" spans="1:7" x14ac:dyDescent="0.25">
      <c r="A2">
        <v>10</v>
      </c>
      <c r="B2">
        <v>100</v>
      </c>
      <c r="C2">
        <f>A2+B2</f>
        <v>110</v>
      </c>
      <c r="E2">
        <v>10</v>
      </c>
      <c r="F2">
        <v>100</v>
      </c>
      <c r="G2">
        <f>E2+F$2</f>
        <v>110</v>
      </c>
    </row>
    <row r="3" spans="1:7" x14ac:dyDescent="0.25">
      <c r="A3">
        <v>20</v>
      </c>
      <c r="C3">
        <f t="shared" ref="C3:C6" si="0">A3+B3</f>
        <v>20</v>
      </c>
      <c r="E3">
        <v>20</v>
      </c>
      <c r="G3">
        <f t="shared" ref="G3:G6" si="1">E3+F$2</f>
        <v>120</v>
      </c>
    </row>
    <row r="4" spans="1:7" x14ac:dyDescent="0.25">
      <c r="A4">
        <v>30</v>
      </c>
      <c r="C4">
        <f t="shared" si="0"/>
        <v>30</v>
      </c>
      <c r="E4">
        <v>30</v>
      </c>
      <c r="G4">
        <f t="shared" si="1"/>
        <v>130</v>
      </c>
    </row>
    <row r="5" spans="1:7" x14ac:dyDescent="0.25">
      <c r="A5">
        <v>40</v>
      </c>
      <c r="C5">
        <f t="shared" si="0"/>
        <v>40</v>
      </c>
      <c r="E5">
        <v>40</v>
      </c>
      <c r="G5">
        <f t="shared" si="1"/>
        <v>140</v>
      </c>
    </row>
    <row r="6" spans="1:7" x14ac:dyDescent="0.25">
      <c r="A6">
        <v>50</v>
      </c>
      <c r="C6">
        <f t="shared" si="0"/>
        <v>50</v>
      </c>
      <c r="E6">
        <v>50</v>
      </c>
      <c r="G6">
        <f t="shared" si="1"/>
        <v>150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5D9D-00E0-415F-A1F6-92A375168F0F}">
  <dimension ref="A1:F6"/>
  <sheetViews>
    <sheetView workbookViewId="0">
      <selection activeCell="F13" sqref="F13"/>
    </sheetView>
  </sheetViews>
  <sheetFormatPr baseColWidth="10" defaultRowHeight="15" x14ac:dyDescent="0.25"/>
  <sheetData>
    <row r="1" spans="1:6" x14ac:dyDescent="0.25">
      <c r="A1" t="s">
        <v>0</v>
      </c>
      <c r="B1" s="5" t="s">
        <v>1</v>
      </c>
      <c r="C1" s="5" t="s">
        <v>2</v>
      </c>
      <c r="D1" s="5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20</v>
      </c>
      <c r="D2">
        <v>35</v>
      </c>
      <c r="E2" t="s">
        <v>16</v>
      </c>
      <c r="F2">
        <v>25000</v>
      </c>
    </row>
    <row r="3" spans="1:6" ht="15.75" x14ac:dyDescent="0.25">
      <c r="A3">
        <v>2</v>
      </c>
      <c r="B3" s="6" t="s">
        <v>21</v>
      </c>
      <c r="C3" s="6" t="s">
        <v>22</v>
      </c>
      <c r="D3">
        <v>43</v>
      </c>
      <c r="E3" t="s">
        <v>23</v>
      </c>
      <c r="F3" s="27">
        <v>30000</v>
      </c>
    </row>
    <row r="4" spans="1:6" ht="15.75" x14ac:dyDescent="0.25">
      <c r="A4">
        <v>3</v>
      </c>
      <c r="B4" s="6" t="s">
        <v>8</v>
      </c>
      <c r="C4" s="6" t="s">
        <v>13</v>
      </c>
      <c r="D4">
        <v>53</v>
      </c>
      <c r="E4" s="25" t="s">
        <v>17</v>
      </c>
      <c r="F4" s="27">
        <v>45000</v>
      </c>
    </row>
    <row r="5" spans="1:6" ht="15.75" x14ac:dyDescent="0.25">
      <c r="A5" s="26">
        <v>4</v>
      </c>
      <c r="B5" t="s">
        <v>24</v>
      </c>
      <c r="C5" t="s">
        <v>25</v>
      </c>
      <c r="D5">
        <v>29</v>
      </c>
      <c r="E5" s="25" t="s">
        <v>18</v>
      </c>
      <c r="F5" s="27">
        <v>25000</v>
      </c>
    </row>
    <row r="6" spans="1:6" x14ac:dyDescent="0.25">
      <c r="A6" s="26">
        <v>5</v>
      </c>
      <c r="B6" s="28" t="s">
        <v>10</v>
      </c>
      <c r="C6" s="28" t="s">
        <v>15</v>
      </c>
      <c r="D6">
        <v>65</v>
      </c>
      <c r="E6" s="25" t="s">
        <v>19</v>
      </c>
      <c r="F6">
        <v>50000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E63CF-3FEE-4884-B2B6-8FC137261BC2}">
  <dimension ref="A1:C6"/>
  <sheetViews>
    <sheetView workbookViewId="0">
      <selection activeCell="C1" sqref="C1"/>
    </sheetView>
  </sheetViews>
  <sheetFormatPr baseColWidth="10" defaultRowHeight="15" x14ac:dyDescent="0.25"/>
  <cols>
    <col min="2" max="2" width="22.85546875" customWidth="1"/>
    <col min="3" max="3" width="17" customWidth="1"/>
  </cols>
  <sheetData>
    <row r="1" spans="1:3" x14ac:dyDescent="0.25">
      <c r="A1" t="s">
        <v>0</v>
      </c>
      <c r="B1" t="s">
        <v>119</v>
      </c>
      <c r="C1" t="s">
        <v>119</v>
      </c>
    </row>
    <row r="2" spans="1:3" x14ac:dyDescent="0.25">
      <c r="A2">
        <v>1</v>
      </c>
      <c r="B2" t="s">
        <v>120</v>
      </c>
      <c r="C2" t="str">
        <f>+PROPER(B2)</f>
        <v>Massimo  Dutti</v>
      </c>
    </row>
    <row r="3" spans="1:3" x14ac:dyDescent="0.25">
      <c r="A3">
        <v>2</v>
      </c>
      <c r="B3" t="s">
        <v>121</v>
      </c>
    </row>
    <row r="4" spans="1:3" x14ac:dyDescent="0.25">
      <c r="A4">
        <v>3</v>
      </c>
      <c r="B4" t="s">
        <v>122</v>
      </c>
    </row>
    <row r="5" spans="1:3" x14ac:dyDescent="0.25">
      <c r="A5">
        <v>4</v>
      </c>
      <c r="B5" t="s">
        <v>123</v>
      </c>
    </row>
    <row r="6" spans="1:3" x14ac:dyDescent="0.25">
      <c r="A6">
        <v>5</v>
      </c>
      <c r="B6" t="s">
        <v>124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247BE-8046-4F76-A0F7-58CCA2098E9F}">
  <dimension ref="A1:C5"/>
  <sheetViews>
    <sheetView workbookViewId="0">
      <selection activeCell="B6" sqref="B6"/>
    </sheetView>
  </sheetViews>
  <sheetFormatPr baseColWidth="10" defaultRowHeight="15" x14ac:dyDescent="0.25"/>
  <cols>
    <col min="1" max="1" width="24.5703125" customWidth="1"/>
    <col min="2" max="2" width="15.140625" customWidth="1"/>
    <col min="3" max="3" width="15.7109375" customWidth="1"/>
  </cols>
  <sheetData>
    <row r="1" spans="1:3" x14ac:dyDescent="0.25">
      <c r="A1" t="s">
        <v>86</v>
      </c>
      <c r="B1" t="s">
        <v>1</v>
      </c>
      <c r="C1" t="s">
        <v>2</v>
      </c>
    </row>
    <row r="2" spans="1:3" x14ac:dyDescent="0.25">
      <c r="A2" t="s">
        <v>117</v>
      </c>
    </row>
    <row r="3" spans="1:3" x14ac:dyDescent="0.25">
      <c r="A3" t="s">
        <v>114</v>
      </c>
    </row>
    <row r="4" spans="1:3" x14ac:dyDescent="0.25">
      <c r="A4" t="s">
        <v>115</v>
      </c>
    </row>
    <row r="5" spans="1:3" x14ac:dyDescent="0.25">
      <c r="A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A82DC-6813-496C-887C-A590A290C869}">
  <dimension ref="A1:F6"/>
  <sheetViews>
    <sheetView workbookViewId="0">
      <selection sqref="A1:F7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27</v>
      </c>
      <c r="D2">
        <v>35</v>
      </c>
      <c r="E2" t="s">
        <v>16</v>
      </c>
      <c r="F2">
        <v>25000</v>
      </c>
    </row>
    <row r="3" spans="1:6" x14ac:dyDescent="0.25">
      <c r="A3">
        <v>2</v>
      </c>
      <c r="B3" t="s">
        <v>21</v>
      </c>
      <c r="C3" t="s">
        <v>22</v>
      </c>
      <c r="D3">
        <v>43</v>
      </c>
      <c r="E3" t="s">
        <v>23</v>
      </c>
      <c r="F3">
        <v>30000</v>
      </c>
    </row>
    <row r="4" spans="1:6" x14ac:dyDescent="0.25">
      <c r="A4">
        <v>3</v>
      </c>
      <c r="B4" t="s">
        <v>31</v>
      </c>
      <c r="C4" t="s">
        <v>13</v>
      </c>
      <c r="D4">
        <v>53</v>
      </c>
      <c r="E4" t="s">
        <v>16</v>
      </c>
      <c r="F4">
        <v>45000</v>
      </c>
    </row>
    <row r="5" spans="1:6" x14ac:dyDescent="0.25">
      <c r="A5">
        <v>4</v>
      </c>
      <c r="B5" t="s">
        <v>24</v>
      </c>
      <c r="C5" t="s">
        <v>28</v>
      </c>
      <c r="D5">
        <v>29</v>
      </c>
      <c r="E5" t="s">
        <v>18</v>
      </c>
      <c r="F5">
        <v>25000</v>
      </c>
    </row>
    <row r="6" spans="1:6" x14ac:dyDescent="0.25">
      <c r="A6">
        <v>5</v>
      </c>
      <c r="B6" t="s">
        <v>10</v>
      </c>
      <c r="C6" t="s">
        <v>15</v>
      </c>
      <c r="D6">
        <v>65</v>
      </c>
      <c r="E6" t="s">
        <v>16</v>
      </c>
      <c r="F6">
        <v>50000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E4C0B-C45C-4EC1-8976-C268118A2250}">
  <dimension ref="A1:F6"/>
  <sheetViews>
    <sheetView workbookViewId="0">
      <selection activeCell="E10" sqref="E10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20</v>
      </c>
      <c r="D2">
        <v>35</v>
      </c>
      <c r="E2" t="s">
        <v>16</v>
      </c>
      <c r="F2">
        <v>25000</v>
      </c>
    </row>
    <row r="3" spans="1:6" x14ac:dyDescent="0.25">
      <c r="A3">
        <v>2</v>
      </c>
      <c r="B3" t="s">
        <v>21</v>
      </c>
      <c r="C3" t="s">
        <v>22</v>
      </c>
      <c r="D3">
        <v>43</v>
      </c>
      <c r="E3" t="s">
        <v>23</v>
      </c>
      <c r="F3">
        <v>30000</v>
      </c>
    </row>
    <row r="4" spans="1:6" x14ac:dyDescent="0.25">
      <c r="A4">
        <v>3</v>
      </c>
      <c r="B4" t="s">
        <v>8</v>
      </c>
      <c r="C4" t="s">
        <v>13</v>
      </c>
      <c r="D4">
        <v>53</v>
      </c>
      <c r="E4" t="s">
        <v>17</v>
      </c>
      <c r="F4">
        <v>45000</v>
      </c>
    </row>
    <row r="5" spans="1:6" x14ac:dyDescent="0.25">
      <c r="A5">
        <v>4</v>
      </c>
      <c r="B5" t="s">
        <v>24</v>
      </c>
      <c r="C5" t="s">
        <v>25</v>
      </c>
      <c r="D5">
        <v>29</v>
      </c>
      <c r="E5" t="s">
        <v>18</v>
      </c>
      <c r="F5">
        <v>25000</v>
      </c>
    </row>
    <row r="6" spans="1:6" x14ac:dyDescent="0.25">
      <c r="A6">
        <v>5</v>
      </c>
      <c r="B6" t="s">
        <v>10</v>
      </c>
      <c r="C6" t="s">
        <v>15</v>
      </c>
      <c r="D6">
        <v>65</v>
      </c>
      <c r="E6" t="s">
        <v>19</v>
      </c>
      <c r="F6">
        <v>50000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0BBAB-4840-451E-A562-AC7A676AC6E4}">
  <dimension ref="A1:F6"/>
  <sheetViews>
    <sheetView workbookViewId="0">
      <selection activeCell="C10" sqref="C10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20</v>
      </c>
      <c r="D2">
        <v>35</v>
      </c>
      <c r="E2" t="s">
        <v>16</v>
      </c>
      <c r="F2">
        <v>25000</v>
      </c>
    </row>
    <row r="3" spans="1:6" x14ac:dyDescent="0.25">
      <c r="A3">
        <v>2</v>
      </c>
      <c r="B3" t="s">
        <v>21</v>
      </c>
      <c r="C3" t="s">
        <v>22</v>
      </c>
      <c r="D3">
        <v>43</v>
      </c>
      <c r="E3" t="s">
        <v>23</v>
      </c>
      <c r="F3">
        <v>30000</v>
      </c>
    </row>
    <row r="4" spans="1:6" x14ac:dyDescent="0.25">
      <c r="A4">
        <v>3</v>
      </c>
      <c r="B4" t="s">
        <v>8</v>
      </c>
      <c r="C4" t="s">
        <v>13</v>
      </c>
      <c r="D4">
        <v>53</v>
      </c>
      <c r="E4" t="s">
        <v>17</v>
      </c>
      <c r="F4">
        <v>45000</v>
      </c>
    </row>
    <row r="5" spans="1:6" x14ac:dyDescent="0.25">
      <c r="A5">
        <v>4</v>
      </c>
      <c r="B5" t="s">
        <v>24</v>
      </c>
      <c r="C5" t="s">
        <v>25</v>
      </c>
      <c r="D5">
        <v>29</v>
      </c>
      <c r="E5" t="s">
        <v>18</v>
      </c>
      <c r="F5">
        <v>25000</v>
      </c>
    </row>
    <row r="6" spans="1:6" x14ac:dyDescent="0.25">
      <c r="A6">
        <v>5</v>
      </c>
      <c r="B6" t="s">
        <v>10</v>
      </c>
      <c r="C6" t="s">
        <v>15</v>
      </c>
      <c r="D6">
        <v>65</v>
      </c>
      <c r="E6" t="s">
        <v>19</v>
      </c>
      <c r="F6">
        <v>50000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12A3D-E824-4702-AE8C-B12EFE6D98D0}">
  <dimension ref="A1:E7"/>
  <sheetViews>
    <sheetView workbookViewId="0">
      <selection activeCell="E10" sqref="E10"/>
    </sheetView>
  </sheetViews>
  <sheetFormatPr baseColWidth="10" defaultRowHeight="15" x14ac:dyDescent="0.25"/>
  <cols>
    <col min="3" max="3" width="11.5703125" customWidth="1"/>
  </cols>
  <sheetData>
    <row r="1" spans="1:5" x14ac:dyDescent="0.25">
      <c r="A1" s="16" t="s">
        <v>0</v>
      </c>
      <c r="B1" s="17" t="s">
        <v>1</v>
      </c>
      <c r="C1" s="17" t="s">
        <v>2</v>
      </c>
      <c r="D1" s="17" t="s">
        <v>3</v>
      </c>
      <c r="E1" s="18" t="s">
        <v>96</v>
      </c>
    </row>
    <row r="2" spans="1:5" x14ac:dyDescent="0.25">
      <c r="A2" s="19">
        <v>1</v>
      </c>
      <c r="B2" s="20" t="s">
        <v>6</v>
      </c>
      <c r="C2" s="20" t="s">
        <v>125</v>
      </c>
      <c r="D2" s="20">
        <v>34</v>
      </c>
      <c r="E2" s="21" t="s">
        <v>51</v>
      </c>
    </row>
    <row r="3" spans="1:5" x14ac:dyDescent="0.25">
      <c r="A3" s="22">
        <v>2</v>
      </c>
      <c r="B3" s="23" t="s">
        <v>82</v>
      </c>
      <c r="C3" s="23" t="s">
        <v>77</v>
      </c>
      <c r="D3" s="23">
        <v>42</v>
      </c>
      <c r="E3" s="24" t="s">
        <v>130</v>
      </c>
    </row>
    <row r="4" spans="1:5" x14ac:dyDescent="0.25">
      <c r="A4" s="19">
        <v>3</v>
      </c>
      <c r="B4" s="20" t="s">
        <v>128</v>
      </c>
      <c r="C4" s="20" t="s">
        <v>118</v>
      </c>
      <c r="D4" s="20">
        <v>31</v>
      </c>
      <c r="E4" s="21" t="s">
        <v>51</v>
      </c>
    </row>
    <row r="5" spans="1:5" x14ac:dyDescent="0.25">
      <c r="A5" s="22">
        <v>4</v>
      </c>
      <c r="B5" s="23" t="s">
        <v>71</v>
      </c>
      <c r="C5" s="23" t="s">
        <v>126</v>
      </c>
      <c r="D5" s="23">
        <v>53</v>
      </c>
      <c r="E5" s="24" t="s">
        <v>131</v>
      </c>
    </row>
    <row r="6" spans="1:5" x14ac:dyDescent="0.25">
      <c r="A6" s="19">
        <v>5</v>
      </c>
      <c r="B6" s="20" t="s">
        <v>129</v>
      </c>
      <c r="C6" s="20" t="s">
        <v>127</v>
      </c>
      <c r="D6" s="20">
        <v>65</v>
      </c>
      <c r="E6" s="21" t="s">
        <v>132</v>
      </c>
    </row>
    <row r="7" spans="1:5" x14ac:dyDescent="0.25">
      <c r="A7" s="13"/>
      <c r="B7" s="14"/>
      <c r="C7" s="14"/>
      <c r="D7" s="14" t="s">
        <v>40</v>
      </c>
      <c r="E7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13E1F-5A2A-4D1D-93D3-06CEE9BFA805}">
  <dimension ref="A1:F6"/>
  <sheetViews>
    <sheetView workbookViewId="0">
      <selection sqref="A1:F6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27</v>
      </c>
      <c r="D2">
        <v>35</v>
      </c>
      <c r="E2" t="s">
        <v>16</v>
      </c>
      <c r="F2">
        <v>25000</v>
      </c>
    </row>
    <row r="3" spans="1:6" x14ac:dyDescent="0.25">
      <c r="A3">
        <v>2</v>
      </c>
      <c r="B3" t="s">
        <v>21</v>
      </c>
      <c r="C3" t="s">
        <v>22</v>
      </c>
      <c r="D3">
        <v>43</v>
      </c>
      <c r="E3" t="s">
        <v>23</v>
      </c>
      <c r="F3">
        <v>30000</v>
      </c>
    </row>
    <row r="4" spans="1:6" x14ac:dyDescent="0.25">
      <c r="A4">
        <v>3</v>
      </c>
      <c r="B4" t="s">
        <v>31</v>
      </c>
      <c r="C4" t="s">
        <v>13</v>
      </c>
      <c r="D4">
        <v>53</v>
      </c>
      <c r="E4" t="s">
        <v>16</v>
      </c>
      <c r="F4">
        <v>45000</v>
      </c>
    </row>
    <row r="5" spans="1:6" x14ac:dyDescent="0.25">
      <c r="A5">
        <v>4</v>
      </c>
      <c r="B5" t="s">
        <v>24</v>
      </c>
      <c r="C5" t="s">
        <v>28</v>
      </c>
      <c r="D5">
        <v>29</v>
      </c>
      <c r="E5" t="s">
        <v>18</v>
      </c>
      <c r="F5">
        <v>25000</v>
      </c>
    </row>
    <row r="6" spans="1:6" x14ac:dyDescent="0.25">
      <c r="A6">
        <v>5</v>
      </c>
      <c r="B6" t="s">
        <v>10</v>
      </c>
      <c r="C6" t="s">
        <v>15</v>
      </c>
      <c r="D6">
        <v>65</v>
      </c>
      <c r="E6" t="s">
        <v>16</v>
      </c>
      <c r="F6">
        <v>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4D97E-3001-49A6-890C-69AB98CDF085}">
  <dimension ref="A1:G6"/>
  <sheetViews>
    <sheetView workbookViewId="0">
      <selection activeCell="G22" sqref="G22"/>
    </sheetView>
  </sheetViews>
  <sheetFormatPr baseColWidth="10" defaultRowHeight="15" x14ac:dyDescent="0.25"/>
  <cols>
    <col min="2" max="2" width="23" customWidth="1"/>
    <col min="3" max="3" width="18.85546875" customWidth="1"/>
    <col min="4" max="4" width="19.42578125" customWidth="1"/>
  </cols>
  <sheetData>
    <row r="1" spans="1:7" x14ac:dyDescent="0.25">
      <c r="A1" t="s">
        <v>0</v>
      </c>
      <c r="B1" t="s">
        <v>32</v>
      </c>
      <c r="C1" s="2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33</v>
      </c>
      <c r="C2" s="2" t="s">
        <v>38</v>
      </c>
      <c r="D2" t="s">
        <v>11</v>
      </c>
      <c r="E2">
        <v>35</v>
      </c>
      <c r="F2" t="s">
        <v>16</v>
      </c>
      <c r="G2">
        <v>25000</v>
      </c>
    </row>
    <row r="3" spans="1:7" x14ac:dyDescent="0.25">
      <c r="A3">
        <v>2</v>
      </c>
      <c r="B3" t="s">
        <v>34</v>
      </c>
      <c r="C3" s="2" t="s">
        <v>7</v>
      </c>
      <c r="D3" t="s">
        <v>12</v>
      </c>
      <c r="E3">
        <v>43</v>
      </c>
      <c r="F3" t="s">
        <v>23</v>
      </c>
      <c r="G3">
        <v>30000</v>
      </c>
    </row>
    <row r="4" spans="1:7" x14ac:dyDescent="0.25">
      <c r="A4">
        <v>3</v>
      </c>
      <c r="B4" t="s">
        <v>35</v>
      </c>
      <c r="C4" s="2" t="s">
        <v>31</v>
      </c>
      <c r="D4" t="s">
        <v>13</v>
      </c>
      <c r="E4">
        <v>53</v>
      </c>
      <c r="F4" t="s">
        <v>16</v>
      </c>
      <c r="G4">
        <v>45000</v>
      </c>
    </row>
    <row r="5" spans="1:7" x14ac:dyDescent="0.25">
      <c r="A5">
        <v>4</v>
      </c>
      <c r="B5" t="s">
        <v>36</v>
      </c>
      <c r="C5" s="2" t="s">
        <v>24</v>
      </c>
      <c r="D5" t="s">
        <v>14</v>
      </c>
      <c r="E5">
        <v>29</v>
      </c>
      <c r="F5" t="s">
        <v>18</v>
      </c>
      <c r="G5">
        <v>25000</v>
      </c>
    </row>
    <row r="6" spans="1:7" x14ac:dyDescent="0.25">
      <c r="A6">
        <v>5</v>
      </c>
      <c r="B6" t="s">
        <v>37</v>
      </c>
      <c r="C6" s="2" t="s">
        <v>10</v>
      </c>
      <c r="D6" t="s">
        <v>15</v>
      </c>
      <c r="E6">
        <v>65</v>
      </c>
      <c r="F6" t="s">
        <v>16</v>
      </c>
      <c r="G6">
        <v>50000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0BEE7-5978-4897-BA9B-0757681AB357}">
  <dimension ref="A1:F11"/>
  <sheetViews>
    <sheetView workbookViewId="0">
      <selection activeCell="A12" sqref="A12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27</v>
      </c>
      <c r="D2">
        <v>35</v>
      </c>
      <c r="E2" t="s">
        <v>16</v>
      </c>
      <c r="F2">
        <v>25000</v>
      </c>
    </row>
    <row r="3" spans="1:6" x14ac:dyDescent="0.25">
      <c r="A3">
        <v>2</v>
      </c>
      <c r="B3" t="s">
        <v>21</v>
      </c>
      <c r="C3" t="s">
        <v>22</v>
      </c>
      <c r="D3">
        <v>43</v>
      </c>
      <c r="E3" t="s">
        <v>23</v>
      </c>
      <c r="F3">
        <v>30000</v>
      </c>
    </row>
    <row r="4" spans="1:6" x14ac:dyDescent="0.25">
      <c r="A4">
        <v>3</v>
      </c>
      <c r="B4" t="s">
        <v>31</v>
      </c>
      <c r="C4" t="s">
        <v>13</v>
      </c>
      <c r="D4">
        <v>43</v>
      </c>
      <c r="E4" t="s">
        <v>16</v>
      </c>
      <c r="F4">
        <v>45000</v>
      </c>
    </row>
    <row r="5" spans="1:6" x14ac:dyDescent="0.25">
      <c r="A5">
        <v>4</v>
      </c>
      <c r="B5" t="s">
        <v>24</v>
      </c>
      <c r="C5" t="s">
        <v>28</v>
      </c>
      <c r="D5">
        <v>29</v>
      </c>
      <c r="E5" t="s">
        <v>18</v>
      </c>
      <c r="F5">
        <v>25000</v>
      </c>
    </row>
    <row r="6" spans="1:6" x14ac:dyDescent="0.25">
      <c r="A6">
        <v>5</v>
      </c>
      <c r="B6" t="s">
        <v>10</v>
      </c>
      <c r="C6" t="s">
        <v>15</v>
      </c>
      <c r="D6">
        <v>15</v>
      </c>
      <c r="E6" t="s">
        <v>16</v>
      </c>
      <c r="F6">
        <v>50000</v>
      </c>
    </row>
    <row r="11" spans="1:6" x14ac:dyDescent="0.25">
      <c r="A11">
        <v>26</v>
      </c>
    </row>
  </sheetData>
  <dataValidations count="4">
    <dataValidation type="whole" operator="notBetween" allowBlank="1" showInputMessage="1" showErrorMessage="1" sqref="D6" xr:uid="{5DC084F2-DCBD-4B04-96B1-9F506E4F527F}">
      <formula1>18</formula1>
      <formula2>72</formula2>
    </dataValidation>
    <dataValidation allowBlank="1" showInputMessage="1" showErrorMessage="1" error="Ingrese otro dato valido" sqref="E3" xr:uid="{50533A60-DF48-4E82-B8F0-78541287AFE4}"/>
    <dataValidation type="decimal" allowBlank="1" showInputMessage="1" showErrorMessage="1" sqref="D4" xr:uid="{D562880C-BC0A-440D-976F-AD0BE573C970}">
      <formula1>10.5</formula1>
      <formula2>70.5</formula2>
    </dataValidation>
    <dataValidation type="whole" allowBlank="1" showInputMessage="1" showErrorMessage="1" sqref="D10 A11" xr:uid="{4A1B6F07-4BA9-402D-9DAA-FEEF2345B4D7}">
      <formula1>18</formula1>
      <formula2>72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0F55B-85E4-4C10-A3C7-78F22CA23973}">
  <dimension ref="A1:F8"/>
  <sheetViews>
    <sheetView workbookViewId="0">
      <selection activeCell="F8" sqref="F8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27</v>
      </c>
      <c r="D2">
        <v>35</v>
      </c>
      <c r="E2" t="s">
        <v>16</v>
      </c>
      <c r="F2">
        <v>25000</v>
      </c>
    </row>
    <row r="3" spans="1:6" x14ac:dyDescent="0.25">
      <c r="A3">
        <v>2</v>
      </c>
      <c r="B3" t="s">
        <v>21</v>
      </c>
      <c r="C3" t="s">
        <v>22</v>
      </c>
      <c r="D3">
        <v>43</v>
      </c>
      <c r="E3" t="s">
        <v>23</v>
      </c>
      <c r="F3">
        <v>30000</v>
      </c>
    </row>
    <row r="4" spans="1:6" x14ac:dyDescent="0.25">
      <c r="A4">
        <v>3</v>
      </c>
      <c r="B4" t="s">
        <v>31</v>
      </c>
      <c r="C4" t="s">
        <v>13</v>
      </c>
      <c r="D4">
        <v>53</v>
      </c>
      <c r="E4" t="s">
        <v>16</v>
      </c>
      <c r="F4">
        <v>45000</v>
      </c>
    </row>
    <row r="5" spans="1:6" x14ac:dyDescent="0.25">
      <c r="A5">
        <v>4</v>
      </c>
      <c r="B5" t="s">
        <v>24</v>
      </c>
      <c r="C5" t="s">
        <v>28</v>
      </c>
      <c r="D5">
        <v>29</v>
      </c>
      <c r="E5" t="s">
        <v>18</v>
      </c>
      <c r="F5">
        <v>25000</v>
      </c>
    </row>
    <row r="6" spans="1:6" x14ac:dyDescent="0.25">
      <c r="A6">
        <v>5</v>
      </c>
      <c r="B6" t="s">
        <v>10</v>
      </c>
      <c r="C6" t="s">
        <v>15</v>
      </c>
      <c r="D6">
        <v>65</v>
      </c>
      <c r="E6" t="s">
        <v>16</v>
      </c>
      <c r="F6">
        <v>50000</v>
      </c>
    </row>
    <row r="8" spans="1:6" x14ac:dyDescent="0.25">
      <c r="F8">
        <f>_xlfn.QUARTILE.EXC(F2:F6,2)</f>
        <v>30000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1C51-071D-405C-BCDE-6BB8E61DBADE}">
  <dimension ref="A1:F8"/>
  <sheetViews>
    <sheetView workbookViewId="0">
      <selection activeCell="A9" sqref="A9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</v>
      </c>
      <c r="B2" t="s">
        <v>8</v>
      </c>
      <c r="C2" t="s">
        <v>13</v>
      </c>
      <c r="D2">
        <v>53</v>
      </c>
      <c r="E2" t="s">
        <v>17</v>
      </c>
      <c r="F2">
        <v>45000</v>
      </c>
    </row>
    <row r="3" spans="1:6" x14ac:dyDescent="0.25">
      <c r="A3">
        <v>4</v>
      </c>
      <c r="B3" t="s">
        <v>24</v>
      </c>
      <c r="C3" t="s">
        <v>25</v>
      </c>
      <c r="D3">
        <v>29</v>
      </c>
      <c r="E3" t="s">
        <v>18</v>
      </c>
      <c r="F3">
        <v>25000</v>
      </c>
    </row>
    <row r="4" spans="1:6" x14ac:dyDescent="0.25">
      <c r="A4">
        <v>1</v>
      </c>
      <c r="B4" t="s">
        <v>6</v>
      </c>
      <c r="C4" t="s">
        <v>20</v>
      </c>
      <c r="D4">
        <v>35</v>
      </c>
      <c r="E4" t="s">
        <v>16</v>
      </c>
      <c r="F4">
        <v>25000</v>
      </c>
    </row>
    <row r="5" spans="1:6" x14ac:dyDescent="0.25">
      <c r="A5">
        <v>5</v>
      </c>
      <c r="B5" t="s">
        <v>10</v>
      </c>
      <c r="C5" t="s">
        <v>15</v>
      </c>
      <c r="D5">
        <v>65</v>
      </c>
      <c r="E5" t="s">
        <v>19</v>
      </c>
      <c r="F5">
        <v>50000</v>
      </c>
    </row>
    <row r="6" spans="1:6" x14ac:dyDescent="0.25">
      <c r="A6">
        <v>2</v>
      </c>
      <c r="B6" t="s">
        <v>21</v>
      </c>
      <c r="C6" t="s">
        <v>22</v>
      </c>
      <c r="D6">
        <v>43</v>
      </c>
      <c r="E6" t="s">
        <v>23</v>
      </c>
      <c r="F6">
        <v>30000</v>
      </c>
    </row>
    <row r="8" spans="1:6" x14ac:dyDescent="0.25">
      <c r="A8" t="s">
        <v>39</v>
      </c>
    </row>
  </sheetData>
  <sortState xmlns:xlrd2="http://schemas.microsoft.com/office/spreadsheetml/2017/richdata2" ref="A2:F6">
    <sortCondition ref="B2:B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1682E-E72B-418D-8EB4-9C8D65CC8BBD}">
  <dimension ref="A1:F15"/>
  <sheetViews>
    <sheetView workbookViewId="0">
      <selection activeCell="E11" sqref="E11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20</v>
      </c>
      <c r="D2">
        <v>35</v>
      </c>
      <c r="E2" t="s">
        <v>16</v>
      </c>
      <c r="F2">
        <v>25000</v>
      </c>
    </row>
    <row r="3" spans="1:6" x14ac:dyDescent="0.25">
      <c r="A3">
        <v>2</v>
      </c>
      <c r="B3" t="s">
        <v>21</v>
      </c>
      <c r="C3" t="s">
        <v>22</v>
      </c>
      <c r="D3">
        <v>43</v>
      </c>
      <c r="E3" t="s">
        <v>23</v>
      </c>
      <c r="F3">
        <v>30000</v>
      </c>
    </row>
    <row r="4" spans="1:6" x14ac:dyDescent="0.25">
      <c r="A4">
        <v>3</v>
      </c>
      <c r="B4" t="s">
        <v>8</v>
      </c>
      <c r="C4" t="s">
        <v>13</v>
      </c>
      <c r="D4">
        <v>53</v>
      </c>
      <c r="E4" t="s">
        <v>17</v>
      </c>
      <c r="F4">
        <v>45000</v>
      </c>
    </row>
    <row r="5" spans="1:6" x14ac:dyDescent="0.25">
      <c r="A5">
        <v>4</v>
      </c>
      <c r="B5" t="s">
        <v>24</v>
      </c>
      <c r="C5" t="s">
        <v>25</v>
      </c>
      <c r="D5">
        <v>29</v>
      </c>
      <c r="E5" t="s">
        <v>18</v>
      </c>
      <c r="F5">
        <v>25000</v>
      </c>
    </row>
    <row r="6" spans="1:6" x14ac:dyDescent="0.25">
      <c r="A6">
        <v>5</v>
      </c>
      <c r="B6" t="s">
        <v>10</v>
      </c>
      <c r="C6" t="s">
        <v>15</v>
      </c>
      <c r="D6">
        <v>65</v>
      </c>
      <c r="E6" t="s">
        <v>19</v>
      </c>
      <c r="F6">
        <v>50000</v>
      </c>
    </row>
    <row r="14" spans="1:6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</row>
    <row r="15" spans="1:6" x14ac:dyDescent="0.25">
      <c r="A15">
        <v>4</v>
      </c>
      <c r="B15" t="s">
        <v>24</v>
      </c>
      <c r="C15" t="s">
        <v>25</v>
      </c>
      <c r="D15">
        <v>29</v>
      </c>
      <c r="E15" t="s">
        <v>18</v>
      </c>
      <c r="F15"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32</vt:i4>
      </vt:variant>
      <vt:variant>
        <vt:lpstr>Rangos con nombre</vt:lpstr>
      </vt:variant>
      <vt:variant>
        <vt:i4>1</vt:i4>
      </vt:variant>
    </vt:vector>
  </HeadingPairs>
  <TitlesOfParts>
    <vt:vector size="33" baseType="lpstr">
      <vt:lpstr>Ortografía</vt:lpstr>
      <vt:lpstr>Buscar y Seleccionar</vt:lpstr>
      <vt:lpstr>Eliminar Duplicados</vt:lpstr>
      <vt:lpstr>Filtrar datos</vt:lpstr>
      <vt:lpstr>Separar texto en columnas</vt:lpstr>
      <vt:lpstr>Validacion de datos</vt:lpstr>
      <vt:lpstr>Consistencia de datos</vt:lpstr>
      <vt:lpstr>Ordenar datos</vt:lpstr>
      <vt:lpstr>Filtros avanzados</vt:lpstr>
      <vt:lpstr>Filtros avanzados 2</vt:lpstr>
      <vt:lpstr>Separar datos en columnas IA</vt:lpstr>
      <vt:lpstr>Combinar columnas</vt:lpstr>
      <vt:lpstr>Enteros a porcentajes y decimal</vt:lpstr>
      <vt:lpstr>Eliminar celdas en difer. colum</vt:lpstr>
      <vt:lpstr>Borrar formatos</vt:lpstr>
      <vt:lpstr>Vertical a horizontal</vt:lpstr>
      <vt:lpstr>Extraer números con IA</vt:lpstr>
      <vt:lpstr>Escribir NULL en celdas vacias</vt:lpstr>
      <vt:lpstr>Numeros formato texto</vt:lpstr>
      <vt:lpstr>Sacar nombre con relleno rapido</vt:lpstr>
      <vt:lpstr>Eliminar espacios sobrantes</vt:lpstr>
      <vt:lpstr>Copia|Pega columna con formula</vt:lpstr>
      <vt:lpstr>Formato general por formato num</vt:lpstr>
      <vt:lpstr>Estadisticas </vt:lpstr>
      <vt:lpstr>Listas desplegable</vt:lpstr>
      <vt:lpstr>Anclaje de celdas</vt:lpstr>
      <vt:lpstr>Borrar formatos raros</vt:lpstr>
      <vt:lpstr>Corregir capitalizacion palabra</vt:lpstr>
      <vt:lpstr>Separa nombre apellido puntuaci</vt:lpstr>
      <vt:lpstr>Desplegable Inicio&gt;General</vt:lpstr>
      <vt:lpstr>Hoja sucia en programa</vt:lpstr>
      <vt:lpstr>Tabla normal en tabla Excel</vt:lpstr>
      <vt:lpstr>'Filtros avanzados'!Área_de_extracción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p</dc:creator>
  <cp:lastModifiedBy>Charlie p</cp:lastModifiedBy>
  <dcterms:created xsi:type="dcterms:W3CDTF">2024-01-30T09:36:03Z</dcterms:created>
  <dcterms:modified xsi:type="dcterms:W3CDTF">2024-01-31T16:42:30Z</dcterms:modified>
</cp:coreProperties>
</file>