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saba-usr\share\Engineer\Calidad\Performance\Documentación\Documentación Performance\Planillas Mediciones\Packet Core\"/>
    </mc:Choice>
  </mc:AlternateContent>
  <bookViews>
    <workbookView xWindow="-96" yWindow="48" windowWidth="19296" windowHeight="5736" tabRatio="728" activeTab="1"/>
  </bookViews>
  <sheets>
    <sheet name="Recolección de datos" sheetId="1" r:id="rId1"/>
    <sheet name="Tablas BD" sheetId="2" r:id="rId2"/>
    <sheet name="Visualizaciones" sheetId="5" r:id="rId3"/>
    <sheet name="Hoja3" sheetId="8" r:id="rId4"/>
    <sheet name="Formato Dashboard" sheetId="4" r:id="rId5"/>
  </sheets>
  <definedNames>
    <definedName name="_xlnm._FilterDatabase" localSheetId="4" hidden="1">'Formato Dashboard'!$B$10:$H$114</definedName>
    <definedName name="_xlnm._FilterDatabase" localSheetId="2" hidden="1">Visualizaciones!#REF!</definedName>
  </definedNam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D193" i="4" l="1"/>
  <c r="D202" i="4" s="1"/>
  <c r="D211" i="4" s="1"/>
  <c r="D220" i="4" s="1"/>
  <c r="D189" i="4"/>
  <c r="D198" i="4" s="1"/>
  <c r="D207" i="4" s="1"/>
  <c r="D216" i="4" s="1"/>
  <c r="D225" i="4" s="1"/>
  <c r="D185" i="4"/>
  <c r="D194" i="4" s="1"/>
  <c r="D203" i="4" s="1"/>
  <c r="D212" i="4" s="1"/>
  <c r="D221" i="4" s="1"/>
  <c r="D184" i="4"/>
  <c r="D183" i="4"/>
  <c r="D192" i="4" s="1"/>
  <c r="D201" i="4" s="1"/>
  <c r="D210" i="4" s="1"/>
  <c r="D219" i="4" s="1"/>
  <c r="D228" i="4" s="1"/>
  <c r="D182" i="4"/>
  <c r="D191" i="4" s="1"/>
  <c r="D200" i="4" s="1"/>
  <c r="D209" i="4" s="1"/>
  <c r="D218" i="4" s="1"/>
  <c r="D227" i="4" s="1"/>
  <c r="D181" i="4"/>
  <c r="D190" i="4" s="1"/>
  <c r="D199" i="4" s="1"/>
  <c r="D208" i="4" s="1"/>
  <c r="D217" i="4" s="1"/>
  <c r="D226" i="4" s="1"/>
  <c r="D180" i="4"/>
  <c r="D179" i="4"/>
  <c r="D188" i="4" s="1"/>
  <c r="D197" i="4" s="1"/>
  <c r="D206" i="4" s="1"/>
  <c r="D215" i="4" s="1"/>
  <c r="D224" i="4" s="1"/>
  <c r="D178" i="4"/>
  <c r="D187" i="4" s="1"/>
  <c r="D196" i="4" s="1"/>
  <c r="D205" i="4" s="1"/>
  <c r="D214" i="4" s="1"/>
  <c r="D223" i="4" s="1"/>
  <c r="D177" i="4"/>
  <c r="D186" i="4" s="1"/>
  <c r="D195" i="4" s="1"/>
  <c r="D204" i="4" s="1"/>
  <c r="D213" i="4" s="1"/>
  <c r="D222" i="4" s="1"/>
  <c r="F64" i="4" l="1"/>
  <c r="F65" i="4"/>
  <c r="F66" i="4"/>
  <c r="F67" i="4"/>
  <c r="F72" i="4" s="1"/>
  <c r="F77" i="4" s="1"/>
  <c r="F82" i="4" s="1"/>
  <c r="F87" i="4" s="1"/>
  <c r="F92" i="4" s="1"/>
  <c r="F97" i="4" s="1"/>
  <c r="F102" i="4" s="1"/>
  <c r="F107" i="4" s="1"/>
  <c r="F112" i="4" s="1"/>
  <c r="F69" i="4"/>
  <c r="F70" i="4"/>
  <c r="F71" i="4"/>
  <c r="F76" i="4" s="1"/>
  <c r="F81" i="4" s="1"/>
  <c r="F86" i="4" s="1"/>
  <c r="F91" i="4" s="1"/>
  <c r="F96" i="4" s="1"/>
  <c r="F101" i="4" s="1"/>
  <c r="F106" i="4" s="1"/>
  <c r="F111" i="4" s="1"/>
  <c r="F74" i="4"/>
  <c r="F79" i="4" s="1"/>
  <c r="F84" i="4" s="1"/>
  <c r="F89" i="4" s="1"/>
  <c r="F94" i="4" s="1"/>
  <c r="F99" i="4" s="1"/>
  <c r="F104" i="4" s="1"/>
  <c r="F109" i="4" s="1"/>
  <c r="F114" i="4" s="1"/>
  <c r="F75" i="4"/>
  <c r="F80" i="4" s="1"/>
  <c r="F85" i="4" s="1"/>
  <c r="F90" i="4" s="1"/>
  <c r="F95" i="4" s="1"/>
  <c r="F100" i="4" s="1"/>
  <c r="F105" i="4" s="1"/>
  <c r="F110" i="4" s="1"/>
  <c r="F63" i="4"/>
  <c r="F68" i="4" s="1"/>
  <c r="F73" i="4" s="1"/>
  <c r="F78" i="4" s="1"/>
  <c r="F83" i="4" s="1"/>
  <c r="F88" i="4" s="1"/>
  <c r="F93" i="4" s="1"/>
  <c r="F98" i="4" s="1"/>
  <c r="F103" i="4" s="1"/>
  <c r="F108" i="4" s="1"/>
  <c r="F113" i="4" s="1"/>
  <c r="D64" i="4"/>
  <c r="D73" i="4" s="1"/>
  <c r="D82" i="4" s="1"/>
  <c r="D91" i="4" s="1"/>
  <c r="D100" i="4" s="1"/>
  <c r="D109" i="4" s="1"/>
  <c r="D65" i="4"/>
  <c r="D66" i="4"/>
  <c r="D67" i="4"/>
  <c r="D68" i="4"/>
  <c r="D77" i="4" s="1"/>
  <c r="D86" i="4" s="1"/>
  <c r="D95" i="4" s="1"/>
  <c r="D104" i="4" s="1"/>
  <c r="D113" i="4" s="1"/>
  <c r="D69" i="4"/>
  <c r="D70" i="4"/>
  <c r="D71" i="4"/>
  <c r="D72" i="4"/>
  <c r="D81" i="4" s="1"/>
  <c r="D90" i="4" s="1"/>
  <c r="D99" i="4" s="1"/>
  <c r="D108" i="4" s="1"/>
  <c r="D74" i="4"/>
  <c r="D75" i="4"/>
  <c r="D76" i="4"/>
  <c r="D85" i="4" s="1"/>
  <c r="D94" i="4" s="1"/>
  <c r="D103" i="4" s="1"/>
  <c r="D112" i="4" s="1"/>
  <c r="D78" i="4"/>
  <c r="D79" i="4"/>
  <c r="D80" i="4"/>
  <c r="D89" i="4" s="1"/>
  <c r="D98" i="4" s="1"/>
  <c r="D107" i="4" s="1"/>
  <c r="D83" i="4"/>
  <c r="D84" i="4"/>
  <c r="D93" i="4" s="1"/>
  <c r="D102" i="4" s="1"/>
  <c r="D111" i="4" s="1"/>
  <c r="D87" i="4"/>
  <c r="D88" i="4"/>
  <c r="D97" i="4" s="1"/>
  <c r="D106" i="4" s="1"/>
  <c r="D92" i="4"/>
  <c r="D101" i="4" s="1"/>
  <c r="D110" i="4" s="1"/>
  <c r="D96" i="4"/>
  <c r="D105" i="4" s="1"/>
  <c r="D114" i="4" s="1"/>
  <c r="D63" i="4"/>
  <c r="C5" i="5" l="1"/>
  <c r="C4" i="5"/>
  <c r="C3" i="5"/>
  <c r="C2" i="5"/>
  <c r="D5" i="4" l="1"/>
  <c r="D4" i="4"/>
  <c r="D3" i="4"/>
  <c r="D2" i="4"/>
  <c r="C5" i="2"/>
  <c r="C4" i="2"/>
  <c r="C3" i="2"/>
  <c r="C2" i="2"/>
</calcChain>
</file>

<file path=xl/sharedStrings.xml><?xml version="1.0" encoding="utf-8"?>
<sst xmlns="http://schemas.openxmlformats.org/spreadsheetml/2006/main" count="1161" uniqueCount="373">
  <si>
    <t>HOUR</t>
  </si>
  <si>
    <t>DAY</t>
  </si>
  <si>
    <t>BH</t>
  </si>
  <si>
    <t>Proveedor: Cisco</t>
  </si>
  <si>
    <t>Medición de Desempeño y Capacidades</t>
  </si>
  <si>
    <t>Jefatura Performance de Red - Dirección de Ingeniería y Calidad de Red</t>
  </si>
  <si>
    <t>TABLAS BD</t>
  </si>
  <si>
    <t>Ejemplo:</t>
  </si>
  <si>
    <t>KPI</t>
  </si>
  <si>
    <t>Gauge</t>
  </si>
  <si>
    <t>Counter</t>
  </si>
  <si>
    <t>FECHA</t>
  </si>
  <si>
    <t>VPNNAME</t>
  </si>
  <si>
    <t>VPNID</t>
  </si>
  <si>
    <t>NOTA: Para hacer este desarrollo, la tabla RAW ya esta creada.</t>
  </si>
  <si>
    <t>Tabla:CISCO_FILES_GGSN_raw</t>
  </si>
  <si>
    <t>De esa Tabla es con la que se van a armar las demás tablas (HOUR,DAY,BH,ISBH)</t>
  </si>
  <si>
    <t>TABLAS HOUR</t>
  </si>
  <si>
    <t>TIPO DE DATO</t>
  </si>
  <si>
    <t>EQUIPO</t>
  </si>
  <si>
    <t>COUNTER006</t>
  </si>
  <si>
    <t>COUNTER007</t>
  </si>
  <si>
    <t>COUNTER008</t>
  </si>
  <si>
    <t>COUNTER009</t>
  </si>
  <si>
    <t>COUNTER010</t>
  </si>
  <si>
    <t>COLUMNAS TABLA RAW</t>
  </si>
  <si>
    <t>NOMBRE COLUMNAS TABLA HOUR</t>
  </si>
  <si>
    <t>FILENAME</t>
  </si>
  <si>
    <t>PDN-IPV4-ACTIVE</t>
  </si>
  <si>
    <t>PDN-IPV6-ACTIVE</t>
  </si>
  <si>
    <t>%vpnname%</t>
  </si>
  <si>
    <t>%vpnid%</t>
  </si>
  <si>
    <t>%servname%</t>
  </si>
  <si>
    <t>%servid%</t>
  </si>
  <si>
    <t>%pdn-ipv4-active%</t>
  </si>
  <si>
    <t>%pdn-ipv6-active%</t>
  </si>
  <si>
    <t>TEXTO</t>
  </si>
  <si>
    <t xml:space="preserve">Sacar el nombre del equipo. Ej: TOR-ASR5K5-1_20161121154500.txt. El nombre del equipo sería TOR-ASR5K5-1 </t>
  </si>
  <si>
    <t>NUMBER</t>
  </si>
  <si>
    <t>Tipo de estadística</t>
  </si>
  <si>
    <t>Se van a armar una tabla hour por esquema. Los esquemas se sacan de la columna COUNTER002</t>
  </si>
  <si>
    <t>servname</t>
  </si>
  <si>
    <t>servid</t>
  </si>
  <si>
    <t>%pdn-ipv4v6-active%</t>
  </si>
  <si>
    <t>%num-gtp-db-active%</t>
  </si>
  <si>
    <t>%num-gtp-bearer-modified%</t>
  </si>
  <si>
    <t>%cursess%</t>
  </si>
  <si>
    <t>%sess-disconnect-remote%</t>
  </si>
  <si>
    <t>%sess-disconnect-admin%</t>
  </si>
  <si>
    <t>%sess-disconnect-idle-timeout%</t>
  </si>
  <si>
    <t>%sess-disconnect-abs-timeout%</t>
  </si>
  <si>
    <t>%sess-disconnect-longdur-timeout%</t>
  </si>
  <si>
    <t>%sess-disconnect-sesssetup-timeout%</t>
  </si>
  <si>
    <t>%sess-disconnect-noresource%</t>
  </si>
  <si>
    <t>%sess-disconnect-authfail%</t>
  </si>
  <si>
    <t>%sess-disconnect-flowadd-failure%</t>
  </si>
  <si>
    <t>%sess-disconnect-invalid-dest%</t>
  </si>
  <si>
    <t>%sess-disconnect-srcaddr-violation%</t>
  </si>
  <si>
    <t>%sess-disconnect-lmarevoc%</t>
  </si>
  <si>
    <t>%sess-disconnect-dupreq%</t>
  </si>
  <si>
    <t>%sess-disconnect-addrassign-failure%</t>
  </si>
  <si>
    <t>%sess-disconnect-handoff%</t>
  </si>
  <si>
    <t>%sess-disconnect-misc%</t>
  </si>
  <si>
    <t>COUNTER011</t>
  </si>
  <si>
    <t>COUNTER012</t>
  </si>
  <si>
    <t>COUNTER013</t>
  </si>
  <si>
    <t>COUNTER014</t>
  </si>
  <si>
    <t>COUNTER015</t>
  </si>
  <si>
    <t>COUNTER016</t>
  </si>
  <si>
    <t>COUNTER017</t>
  </si>
  <si>
    <t>COUNTER018</t>
  </si>
  <si>
    <t>COUNTER019</t>
  </si>
  <si>
    <t>COUNTER020</t>
  </si>
  <si>
    <t>COUNTER021</t>
  </si>
  <si>
    <t>COUNTER022</t>
  </si>
  <si>
    <t>COUNTER023</t>
  </si>
  <si>
    <t>COUNTER024</t>
  </si>
  <si>
    <t>COUNTER025</t>
  </si>
  <si>
    <t>COUNTER026</t>
  </si>
  <si>
    <t>COUNTER027</t>
  </si>
  <si>
    <t>COUNTER028</t>
  </si>
  <si>
    <t>COUNTER029</t>
  </si>
  <si>
    <t>COUNTER030</t>
  </si>
  <si>
    <t>pdn-ipv4v6-active</t>
  </si>
  <si>
    <t>num-gtp-db-active</t>
  </si>
  <si>
    <t>num-gtp-bearer-modified</t>
  </si>
  <si>
    <t>cursess</t>
  </si>
  <si>
    <t>sess-disconnect-remote</t>
  </si>
  <si>
    <t>sess-disconnect-admin</t>
  </si>
  <si>
    <t>sess-disconnect-idle-timeout</t>
  </si>
  <si>
    <t>sess-disconnect-abs-timeout</t>
  </si>
  <si>
    <t>sess-disconnect-longdur-timeout</t>
  </si>
  <si>
    <t>sess-disconnect-sesssetup-timeout</t>
  </si>
  <si>
    <t>sess-disconnect-noresource</t>
  </si>
  <si>
    <t>sess-disconnect-authfail</t>
  </si>
  <si>
    <t>sess-disconnect-flowadd-failure</t>
  </si>
  <si>
    <t>sess-disconnect-invalid-dest</t>
  </si>
  <si>
    <t>sess-disconnect-srcaddr-violation</t>
  </si>
  <si>
    <t>sess-disconnect-lmarevoc</t>
  </si>
  <si>
    <t>sess-disconnect-dupreq</t>
  </si>
  <si>
    <t>sess-disconnect-addrassign-failure</t>
  </si>
  <si>
    <t>sess-disconnect-handoff</t>
  </si>
  <si>
    <t>sess-disconnect-misc</t>
  </si>
  <si>
    <t>%pdn-ipv4-released%</t>
  </si>
  <si>
    <t>%pdn-ipv6-released%</t>
  </si>
  <si>
    <t>%pdn-ipv4v6-released%</t>
  </si>
  <si>
    <t>%num-gtp-db-released%</t>
  </si>
  <si>
    <t>%pdn-ipv4-setup%</t>
  </si>
  <si>
    <t>%pdn-ipv6-setup%</t>
  </si>
  <si>
    <t>%pdn-ipv4v6-setup%</t>
  </si>
  <si>
    <t>%totpmipv6-success%</t>
  </si>
  <si>
    <t>%pgw-fallback-succeeded%</t>
  </si>
  <si>
    <t>%pgw-fallback-attempted%</t>
  </si>
  <si>
    <t>%totgtp-success%</t>
  </si>
  <si>
    <t>%totgtp-attempt%</t>
  </si>
  <si>
    <t>%reauthor-success%</t>
  </si>
  <si>
    <t>%reauthor-attempt%</t>
  </si>
  <si>
    <t>%txbytes%</t>
  </si>
  <si>
    <t>%rxbytes%</t>
  </si>
  <si>
    <t>%pkt-violation%</t>
  </si>
  <si>
    <t>%eap-rxttlsrvrpassthru%</t>
  </si>
  <si>
    <t>%num-qci1_bearer_setup%</t>
  </si>
  <si>
    <t>%num-qci1_bearer_released%</t>
  </si>
  <si>
    <t>%num-qci5_bearer_setup%</t>
  </si>
  <si>
    <t>%num-qci5_bearer_released%</t>
  </si>
  <si>
    <t>%curses-gtp-ipv4%</t>
  </si>
  <si>
    <t>%curses-pmipv6-ipv4%</t>
  </si>
  <si>
    <t>%curses-pmipv6-ipv6%</t>
  </si>
  <si>
    <t>%curses-pmipv6-ipv4v6%</t>
  </si>
  <si>
    <t>pdn-ipv4-released</t>
  </si>
  <si>
    <t>pdn-ipv6-released</t>
  </si>
  <si>
    <t>pdn-ipv4v6-released</t>
  </si>
  <si>
    <t>num-gtp-db-released</t>
  </si>
  <si>
    <t>pdn-ipv4-setup</t>
  </si>
  <si>
    <t>pdn-ipv6-setup</t>
  </si>
  <si>
    <t>pdn-ipv4v6-setup</t>
  </si>
  <si>
    <t>totpmipv6-success</t>
  </si>
  <si>
    <t>pgw-fallback-succeeded</t>
  </si>
  <si>
    <t>pgw-fallback-attempted</t>
  </si>
  <si>
    <t>totgtp-success</t>
  </si>
  <si>
    <t>totgtp-attempt</t>
  </si>
  <si>
    <t>reauthor-success</t>
  </si>
  <si>
    <t>reauthor-attempt</t>
  </si>
  <si>
    <t>txbytes</t>
  </si>
  <si>
    <t>rxbytes</t>
  </si>
  <si>
    <t>pkt-violation</t>
  </si>
  <si>
    <t>eap-rxttlsrvrpassthru</t>
  </si>
  <si>
    <t>num-qci1_bearer_setup</t>
  </si>
  <si>
    <t>num-qci1_bearer_released</t>
  </si>
  <si>
    <t>num-qci5_bearer_setup</t>
  </si>
  <si>
    <t>num-qci5_bearer_released</t>
  </si>
  <si>
    <t>curses-gtp-ipv4</t>
  </si>
  <si>
    <t>curses-pmipv6-ipv4</t>
  </si>
  <si>
    <t>curses-pmipv6-ipv6</t>
  </si>
  <si>
    <t>curses-pmipv6-ipv4v6</t>
  </si>
  <si>
    <t>%num-qci1_bearer_active%</t>
  </si>
  <si>
    <t>%num-qci2_bearer_active%</t>
  </si>
  <si>
    <t>%num-qci3_bearer_active%</t>
  </si>
  <si>
    <t>%num-qci4_bearer_active%</t>
  </si>
  <si>
    <t>%num-qci5_bearer_active%</t>
  </si>
  <si>
    <t>%num-qci6_bearer_active%</t>
  </si>
  <si>
    <t>%num-qci7_bearer_active%</t>
  </si>
  <si>
    <t>%num-qci2_bearer_setup%</t>
  </si>
  <si>
    <t>%num-qci3_bearer_setup%</t>
  </si>
  <si>
    <t>%num-qci4_bearer_setup%</t>
  </si>
  <si>
    <t>%num-qci6_bearer_setup%</t>
  </si>
  <si>
    <t>%num-qci7_bearer_setup%</t>
  </si>
  <si>
    <t>%num-qci2_bearer_released%</t>
  </si>
  <si>
    <t>%num-qci3_bearer_released%</t>
  </si>
  <si>
    <t>%num-qci4_bearer_released%</t>
  </si>
  <si>
    <t>%num-qci6_bearer_released%</t>
  </si>
  <si>
    <t>%num-qci7_bearer_released%</t>
  </si>
  <si>
    <t>num-qci1_bearer_active</t>
  </si>
  <si>
    <t>num-qci2_bearer_active</t>
  </si>
  <si>
    <t>num-qci3_bearer_active</t>
  </si>
  <si>
    <t>num-qci4_bearer_active</t>
  </si>
  <si>
    <t>num-qci5_bearer_active</t>
  </si>
  <si>
    <t>num-qci6_bearer_active</t>
  </si>
  <si>
    <t>num-qci7_bearer_active</t>
  </si>
  <si>
    <t>num-qci2_bearer_setup</t>
  </si>
  <si>
    <t>num-qci3_bearer_setup</t>
  </si>
  <si>
    <t>num-qci4_bearer_setup</t>
  </si>
  <si>
    <t>num-qci6_bearer_setup</t>
  </si>
  <si>
    <t>num-qci7_bearer_setup</t>
  </si>
  <si>
    <t>num-qci2_bearer_released</t>
  </si>
  <si>
    <t>num-qci3_bearer_released</t>
  </si>
  <si>
    <t>num-qci4_bearer_released</t>
  </si>
  <si>
    <t>num-qci6_bearer_released</t>
  </si>
  <si>
    <t>num-qci7_bearer_released</t>
  </si>
  <si>
    <t>INT32</t>
  </si>
  <si>
    <t>Tablas</t>
  </si>
  <si>
    <t>Tipo de dato</t>
  </si>
  <si>
    <t>Construccion</t>
  </si>
  <si>
    <t>Promedio de los datos de la RAW por hora</t>
  </si>
  <si>
    <t>Suma de los datos de la RAW por hora</t>
  </si>
  <si>
    <t>ISABW</t>
  </si>
  <si>
    <t>Ya esta todo parseado en la RAW, solo hay que crear las tablas hour, day, bh y isab que se indican en tablas bd.</t>
  </si>
  <si>
    <t>select * from CISCO_FILES_GGSN_raw</t>
  </si>
  <si>
    <t>where FILENAME like '%TOR-ASR5K5-1%'</t>
  </si>
  <si>
    <t>and fecha between sysdate-1 and sysdate</t>
  </si>
  <si>
    <t>AND COUNTER002 LIKE '%EPDG%'</t>
  </si>
  <si>
    <t>TOR-ASR5K5-1</t>
  </si>
  <si>
    <t>TOR-ASR5K5-1. Aca hay EPDG</t>
  </si>
  <si>
    <t>JO2-ASR5K5-1. Aca hay SAMOG</t>
  </si>
  <si>
    <t>Plataforma: EPDG-SAMOG</t>
  </si>
  <si>
    <t>Solo hay dos equipos que por ahora que tienen los servicios EPDG y SAMOG</t>
  </si>
  <si>
    <t>%cgw-sessstat-totcur-ueactive%</t>
  </si>
  <si>
    <t>%cgw-sessstat-totcur-pdn-ipv4%</t>
  </si>
  <si>
    <t>%cgw-sessstat-totcur-pdn-ipv6%</t>
  </si>
  <si>
    <t>%cgw-sessstat-totcur-pdn-ipv4v6%</t>
  </si>
  <si>
    <t>%cgw-sessstat-pdnsetuptype-ipv4%</t>
  </si>
  <si>
    <t>%cgw-sessstat-pdnsetuptype-ipv6%</t>
  </si>
  <si>
    <t>%cgw-sessstat-pdnsetuptype-ipv4v6%</t>
  </si>
  <si>
    <t>%cgw-sessstat-pdnrel-ipv4%</t>
  </si>
  <si>
    <t>%cgw-sessstat-pdnrel-ipv6%</t>
  </si>
  <si>
    <t>%cgw-sessstat-pdnrel-ipv4v6%</t>
  </si>
  <si>
    <t>cgw-sessstat-totcur-ueactive</t>
  </si>
  <si>
    <t>cgw-sessstat-totcur-pdn-ipv4</t>
  </si>
  <si>
    <t>cgw-sessstat-totcur-pdn-ipv6</t>
  </si>
  <si>
    <t>cgw-sessstat-totcur-pdn-ipv4v6</t>
  </si>
  <si>
    <t>cgw-sessstat-pdnsetuptype-ipv4</t>
  </si>
  <si>
    <t>cgw-sessstat-pdnsetuptype-ipv6</t>
  </si>
  <si>
    <t>cgw-sessstat-pdnsetuptype-ipv4v6</t>
  </si>
  <si>
    <t>cgw-sessstat-pdnrel-ipv4</t>
  </si>
  <si>
    <t>cgw-sessstat-pdnrel-ipv6</t>
  </si>
  <si>
    <t>cgw-sessstat-pdnrel-ipv4v6</t>
  </si>
  <si>
    <t>%cgw-sessstat-tot-pdnreleased%</t>
  </si>
  <si>
    <t>%cgw-sessstat-tot-pdnrejected%</t>
  </si>
  <si>
    <t>%cgw-sessstat-gnu-uplink-pkts%</t>
  </si>
  <si>
    <t>%cgw-sessstat-gnu-uplink-bytes%</t>
  </si>
  <si>
    <t>%cgw-sessstat-gnu-uplink-dropped-pkts%</t>
  </si>
  <si>
    <t>%cgw-sessstat-gnu-uplink-dropped-bytes%</t>
  </si>
  <si>
    <t>%cgw-sessstat-gnu-downlink-pkts%</t>
  </si>
  <si>
    <t>%cgw-sessstat-gnu-downlink-bytes%</t>
  </si>
  <si>
    <t>%cgw-sessstat-gnu-downlink-dropped-pkts%</t>
  </si>
  <si>
    <t>cgw-sessstat-tot-pdnreleased</t>
  </si>
  <si>
    <t>cgw-sessstat-tot-pdnrejected</t>
  </si>
  <si>
    <t>cgw-sessstat-gnu-uplink-pkts</t>
  </si>
  <si>
    <t>cgw-sessstat-gnu-uplink-bytes</t>
  </si>
  <si>
    <t>cgw-sessstat-gnu-uplink-dropped-pkts</t>
  </si>
  <si>
    <t>cgw-sessstat-gnu-uplink-dropped-bytes</t>
  </si>
  <si>
    <t>cgw-sessstat-gnu-downlink-pkts</t>
  </si>
  <si>
    <t>cgw-sessstat-gnu-downlink-bytes</t>
  </si>
  <si>
    <t>cgw-sessstat-gnu-downlink-dropped-pkts</t>
  </si>
  <si>
    <t>Suma de los valores de la hour</t>
  </si>
  <si>
    <t>Tomar mismo BH que para tabla CORE_CISCO_GGSN_BH</t>
  </si>
  <si>
    <t>Promediar los tres picos de la semana</t>
  </si>
  <si>
    <t>PLATFORMA EPDG</t>
  </si>
  <si>
    <t>PLATFORMA SAMOG</t>
  </si>
  <si>
    <t>KPI1</t>
  </si>
  <si>
    <t>KPI2</t>
  </si>
  <si>
    <t>txbytes (Mbps)</t>
  </si>
  <si>
    <t>rxbytes (Mbps)</t>
  </si>
  <si>
    <t>cgw-sessstat-gnu-uplink-bytes (Mbps)</t>
  </si>
  <si>
    <t>cgw-sessstat-gnu-downlink-bytes (Mbps)</t>
  </si>
  <si>
    <t>cgw-sessstat-gnu-uplink-bytes (Mbps)=(cgw-sessstat-gnu-uplink-bytes*8)/3600</t>
  </si>
  <si>
    <t>cgw-sessstat-gnu-downlink-bytes (Mbps)=(cgw-sessstat-gnu-downlink-bytes*8)/3600</t>
  </si>
  <si>
    <t>Throughput Transmitido</t>
  </si>
  <si>
    <t>Throughput Recibido</t>
  </si>
  <si>
    <t>ACTUAL</t>
  </si>
  <si>
    <t>NUEVO</t>
  </si>
  <si>
    <t>DENTRO DE PRINCIPALES KPI EPDG HISTORICO</t>
  </si>
  <si>
    <t>TOR-ASR5K5-3</t>
  </si>
  <si>
    <t>Etiquetas de fila</t>
  </si>
  <si>
    <t>Total general</t>
  </si>
  <si>
    <t>Etiquetas de columna</t>
  </si>
  <si>
    <t>PDN</t>
  </si>
  <si>
    <t>THROUGHPUT</t>
  </si>
  <si>
    <t>DENTRO DE PRINCIPALES KPI SAMOG HISTORICO</t>
  </si>
  <si>
    <t>THROUGHPUT UPLINK</t>
  </si>
  <si>
    <t>THROUGHPUT DOWNLINK</t>
  </si>
  <si>
    <t>Suma de cgw-sessstat-totcur-pdn-ipv4</t>
  </si>
  <si>
    <t>Total Suma de cgw-sessstat-totcur-pdn-ipv4</t>
  </si>
  <si>
    <t>Total Suma de cgw-sessstat-totcur-pdn-ipv6</t>
  </si>
  <si>
    <t>Suma de cgw-sessstat-totcur-pdn-ipv6</t>
  </si>
  <si>
    <t>COUNTER6</t>
  </si>
  <si>
    <t>COUNTER7</t>
  </si>
  <si>
    <t>COUNTER8</t>
  </si>
  <si>
    <t>COUNTER9</t>
  </si>
  <si>
    <t>COUNTER10</t>
  </si>
  <si>
    <t>COUNTER11</t>
  </si>
  <si>
    <t>COUNTER12</t>
  </si>
  <si>
    <t>COUNTER13</t>
  </si>
  <si>
    <t>COUNTER14</t>
  </si>
  <si>
    <t>COUNTER15</t>
  </si>
  <si>
    <t>COUNTER16</t>
  </si>
  <si>
    <t>COUNTER17</t>
  </si>
  <si>
    <t>COUNTER18</t>
  </si>
  <si>
    <t>COUNTER19</t>
  </si>
  <si>
    <t>COUNTER20</t>
  </si>
  <si>
    <t>COUNTER21</t>
  </si>
  <si>
    <t>COUNTER22</t>
  </si>
  <si>
    <t>COUNTER23</t>
  </si>
  <si>
    <t>COUNTER24</t>
  </si>
  <si>
    <t>COUNTER25</t>
  </si>
  <si>
    <t>%cgw-sessstat-totcur-uesetup%</t>
  </si>
  <si>
    <t>%cgw-sessstat-totcur-uereleased%</t>
  </si>
  <si>
    <t>%cgw-sessstat-totcur-pdnactive%</t>
  </si>
  <si>
    <t>%cgw-sessstat-totcur-pdnsetup%</t>
  </si>
  <si>
    <t>cgw-sessstat-totcur-uesetup</t>
  </si>
  <si>
    <t>cgw-sessstat-totcur-uereleased</t>
  </si>
  <si>
    <t>cgw-sessstat-totcur-pdnactive</t>
  </si>
  <si>
    <t>cgw-sessstat-totcur-pdnsetup</t>
  </si>
  <si>
    <t>ESQUEMA: samog (COUNTER002) - samogSch3 (COUNTER003)</t>
  </si>
  <si>
    <t>%cgw-sessstat-gnu-downlink-dropped-bytes%</t>
  </si>
  <si>
    <t>%cgw-sessstat-dhcp-disc-handoff-received%</t>
  </si>
  <si>
    <t>%cgw-sessstat-dhcp-disc-handoff-accepted%</t>
  </si>
  <si>
    <t>%cgw-sessstat-dhcp-disc-handoff-denied%</t>
  </si>
  <si>
    <t>%cgw-sessstat-update-denied-no-sessmgr%</t>
  </si>
  <si>
    <t>%cgw-sessstat-update-denied-no-memory%</t>
  </si>
  <si>
    <t>%cgw-sessstat-update-denied-sessmgr-rejected%</t>
  </si>
  <si>
    <t>%cgw-sessstat-update-denied-input-queue-exceed%</t>
  </si>
  <si>
    <t>%cgw-sessstat-update-denied-simul-bind-exceed%</t>
  </si>
  <si>
    <t>%cgw-sessstat-update-denied-alloc-fail%</t>
  </si>
  <si>
    <t>vpnname</t>
  </si>
  <si>
    <t>vpnid</t>
  </si>
  <si>
    <t>cgw-sessstat-gnu-downlink-dropped-bytes</t>
  </si>
  <si>
    <t>cgw-sessstat-dhcp-disc-handoff-received</t>
  </si>
  <si>
    <t>cgw-sessstat-dhcp-disc-handoff-accepted</t>
  </si>
  <si>
    <t>cgw-sessstat-dhcp-disc-handoff-denied</t>
  </si>
  <si>
    <t>cgw-sessstat-update-denied-no-sessmgr</t>
  </si>
  <si>
    <t>cgw-sessstat-update-denied-no-memory</t>
  </si>
  <si>
    <t>cgw-sessstat-update-denied-sessmgr-rejected</t>
  </si>
  <si>
    <t>cgw-sessstat-update-denied-input-queue-exceed</t>
  </si>
  <si>
    <t>cgw-sessstat-update-denied-simul-bind-exceed</t>
  </si>
  <si>
    <t>cgw-sessstat-update-denied-alloc-fail</t>
  </si>
  <si>
    <t>ESQUEMA: samog (COUNTER002) -  samogSch1 (COUNTER003)</t>
  </si>
  <si>
    <t>ESQUEMA: epdg (COUNTER002) - epdgSch1 (COUNTER003)</t>
  </si>
  <si>
    <t>pdn-ipv4-active</t>
  </si>
  <si>
    <t>pdn-ipv6-active</t>
  </si>
  <si>
    <t>%reauth-attempt%</t>
  </si>
  <si>
    <t>%reauth-success%</t>
  </si>
  <si>
    <t>%reauth-failure%</t>
  </si>
  <si>
    <t>%reauthor-failure%</t>
  </si>
  <si>
    <t>%txpkts%</t>
  </si>
  <si>
    <t>%rxpkts%</t>
  </si>
  <si>
    <t>ESQUEMA: epdg (COUNTER002)- epdgSch4 (COUNTER003)</t>
  </si>
  <si>
    <t>ESQUEMA: epdg (COUNTER002) -  epdgSch7 (COUNTER003)</t>
  </si>
  <si>
    <t>reauth-attempt</t>
  </si>
  <si>
    <t>reauth-success</t>
  </si>
  <si>
    <t>reauth-failure</t>
  </si>
  <si>
    <t>reauthor-failure</t>
  </si>
  <si>
    <t>txpkts</t>
  </si>
  <si>
    <t>rxpkts</t>
  </si>
  <si>
    <t>ESQUEMA: epdg (COUNTER002) - epdgSch3 (COUNTER003)</t>
  </si>
  <si>
    <t>%totpmipv6-failure%</t>
  </si>
  <si>
    <t>%pgw-fallback-failed%</t>
  </si>
  <si>
    <t>%pgw-fallback-no-alternate-pgw%</t>
  </si>
  <si>
    <t>%totgtp-failure%</t>
  </si>
  <si>
    <t>%disconnect-total%</t>
  </si>
  <si>
    <t>%disconnect-local%</t>
  </si>
  <si>
    <t>%disconnect-ue%</t>
  </si>
  <si>
    <t>%disconnect-pgw%</t>
  </si>
  <si>
    <t>%disconnect-remote%</t>
  </si>
  <si>
    <t>totpmipv6-failure</t>
  </si>
  <si>
    <t>pgw-fallback-failed</t>
  </si>
  <si>
    <t>pgw-fallback-no-alternate-pgw</t>
  </si>
  <si>
    <t>totgtp-failure</t>
  </si>
  <si>
    <t>disconnect-total</t>
  </si>
  <si>
    <t>disconnect-local</t>
  </si>
  <si>
    <t>disconnect-ue</t>
  </si>
  <si>
    <t>disconnect-pgw</t>
  </si>
  <si>
    <t>disconnect-remote</t>
  </si>
  <si>
    <t>APN ePDG GTPv2 Success Rate=((%totgtp-success%)/(%totgtp-attempt%))*100</t>
  </si>
  <si>
    <t>txbytes (Mbps)=(Counter025*8)/(3600*1024*1024)</t>
  </si>
  <si>
    <t>rxbytes (Mbps)=(Counter027*8)/(3600*1024*1024)</t>
  </si>
  <si>
    <t>KPI3</t>
  </si>
  <si>
    <t>APN  ePDG System Throughput</t>
  </si>
  <si>
    <t>APN  ePDG System Throughput=(txbytes+rxbytes)*8/(1024*1024*3600)</t>
  </si>
  <si>
    <t>prom</t>
  </si>
  <si>
    <t>COUNTER</t>
  </si>
  <si>
    <t>INT64</t>
  </si>
  <si>
    <t>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</si>
</sst>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\ hh:mm:ss\ AM/P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sz val="11"/>
      <color rgb="FF1F497D"/>
      <name val="Calibri"/>
      <family val="2"/>
      <scheme val="minor"/>
    </font>
    <font>
      <i/>
      <sz val="9"/>
      <color rgb="FFFF0000"/>
      <name val="Lucida Console"/>
      <family val="3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0" fontId="6" fillId="0" borderId="0"/>
  </cellStyleXfs>
  <cellXfs count="8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5" fillId="2" borderId="0" xfId="0" applyFont="1" applyFill="1"/>
    <xf numFmtId="0" fontId="9" fillId="2" borderId="0" xfId="0" applyFont="1" applyFill="1" applyAlignment="1">
      <alignment vertical="center"/>
    </xf>
    <xf numFmtId="0" fontId="1" fillId="2" borderId="0" xfId="0" applyFont="1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9" fillId="5" borderId="0" xfId="0" applyFont="1" applyFill="1" applyAlignment="1">
      <alignment vertical="center"/>
    </xf>
    <xf numFmtId="49" fontId="10" fillId="2" borderId="0" xfId="0" applyNumberFormat="1" applyFont="1" applyFill="1" applyAlignment="1">
      <alignment vertical="center"/>
    </xf>
    <xf numFmtId="0" fontId="1" fillId="2" borderId="1" xfId="0" applyFont="1" applyFill="1" applyBorder="1"/>
    <xf numFmtId="164" fontId="0" fillId="0" borderId="1" xfId="0" applyNumberFormat="1" applyFont="1" applyBorder="1"/>
    <xf numFmtId="164" fontId="0" fillId="0" borderId="0" xfId="0" applyNumberFormat="1" applyFont="1" applyBorder="1"/>
    <xf numFmtId="0" fontId="1" fillId="2" borderId="0" xfId="0" applyFont="1" applyFill="1" applyBorder="1"/>
    <xf numFmtId="0" fontId="0" fillId="0" borderId="0" xfId="0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0" fillId="2" borderId="1" xfId="0" applyFill="1" applyBorder="1"/>
    <xf numFmtId="0" fontId="11" fillId="7" borderId="0" xfId="0" applyFont="1" applyFill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0" fontId="12" fillId="7" borderId="0" xfId="0" applyFont="1" applyFill="1"/>
    <xf numFmtId="0" fontId="13" fillId="7" borderId="0" xfId="0" applyFont="1" applyFill="1"/>
    <xf numFmtId="0" fontId="0" fillId="0" borderId="0" xfId="0" applyFill="1"/>
    <xf numFmtId="0" fontId="0" fillId="4" borderId="0" xfId="0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ill="1" applyBorder="1"/>
    <xf numFmtId="0" fontId="2" fillId="2" borderId="0" xfId="0" applyFont="1" applyFill="1" applyBorder="1"/>
    <xf numFmtId="0" fontId="2" fillId="7" borderId="0" xfId="0" applyFont="1" applyFill="1" applyBorder="1" applyAlignment="1">
      <alignment horizontal="center"/>
    </xf>
    <xf numFmtId="0" fontId="0" fillId="7" borderId="0" xfId="0" applyFill="1" applyBorder="1"/>
    <xf numFmtId="0" fontId="2" fillId="7" borderId="0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 2" xfId="2"/>
    <cellStyle name="Normal 3" xfId="3"/>
    <cellStyle name="Porcentaje 2" xfId="1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[Medición Plataforma EPDG-SAMOG.xlsx]Hoja3!Tabla 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Hoja3!$B$1:$B$3</c:f>
              <c:strCache>
                <c:ptCount val="1"/>
                <c:pt idx="0">
                  <c:v>TOR-ASR5K5-1 - Suma de cgw-sessstat-totcur-pdn-ipv4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Hoja3!$A$4:$A$56</c:f>
              <c:strCache>
                <c:ptCount val="52"/>
                <c:pt idx="0">
                  <c:v>22/11/2016 11:00:00 AM</c:v>
                </c:pt>
                <c:pt idx="1">
                  <c:v>22/11/2016 11:15:00 AM</c:v>
                </c:pt>
                <c:pt idx="2">
                  <c:v>22/11/2016 11:30:00 AM</c:v>
                </c:pt>
                <c:pt idx="3">
                  <c:v>22/11/2016 11:45:00 AM</c:v>
                </c:pt>
                <c:pt idx="4">
                  <c:v>22/11/2016 12:00:00 PM</c:v>
                </c:pt>
                <c:pt idx="5">
                  <c:v>22/11/2016 12:15:00 PM</c:v>
                </c:pt>
                <c:pt idx="6">
                  <c:v>22/11/2016 12:30:00 PM</c:v>
                </c:pt>
                <c:pt idx="7">
                  <c:v>22/11/2016 12:45:00 PM</c:v>
                </c:pt>
                <c:pt idx="8">
                  <c:v>22/11/2016 01:00:00 PM</c:v>
                </c:pt>
                <c:pt idx="9">
                  <c:v>22/11/2016 01:15:00 PM</c:v>
                </c:pt>
                <c:pt idx="10">
                  <c:v>22/11/2016 01:30:00 PM</c:v>
                </c:pt>
                <c:pt idx="11">
                  <c:v>22/11/2016 01:45:00 PM</c:v>
                </c:pt>
                <c:pt idx="12">
                  <c:v>22/11/2016 02:00:00 PM</c:v>
                </c:pt>
                <c:pt idx="13">
                  <c:v>22/11/2016 02:15:00 PM</c:v>
                </c:pt>
                <c:pt idx="14">
                  <c:v>22/11/2016 02:30:00 PM</c:v>
                </c:pt>
                <c:pt idx="15">
                  <c:v>22/11/2016 02:45:00 PM</c:v>
                </c:pt>
                <c:pt idx="16">
                  <c:v>22/11/2016 03:00:00 PM</c:v>
                </c:pt>
                <c:pt idx="17">
                  <c:v>22/11/2016 03:15:00 PM</c:v>
                </c:pt>
                <c:pt idx="18">
                  <c:v>22/11/2016 03:30:00 PM</c:v>
                </c:pt>
                <c:pt idx="19">
                  <c:v>22/11/2016 03:45:00 PM</c:v>
                </c:pt>
                <c:pt idx="20">
                  <c:v>22/11/2016 04:00:00 PM</c:v>
                </c:pt>
                <c:pt idx="21">
                  <c:v>22/11/2016 04:15:00 PM</c:v>
                </c:pt>
                <c:pt idx="22">
                  <c:v>22/11/2016 04:30:00 PM</c:v>
                </c:pt>
                <c:pt idx="23">
                  <c:v>22/11/2016 04:45:00 PM</c:v>
                </c:pt>
                <c:pt idx="24">
                  <c:v>22/11/2016 05:00:00 PM</c:v>
                </c:pt>
                <c:pt idx="25">
                  <c:v>22/11/2016 05:15:00 PM</c:v>
                </c:pt>
                <c:pt idx="26">
                  <c:v>22/11/2016 05:30:00 PM</c:v>
                </c:pt>
                <c:pt idx="27">
                  <c:v>22/11/2016 05:45:00 PM</c:v>
                </c:pt>
                <c:pt idx="28">
                  <c:v>22/11/2016 06:00:00 PM</c:v>
                </c:pt>
                <c:pt idx="29">
                  <c:v>22/11/2016 06:15:00 PM</c:v>
                </c:pt>
                <c:pt idx="30">
                  <c:v>22/11/2016 06:30:00 PM</c:v>
                </c:pt>
                <c:pt idx="31">
                  <c:v>22/11/2016 06:45:00 PM</c:v>
                </c:pt>
                <c:pt idx="32">
                  <c:v>22/11/2016 07:00:00 PM</c:v>
                </c:pt>
                <c:pt idx="33">
                  <c:v>22/11/2016 07:15:00 PM</c:v>
                </c:pt>
                <c:pt idx="34">
                  <c:v>22/11/2016 07:30:00 PM</c:v>
                </c:pt>
                <c:pt idx="35">
                  <c:v>22/11/2016 07:45:00 PM</c:v>
                </c:pt>
                <c:pt idx="36">
                  <c:v>22/11/2016 08:00:00 PM</c:v>
                </c:pt>
                <c:pt idx="37">
                  <c:v>22/11/2016 08:15:00 PM</c:v>
                </c:pt>
                <c:pt idx="38">
                  <c:v>22/11/2016 08:30:00 PM</c:v>
                </c:pt>
                <c:pt idx="39">
                  <c:v>22/11/2016 08:45:00 PM</c:v>
                </c:pt>
                <c:pt idx="40">
                  <c:v>22/11/2016 09:00:00 PM</c:v>
                </c:pt>
                <c:pt idx="41">
                  <c:v>22/11/2016 09:15:00 PM</c:v>
                </c:pt>
                <c:pt idx="42">
                  <c:v>22/11/2016 09:30:00 PM</c:v>
                </c:pt>
                <c:pt idx="43">
                  <c:v>22/11/2016 09:45:00 PM</c:v>
                </c:pt>
                <c:pt idx="44">
                  <c:v>22/11/2016 10:00:00 PM</c:v>
                </c:pt>
                <c:pt idx="45">
                  <c:v>22/11/2016 10:15:00 PM</c:v>
                </c:pt>
                <c:pt idx="46">
                  <c:v>22/11/2016 10:30:00 PM</c:v>
                </c:pt>
                <c:pt idx="47">
                  <c:v>22/11/2016 10:45:00 PM</c:v>
                </c:pt>
                <c:pt idx="48">
                  <c:v>22/11/2016 11:00:00 PM</c:v>
                </c:pt>
                <c:pt idx="49">
                  <c:v>22/11/2016 11:15:00 PM</c:v>
                </c:pt>
                <c:pt idx="50">
                  <c:v>22/11/2016 11:30:00 PM</c:v>
                </c:pt>
                <c:pt idx="51">
                  <c:v>22/11/2016 11:45:00 PM</c:v>
                </c:pt>
              </c:strCache>
            </c:strRef>
          </c:cat>
          <c:val>
            <c:numRef>
              <c:f>Hoja3!$B$4:$B$56</c:f>
              <c:numCache>
                <c:formatCode>General</c:formatCode>
                <c:ptCount val="52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31</c:v>
                </c:pt>
                <c:pt idx="6">
                  <c:v>25</c:v>
                </c:pt>
                <c:pt idx="7">
                  <c:v>32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32</c:v>
                </c:pt>
                <c:pt idx="12">
                  <c:v>27</c:v>
                </c:pt>
                <c:pt idx="13">
                  <c:v>29</c:v>
                </c:pt>
                <c:pt idx="14">
                  <c:v>28</c:v>
                </c:pt>
                <c:pt idx="15">
                  <c:v>25</c:v>
                </c:pt>
                <c:pt idx="16">
                  <c:v>33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33</c:v>
                </c:pt>
                <c:pt idx="22">
                  <c:v>34</c:v>
                </c:pt>
                <c:pt idx="23">
                  <c:v>29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26</c:v>
                </c:pt>
                <c:pt idx="28">
                  <c:v>20</c:v>
                </c:pt>
                <c:pt idx="29">
                  <c:v>21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19</c:v>
                </c:pt>
                <c:pt idx="35">
                  <c:v>22</c:v>
                </c:pt>
                <c:pt idx="36">
                  <c:v>21</c:v>
                </c:pt>
                <c:pt idx="37">
                  <c:v>25</c:v>
                </c:pt>
                <c:pt idx="38">
                  <c:v>22</c:v>
                </c:pt>
                <c:pt idx="39">
                  <c:v>27</c:v>
                </c:pt>
                <c:pt idx="40">
                  <c:v>29</c:v>
                </c:pt>
                <c:pt idx="41">
                  <c:v>28</c:v>
                </c:pt>
                <c:pt idx="42">
                  <c:v>25</c:v>
                </c:pt>
                <c:pt idx="43">
                  <c:v>26</c:v>
                </c:pt>
                <c:pt idx="44">
                  <c:v>25</c:v>
                </c:pt>
                <c:pt idx="45">
                  <c:v>28</c:v>
                </c:pt>
                <c:pt idx="46">
                  <c:v>25</c:v>
                </c:pt>
                <c:pt idx="47">
                  <c:v>24</c:v>
                </c:pt>
                <c:pt idx="48">
                  <c:v>27</c:v>
                </c:pt>
                <c:pt idx="49">
                  <c:v>30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Hoja3!$C$1:$C$3</c:f>
              <c:strCache>
                <c:ptCount val="1"/>
                <c:pt idx="0">
                  <c:v>TOR-ASR5K5-1 - Suma de cgw-sessstat-totcur-pdn-ipv6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Hoja3!$A$4:$A$56</c:f>
              <c:strCache>
                <c:ptCount val="52"/>
                <c:pt idx="0">
                  <c:v>22/11/2016 11:00:00 AM</c:v>
                </c:pt>
                <c:pt idx="1">
                  <c:v>22/11/2016 11:15:00 AM</c:v>
                </c:pt>
                <c:pt idx="2">
                  <c:v>22/11/2016 11:30:00 AM</c:v>
                </c:pt>
                <c:pt idx="3">
                  <c:v>22/11/2016 11:45:00 AM</c:v>
                </c:pt>
                <c:pt idx="4">
                  <c:v>22/11/2016 12:00:00 PM</c:v>
                </c:pt>
                <c:pt idx="5">
                  <c:v>22/11/2016 12:15:00 PM</c:v>
                </c:pt>
                <c:pt idx="6">
                  <c:v>22/11/2016 12:30:00 PM</c:v>
                </c:pt>
                <c:pt idx="7">
                  <c:v>22/11/2016 12:45:00 PM</c:v>
                </c:pt>
                <c:pt idx="8">
                  <c:v>22/11/2016 01:00:00 PM</c:v>
                </c:pt>
                <c:pt idx="9">
                  <c:v>22/11/2016 01:15:00 PM</c:v>
                </c:pt>
                <c:pt idx="10">
                  <c:v>22/11/2016 01:30:00 PM</c:v>
                </c:pt>
                <c:pt idx="11">
                  <c:v>22/11/2016 01:45:00 PM</c:v>
                </c:pt>
                <c:pt idx="12">
                  <c:v>22/11/2016 02:00:00 PM</c:v>
                </c:pt>
                <c:pt idx="13">
                  <c:v>22/11/2016 02:15:00 PM</c:v>
                </c:pt>
                <c:pt idx="14">
                  <c:v>22/11/2016 02:30:00 PM</c:v>
                </c:pt>
                <c:pt idx="15">
                  <c:v>22/11/2016 02:45:00 PM</c:v>
                </c:pt>
                <c:pt idx="16">
                  <c:v>22/11/2016 03:00:00 PM</c:v>
                </c:pt>
                <c:pt idx="17">
                  <c:v>22/11/2016 03:15:00 PM</c:v>
                </c:pt>
                <c:pt idx="18">
                  <c:v>22/11/2016 03:30:00 PM</c:v>
                </c:pt>
                <c:pt idx="19">
                  <c:v>22/11/2016 03:45:00 PM</c:v>
                </c:pt>
                <c:pt idx="20">
                  <c:v>22/11/2016 04:00:00 PM</c:v>
                </c:pt>
                <c:pt idx="21">
                  <c:v>22/11/2016 04:15:00 PM</c:v>
                </c:pt>
                <c:pt idx="22">
                  <c:v>22/11/2016 04:30:00 PM</c:v>
                </c:pt>
                <c:pt idx="23">
                  <c:v>22/11/2016 04:45:00 PM</c:v>
                </c:pt>
                <c:pt idx="24">
                  <c:v>22/11/2016 05:00:00 PM</c:v>
                </c:pt>
                <c:pt idx="25">
                  <c:v>22/11/2016 05:15:00 PM</c:v>
                </c:pt>
                <c:pt idx="26">
                  <c:v>22/11/2016 05:30:00 PM</c:v>
                </c:pt>
                <c:pt idx="27">
                  <c:v>22/11/2016 05:45:00 PM</c:v>
                </c:pt>
                <c:pt idx="28">
                  <c:v>22/11/2016 06:00:00 PM</c:v>
                </c:pt>
                <c:pt idx="29">
                  <c:v>22/11/2016 06:15:00 PM</c:v>
                </c:pt>
                <c:pt idx="30">
                  <c:v>22/11/2016 06:30:00 PM</c:v>
                </c:pt>
                <c:pt idx="31">
                  <c:v>22/11/2016 06:45:00 PM</c:v>
                </c:pt>
                <c:pt idx="32">
                  <c:v>22/11/2016 07:00:00 PM</c:v>
                </c:pt>
                <c:pt idx="33">
                  <c:v>22/11/2016 07:15:00 PM</c:v>
                </c:pt>
                <c:pt idx="34">
                  <c:v>22/11/2016 07:30:00 PM</c:v>
                </c:pt>
                <c:pt idx="35">
                  <c:v>22/11/2016 07:45:00 PM</c:v>
                </c:pt>
                <c:pt idx="36">
                  <c:v>22/11/2016 08:00:00 PM</c:v>
                </c:pt>
                <c:pt idx="37">
                  <c:v>22/11/2016 08:15:00 PM</c:v>
                </c:pt>
                <c:pt idx="38">
                  <c:v>22/11/2016 08:30:00 PM</c:v>
                </c:pt>
                <c:pt idx="39">
                  <c:v>22/11/2016 08:45:00 PM</c:v>
                </c:pt>
                <c:pt idx="40">
                  <c:v>22/11/2016 09:00:00 PM</c:v>
                </c:pt>
                <c:pt idx="41">
                  <c:v>22/11/2016 09:15:00 PM</c:v>
                </c:pt>
                <c:pt idx="42">
                  <c:v>22/11/2016 09:30:00 PM</c:v>
                </c:pt>
                <c:pt idx="43">
                  <c:v>22/11/2016 09:45:00 PM</c:v>
                </c:pt>
                <c:pt idx="44">
                  <c:v>22/11/2016 10:00:00 PM</c:v>
                </c:pt>
                <c:pt idx="45">
                  <c:v>22/11/2016 10:15:00 PM</c:v>
                </c:pt>
                <c:pt idx="46">
                  <c:v>22/11/2016 10:30:00 PM</c:v>
                </c:pt>
                <c:pt idx="47">
                  <c:v>22/11/2016 10:45:00 PM</c:v>
                </c:pt>
                <c:pt idx="48">
                  <c:v>22/11/2016 11:00:00 PM</c:v>
                </c:pt>
                <c:pt idx="49">
                  <c:v>22/11/2016 11:15:00 PM</c:v>
                </c:pt>
                <c:pt idx="50">
                  <c:v>22/11/2016 11:30:00 PM</c:v>
                </c:pt>
                <c:pt idx="51">
                  <c:v>22/11/2016 11:45:00 PM</c:v>
                </c:pt>
              </c:strCache>
            </c:strRef>
          </c:cat>
          <c:val>
            <c:numRef>
              <c:f>Hoja3!$C$4:$C$56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Hoja3!$D$1:$D$3</c:f>
              <c:strCache>
                <c:ptCount val="1"/>
                <c:pt idx="0">
                  <c:v>TOR-ASR5K5-3 - Suma de cgw-sessstat-totcur-pdn-ipv4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Hoja3!$A$4:$A$56</c:f>
              <c:strCache>
                <c:ptCount val="52"/>
                <c:pt idx="0">
                  <c:v>22/11/2016 11:00:00 AM</c:v>
                </c:pt>
                <c:pt idx="1">
                  <c:v>22/11/2016 11:15:00 AM</c:v>
                </c:pt>
                <c:pt idx="2">
                  <c:v>22/11/2016 11:30:00 AM</c:v>
                </c:pt>
                <c:pt idx="3">
                  <c:v>22/11/2016 11:45:00 AM</c:v>
                </c:pt>
                <c:pt idx="4">
                  <c:v>22/11/2016 12:00:00 PM</c:v>
                </c:pt>
                <c:pt idx="5">
                  <c:v>22/11/2016 12:15:00 PM</c:v>
                </c:pt>
                <c:pt idx="6">
                  <c:v>22/11/2016 12:30:00 PM</c:v>
                </c:pt>
                <c:pt idx="7">
                  <c:v>22/11/2016 12:45:00 PM</c:v>
                </c:pt>
                <c:pt idx="8">
                  <c:v>22/11/2016 01:00:00 PM</c:v>
                </c:pt>
                <c:pt idx="9">
                  <c:v>22/11/2016 01:15:00 PM</c:v>
                </c:pt>
                <c:pt idx="10">
                  <c:v>22/11/2016 01:30:00 PM</c:v>
                </c:pt>
                <c:pt idx="11">
                  <c:v>22/11/2016 01:45:00 PM</c:v>
                </c:pt>
                <c:pt idx="12">
                  <c:v>22/11/2016 02:00:00 PM</c:v>
                </c:pt>
                <c:pt idx="13">
                  <c:v>22/11/2016 02:15:00 PM</c:v>
                </c:pt>
                <c:pt idx="14">
                  <c:v>22/11/2016 02:30:00 PM</c:v>
                </c:pt>
                <c:pt idx="15">
                  <c:v>22/11/2016 02:45:00 PM</c:v>
                </c:pt>
                <c:pt idx="16">
                  <c:v>22/11/2016 03:00:00 PM</c:v>
                </c:pt>
                <c:pt idx="17">
                  <c:v>22/11/2016 03:15:00 PM</c:v>
                </c:pt>
                <c:pt idx="18">
                  <c:v>22/11/2016 03:30:00 PM</c:v>
                </c:pt>
                <c:pt idx="19">
                  <c:v>22/11/2016 03:45:00 PM</c:v>
                </c:pt>
                <c:pt idx="20">
                  <c:v>22/11/2016 04:00:00 PM</c:v>
                </c:pt>
                <c:pt idx="21">
                  <c:v>22/11/2016 04:15:00 PM</c:v>
                </c:pt>
                <c:pt idx="22">
                  <c:v>22/11/2016 04:30:00 PM</c:v>
                </c:pt>
                <c:pt idx="23">
                  <c:v>22/11/2016 04:45:00 PM</c:v>
                </c:pt>
                <c:pt idx="24">
                  <c:v>22/11/2016 05:00:00 PM</c:v>
                </c:pt>
                <c:pt idx="25">
                  <c:v>22/11/2016 05:15:00 PM</c:v>
                </c:pt>
                <c:pt idx="26">
                  <c:v>22/11/2016 05:30:00 PM</c:v>
                </c:pt>
                <c:pt idx="27">
                  <c:v>22/11/2016 05:45:00 PM</c:v>
                </c:pt>
                <c:pt idx="28">
                  <c:v>22/11/2016 06:00:00 PM</c:v>
                </c:pt>
                <c:pt idx="29">
                  <c:v>22/11/2016 06:15:00 PM</c:v>
                </c:pt>
                <c:pt idx="30">
                  <c:v>22/11/2016 06:30:00 PM</c:v>
                </c:pt>
                <c:pt idx="31">
                  <c:v>22/11/2016 06:45:00 PM</c:v>
                </c:pt>
                <c:pt idx="32">
                  <c:v>22/11/2016 07:00:00 PM</c:v>
                </c:pt>
                <c:pt idx="33">
                  <c:v>22/11/2016 07:15:00 PM</c:v>
                </c:pt>
                <c:pt idx="34">
                  <c:v>22/11/2016 07:30:00 PM</c:v>
                </c:pt>
                <c:pt idx="35">
                  <c:v>22/11/2016 07:45:00 PM</c:v>
                </c:pt>
                <c:pt idx="36">
                  <c:v>22/11/2016 08:00:00 PM</c:v>
                </c:pt>
                <c:pt idx="37">
                  <c:v>22/11/2016 08:15:00 PM</c:v>
                </c:pt>
                <c:pt idx="38">
                  <c:v>22/11/2016 08:30:00 PM</c:v>
                </c:pt>
                <c:pt idx="39">
                  <c:v>22/11/2016 08:45:00 PM</c:v>
                </c:pt>
                <c:pt idx="40">
                  <c:v>22/11/2016 09:00:00 PM</c:v>
                </c:pt>
                <c:pt idx="41">
                  <c:v>22/11/2016 09:15:00 PM</c:v>
                </c:pt>
                <c:pt idx="42">
                  <c:v>22/11/2016 09:30:00 PM</c:v>
                </c:pt>
                <c:pt idx="43">
                  <c:v>22/11/2016 09:45:00 PM</c:v>
                </c:pt>
                <c:pt idx="44">
                  <c:v>22/11/2016 10:00:00 PM</c:v>
                </c:pt>
                <c:pt idx="45">
                  <c:v>22/11/2016 10:15:00 PM</c:v>
                </c:pt>
                <c:pt idx="46">
                  <c:v>22/11/2016 10:30:00 PM</c:v>
                </c:pt>
                <c:pt idx="47">
                  <c:v>22/11/2016 10:45:00 PM</c:v>
                </c:pt>
                <c:pt idx="48">
                  <c:v>22/11/2016 11:00:00 PM</c:v>
                </c:pt>
                <c:pt idx="49">
                  <c:v>22/11/2016 11:15:00 PM</c:v>
                </c:pt>
                <c:pt idx="50">
                  <c:v>22/11/2016 11:30:00 PM</c:v>
                </c:pt>
                <c:pt idx="51">
                  <c:v>22/11/2016 11:45:00 PM</c:v>
                </c:pt>
              </c:strCache>
            </c:strRef>
          </c:cat>
          <c:val>
            <c:numRef>
              <c:f>Hoja3!$D$4:$D$56</c:f>
              <c:numCache>
                <c:formatCode>General</c:formatCode>
                <c:ptCount val="52"/>
                <c:pt idx="0">
                  <c:v>29</c:v>
                </c:pt>
                <c:pt idx="1">
                  <c:v>28</c:v>
                </c:pt>
                <c:pt idx="2">
                  <c:v>31</c:v>
                </c:pt>
                <c:pt idx="3">
                  <c:v>28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30</c:v>
                </c:pt>
                <c:pt idx="8">
                  <c:v>30</c:v>
                </c:pt>
                <c:pt idx="9">
                  <c:v>32</c:v>
                </c:pt>
                <c:pt idx="10">
                  <c:v>31</c:v>
                </c:pt>
                <c:pt idx="11">
                  <c:v>34</c:v>
                </c:pt>
                <c:pt idx="12">
                  <c:v>31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34</c:v>
                </c:pt>
                <c:pt idx="20">
                  <c:v>37</c:v>
                </c:pt>
                <c:pt idx="21">
                  <c:v>34</c:v>
                </c:pt>
                <c:pt idx="22">
                  <c:v>33</c:v>
                </c:pt>
                <c:pt idx="23">
                  <c:v>36</c:v>
                </c:pt>
                <c:pt idx="24">
                  <c:v>39</c:v>
                </c:pt>
                <c:pt idx="25">
                  <c:v>36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29">
                  <c:v>40</c:v>
                </c:pt>
                <c:pt idx="30">
                  <c:v>37</c:v>
                </c:pt>
                <c:pt idx="31">
                  <c:v>36</c:v>
                </c:pt>
                <c:pt idx="32">
                  <c:v>39</c:v>
                </c:pt>
                <c:pt idx="33">
                  <c:v>42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40</c:v>
                </c:pt>
                <c:pt idx="38">
                  <c:v>43</c:v>
                </c:pt>
                <c:pt idx="39">
                  <c:v>40</c:v>
                </c:pt>
                <c:pt idx="40">
                  <c:v>39</c:v>
                </c:pt>
                <c:pt idx="41">
                  <c:v>42</c:v>
                </c:pt>
                <c:pt idx="42">
                  <c:v>45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43</c:v>
                </c:pt>
                <c:pt idx="47">
                  <c:v>46</c:v>
                </c:pt>
                <c:pt idx="48">
                  <c:v>43</c:v>
                </c:pt>
                <c:pt idx="49">
                  <c:v>42</c:v>
                </c:pt>
                <c:pt idx="50">
                  <c:v>45</c:v>
                </c:pt>
                <c:pt idx="51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Hoja3!$E$1:$E$3</c:f>
              <c:strCache>
                <c:ptCount val="1"/>
                <c:pt idx="0">
                  <c:v>TOR-ASR5K5-3 - Suma de cgw-sessstat-totcur-pdn-ipv6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Hoja3!$A$4:$A$56</c:f>
              <c:strCache>
                <c:ptCount val="52"/>
                <c:pt idx="0">
                  <c:v>22/11/2016 11:00:00 AM</c:v>
                </c:pt>
                <c:pt idx="1">
                  <c:v>22/11/2016 11:15:00 AM</c:v>
                </c:pt>
                <c:pt idx="2">
                  <c:v>22/11/2016 11:30:00 AM</c:v>
                </c:pt>
                <c:pt idx="3">
                  <c:v>22/11/2016 11:45:00 AM</c:v>
                </c:pt>
                <c:pt idx="4">
                  <c:v>22/11/2016 12:00:00 PM</c:v>
                </c:pt>
                <c:pt idx="5">
                  <c:v>22/11/2016 12:15:00 PM</c:v>
                </c:pt>
                <c:pt idx="6">
                  <c:v>22/11/2016 12:30:00 PM</c:v>
                </c:pt>
                <c:pt idx="7">
                  <c:v>22/11/2016 12:45:00 PM</c:v>
                </c:pt>
                <c:pt idx="8">
                  <c:v>22/11/2016 01:00:00 PM</c:v>
                </c:pt>
                <c:pt idx="9">
                  <c:v>22/11/2016 01:15:00 PM</c:v>
                </c:pt>
                <c:pt idx="10">
                  <c:v>22/11/2016 01:30:00 PM</c:v>
                </c:pt>
                <c:pt idx="11">
                  <c:v>22/11/2016 01:45:00 PM</c:v>
                </c:pt>
                <c:pt idx="12">
                  <c:v>22/11/2016 02:00:00 PM</c:v>
                </c:pt>
                <c:pt idx="13">
                  <c:v>22/11/2016 02:15:00 PM</c:v>
                </c:pt>
                <c:pt idx="14">
                  <c:v>22/11/2016 02:30:00 PM</c:v>
                </c:pt>
                <c:pt idx="15">
                  <c:v>22/11/2016 02:45:00 PM</c:v>
                </c:pt>
                <c:pt idx="16">
                  <c:v>22/11/2016 03:00:00 PM</c:v>
                </c:pt>
                <c:pt idx="17">
                  <c:v>22/11/2016 03:15:00 PM</c:v>
                </c:pt>
                <c:pt idx="18">
                  <c:v>22/11/2016 03:30:00 PM</c:v>
                </c:pt>
                <c:pt idx="19">
                  <c:v>22/11/2016 03:45:00 PM</c:v>
                </c:pt>
                <c:pt idx="20">
                  <c:v>22/11/2016 04:00:00 PM</c:v>
                </c:pt>
                <c:pt idx="21">
                  <c:v>22/11/2016 04:15:00 PM</c:v>
                </c:pt>
                <c:pt idx="22">
                  <c:v>22/11/2016 04:30:00 PM</c:v>
                </c:pt>
                <c:pt idx="23">
                  <c:v>22/11/2016 04:45:00 PM</c:v>
                </c:pt>
                <c:pt idx="24">
                  <c:v>22/11/2016 05:00:00 PM</c:v>
                </c:pt>
                <c:pt idx="25">
                  <c:v>22/11/2016 05:15:00 PM</c:v>
                </c:pt>
                <c:pt idx="26">
                  <c:v>22/11/2016 05:30:00 PM</c:v>
                </c:pt>
                <c:pt idx="27">
                  <c:v>22/11/2016 05:45:00 PM</c:v>
                </c:pt>
                <c:pt idx="28">
                  <c:v>22/11/2016 06:00:00 PM</c:v>
                </c:pt>
                <c:pt idx="29">
                  <c:v>22/11/2016 06:15:00 PM</c:v>
                </c:pt>
                <c:pt idx="30">
                  <c:v>22/11/2016 06:30:00 PM</c:v>
                </c:pt>
                <c:pt idx="31">
                  <c:v>22/11/2016 06:45:00 PM</c:v>
                </c:pt>
                <c:pt idx="32">
                  <c:v>22/11/2016 07:00:00 PM</c:v>
                </c:pt>
                <c:pt idx="33">
                  <c:v>22/11/2016 07:15:00 PM</c:v>
                </c:pt>
                <c:pt idx="34">
                  <c:v>22/11/2016 07:30:00 PM</c:v>
                </c:pt>
                <c:pt idx="35">
                  <c:v>22/11/2016 07:45:00 PM</c:v>
                </c:pt>
                <c:pt idx="36">
                  <c:v>22/11/2016 08:00:00 PM</c:v>
                </c:pt>
                <c:pt idx="37">
                  <c:v>22/11/2016 08:15:00 PM</c:v>
                </c:pt>
                <c:pt idx="38">
                  <c:v>22/11/2016 08:30:00 PM</c:v>
                </c:pt>
                <c:pt idx="39">
                  <c:v>22/11/2016 08:45:00 PM</c:v>
                </c:pt>
                <c:pt idx="40">
                  <c:v>22/11/2016 09:00:00 PM</c:v>
                </c:pt>
                <c:pt idx="41">
                  <c:v>22/11/2016 09:15:00 PM</c:v>
                </c:pt>
                <c:pt idx="42">
                  <c:v>22/11/2016 09:30:00 PM</c:v>
                </c:pt>
                <c:pt idx="43">
                  <c:v>22/11/2016 09:45:00 PM</c:v>
                </c:pt>
                <c:pt idx="44">
                  <c:v>22/11/2016 10:00:00 PM</c:v>
                </c:pt>
                <c:pt idx="45">
                  <c:v>22/11/2016 10:15:00 PM</c:v>
                </c:pt>
                <c:pt idx="46">
                  <c:v>22/11/2016 10:30:00 PM</c:v>
                </c:pt>
                <c:pt idx="47">
                  <c:v>22/11/2016 10:45:00 PM</c:v>
                </c:pt>
                <c:pt idx="48">
                  <c:v>22/11/2016 11:00:00 PM</c:v>
                </c:pt>
                <c:pt idx="49">
                  <c:v>22/11/2016 11:15:00 PM</c:v>
                </c:pt>
                <c:pt idx="50">
                  <c:v>22/11/2016 11:30:00 PM</c:v>
                </c:pt>
                <c:pt idx="51">
                  <c:v>22/11/2016 11:45:00 PM</c:v>
                </c:pt>
              </c:strCache>
            </c:strRef>
          </c:cat>
          <c:val>
            <c:numRef>
              <c:f>Hoja3!$E$4:$E$56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9104"/>
        <c:axId val="713320240"/>
      </c:lineChart>
      <c:catAx>
        <c:axId val="6738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3320240"/>
        <c:crosses val="autoZero"/>
        <c:auto val="1"/>
        <c:lblAlgn val="ctr"/>
        <c:lblOffset val="100"/>
        <c:noMultiLvlLbl val="0"/>
      </c:catAx>
      <c:valAx>
        <c:axId val="713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8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66675</xdr:rowOff>
    </xdr:from>
    <xdr:to>
      <xdr:col>1</xdr:col>
      <xdr:colOff>922019</xdr:colOff>
      <xdr:row>4</xdr:row>
      <xdr:rowOff>95250</xdr:rowOff>
    </xdr:to>
    <xdr:pic>
      <xdr:nvPicPr>
        <xdr:cNvPr id="4" name="3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8600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66675</xdr:rowOff>
    </xdr:from>
    <xdr:to>
      <xdr:col>1</xdr:col>
      <xdr:colOff>1095374</xdr:colOff>
      <xdr:row>4</xdr:row>
      <xdr:rowOff>95250</xdr:rowOff>
    </xdr:to>
    <xdr:pic>
      <xdr:nvPicPr>
        <xdr:cNvPr id="3" name="2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28600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85725</xdr:rowOff>
    </xdr:from>
    <xdr:to>
      <xdr:col>1</xdr:col>
      <xdr:colOff>1000124</xdr:colOff>
      <xdr:row>4</xdr:row>
      <xdr:rowOff>114300</xdr:rowOff>
    </xdr:to>
    <xdr:pic>
      <xdr:nvPicPr>
        <xdr:cNvPr id="2" name="1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76225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251460</xdr:colOff>
      <xdr:row>11</xdr:row>
      <xdr:rowOff>7620</xdr:rowOff>
    </xdr:from>
    <xdr:to>
      <xdr:col>8</xdr:col>
      <xdr:colOff>190500</xdr:colOff>
      <xdr:row>34</xdr:row>
      <xdr:rowOff>45720</xdr:rowOff>
    </xdr:to>
    <xdr:pic>
      <xdr:nvPicPr>
        <xdr:cNvPr id="27" name="Imagen 26" descr="C:\Users\cti22041\AppData\Local\Temp\SNAGHTML8aecf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2255520"/>
          <a:ext cx="6156960" cy="424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</xdr:row>
      <xdr:rowOff>175261</xdr:rowOff>
    </xdr:from>
    <xdr:to>
      <xdr:col>3</xdr:col>
      <xdr:colOff>182880</xdr:colOff>
      <xdr:row>35</xdr:row>
      <xdr:rowOff>22861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1" y="2240281"/>
          <a:ext cx="5707379" cy="4419600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22</xdr:row>
      <xdr:rowOff>160020</xdr:rowOff>
    </xdr:from>
    <xdr:to>
      <xdr:col>4</xdr:col>
      <xdr:colOff>716280</xdr:colOff>
      <xdr:row>25</xdr:row>
      <xdr:rowOff>91440</xdr:rowOff>
    </xdr:to>
    <xdr:sp macro="" textlink="">
      <xdr:nvSpPr>
        <xdr:cNvPr id="29" name="Flecha derecha 28"/>
        <xdr:cNvSpPr/>
      </xdr:nvSpPr>
      <xdr:spPr>
        <a:xfrm>
          <a:off x="6675120" y="4419600"/>
          <a:ext cx="739140" cy="4800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0</xdr:col>
      <xdr:colOff>358140</xdr:colOff>
      <xdr:row>38</xdr:row>
      <xdr:rowOff>22861</xdr:rowOff>
    </xdr:from>
    <xdr:to>
      <xdr:col>3</xdr:col>
      <xdr:colOff>563880</xdr:colOff>
      <xdr:row>43</xdr:row>
      <xdr:rowOff>160021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140" y="7208521"/>
          <a:ext cx="6118860" cy="10515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381001</xdr:colOff>
      <xdr:row>48</xdr:row>
      <xdr:rowOff>1</xdr:rowOff>
    </xdr:from>
    <xdr:to>
      <xdr:col>2</xdr:col>
      <xdr:colOff>723901</xdr:colOff>
      <xdr:row>64</xdr:row>
      <xdr:rowOff>144781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1" y="9060181"/>
          <a:ext cx="5257800" cy="3070860"/>
        </a:xfrm>
        <a:prstGeom prst="rect">
          <a:avLst/>
        </a:prstGeom>
      </xdr:spPr>
    </xdr:pic>
    <xdr:clientData/>
  </xdr:twoCellAnchor>
  <xdr:twoCellAnchor editAs="oneCell">
    <xdr:from>
      <xdr:col>0</xdr:col>
      <xdr:colOff>335281</xdr:colOff>
      <xdr:row>66</xdr:row>
      <xdr:rowOff>22861</xdr:rowOff>
    </xdr:from>
    <xdr:to>
      <xdr:col>2</xdr:col>
      <xdr:colOff>708661</xdr:colOff>
      <xdr:row>86</xdr:row>
      <xdr:rowOff>45721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5281" y="12374881"/>
          <a:ext cx="5288280" cy="37261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3</xdr:col>
      <xdr:colOff>218357</xdr:colOff>
      <xdr:row>116</xdr:row>
      <xdr:rowOff>81402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8620" y="17632680"/>
          <a:ext cx="5742857" cy="41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</xdr:colOff>
      <xdr:row>38</xdr:row>
      <xdr:rowOff>15241</xdr:rowOff>
    </xdr:from>
    <xdr:to>
      <xdr:col>9</xdr:col>
      <xdr:colOff>762000</xdr:colOff>
      <xdr:row>43</xdr:row>
      <xdr:rowOff>152401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2080" y="7315201"/>
          <a:ext cx="6118860" cy="10515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11</xdr:col>
      <xdr:colOff>190500</xdr:colOff>
      <xdr:row>95</xdr:row>
      <xdr:rowOff>30481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53500" y="14523720"/>
          <a:ext cx="7429500" cy="3368041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609601</xdr:colOff>
      <xdr:row>48</xdr:row>
      <xdr:rowOff>114300</xdr:rowOff>
    </xdr:from>
    <xdr:to>
      <xdr:col>11</xdr:col>
      <xdr:colOff>304801</xdr:colOff>
      <xdr:row>68</xdr:row>
      <xdr:rowOff>153680</xdr:rowOff>
    </xdr:to>
    <xdr:pic>
      <xdr:nvPicPr>
        <xdr:cNvPr id="49" name="Imagen 4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77301" y="9288780"/>
          <a:ext cx="7620000" cy="36969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9</xdr:row>
      <xdr:rowOff>38100</xdr:rowOff>
    </xdr:from>
    <xdr:to>
      <xdr:col>4</xdr:col>
      <xdr:colOff>106680</xdr:colOff>
      <xdr:row>26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85725</xdr:rowOff>
    </xdr:from>
    <xdr:to>
      <xdr:col>1</xdr:col>
      <xdr:colOff>1114424</xdr:colOff>
      <xdr:row>4</xdr:row>
      <xdr:rowOff>114300</xdr:rowOff>
    </xdr:to>
    <xdr:pic>
      <xdr:nvPicPr>
        <xdr:cNvPr id="3" name="2 Imagen" descr="Descripción: Descripción: cid:image001.jpg@01CC667D.9068E38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76225"/>
          <a:ext cx="742949" cy="74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 Rinaldi" refreshedDate="42697.672946874998" createdVersion="5" refreshedVersion="5" minRefreshableVersion="3" recordCount="104">
  <cacheSource type="worksheet">
    <worksheetSource ref="B124:G228" sheet="Formato Dashboard"/>
  </cacheSource>
  <cacheFields count="6">
    <cacheField name="FECHA" numFmtId="164">
      <sharedItems containsSemiMixedTypes="0" containsNonDate="0" containsDate="1" containsString="0" minDate="2016-11-22T11:00:00" maxDate="2016-11-22T23:45:00" count="52">
        <d v="2016-11-22T11:00:00"/>
        <d v="2016-11-22T11:15:00"/>
        <d v="2016-11-22T11:30:00"/>
        <d v="2016-11-22T11:45:00"/>
        <d v="2016-11-22T12:00:00"/>
        <d v="2016-11-22T12:15:00"/>
        <d v="2016-11-22T12:30:00"/>
        <d v="2016-11-22T12:45:00"/>
        <d v="2016-11-22T13:00:00"/>
        <d v="2016-11-22T13:15:00"/>
        <d v="2016-11-22T13:30:00"/>
        <d v="2016-11-22T13:45:00"/>
        <d v="2016-11-22T14:00:00"/>
        <d v="2016-11-22T14:15:00"/>
        <d v="2016-11-22T14:30:00"/>
        <d v="2016-11-22T14:45:00"/>
        <d v="2016-11-22T15:00:00"/>
        <d v="2016-11-22T15:15:00"/>
        <d v="2016-11-22T15:30:00"/>
        <d v="2016-11-22T15:45:00"/>
        <d v="2016-11-22T16:00:00"/>
        <d v="2016-11-22T16:15:00"/>
        <d v="2016-11-22T16:30:00"/>
        <d v="2016-11-22T16:45:00"/>
        <d v="2016-11-22T17:00:00"/>
        <d v="2016-11-22T17:15:00"/>
        <d v="2016-11-22T17:30:00"/>
        <d v="2016-11-22T17:45:00"/>
        <d v="2016-11-22T18:00:00"/>
        <d v="2016-11-22T18:15:00"/>
        <d v="2016-11-22T18:30:00"/>
        <d v="2016-11-22T18:45:00"/>
        <d v="2016-11-22T19:00:00"/>
        <d v="2016-11-22T19:15:00"/>
        <d v="2016-11-22T19:30:00"/>
        <d v="2016-11-22T19:45:00"/>
        <d v="2016-11-22T20:00:00"/>
        <d v="2016-11-22T20:15:00"/>
        <d v="2016-11-22T20:30:00"/>
        <d v="2016-11-22T20:45:00"/>
        <d v="2016-11-22T21:00:00"/>
        <d v="2016-11-22T21:15:00"/>
        <d v="2016-11-22T21:30:00"/>
        <d v="2016-11-22T21:45:00"/>
        <d v="2016-11-22T22:00:00"/>
        <d v="2016-11-22T22:15:00"/>
        <d v="2016-11-22T22:30:00"/>
        <d v="2016-11-22T22:45:00"/>
        <d v="2016-11-22T23:00:00"/>
        <d v="2016-11-22T23:15:00"/>
        <d v="2016-11-22T23:30:00"/>
        <d v="2016-11-22T23:45:00"/>
      </sharedItems>
    </cacheField>
    <cacheField name="EQUIPO" numFmtId="0">
      <sharedItems count="2">
        <s v="TOR-ASR5K5-1"/>
        <s v="TOR-ASR5K5-3"/>
      </sharedItems>
    </cacheField>
    <cacheField name="cgw-sessstat-totcur-pdn-ipv4" numFmtId="2">
      <sharedItems containsSemiMixedTypes="0" containsString="0" containsNumber="1" containsInteger="1" minValue="16" maxValue="48"/>
    </cacheField>
    <cacheField name="cgw-sessstat-totcur-pdn-ipv6" numFmtId="0">
      <sharedItems containsSemiMixedTypes="0" containsString="0" containsNumber="1" containsInteger="1" minValue="0" maxValue="0"/>
    </cacheField>
    <cacheField name="THROUGHPUT UPLINK" numFmtId="0">
      <sharedItems containsSemiMixedTypes="0" containsString="0" containsNumber="1" minValue="654900.61333333328" maxValue="835829.48"/>
    </cacheField>
    <cacheField name="THROUGHPUT DOWNLINK" numFmtId="0">
      <sharedItems containsSemiMixedTypes="0" containsString="0" containsNumber="1" minValue="746432.30444444448" maxValue="955385.63111111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n v="28"/>
    <n v="0"/>
    <n v="660900.61333333328"/>
    <n v="752432.30444444448"/>
  </r>
  <r>
    <x v="1"/>
    <x v="0"/>
    <n v="29"/>
    <n v="0"/>
    <n v="662719.80666666664"/>
    <n v="754128.72666666668"/>
  </r>
  <r>
    <x v="2"/>
    <x v="0"/>
    <n v="28"/>
    <n v="0"/>
    <n v="664294.61555555556"/>
    <n v="755900.24444444443"/>
  </r>
  <r>
    <x v="3"/>
    <x v="0"/>
    <n v="29"/>
    <n v="0"/>
    <n v="666231.89111111115"/>
    <n v="758016.54444444447"/>
  </r>
  <r>
    <x v="4"/>
    <x v="0"/>
    <n v="27"/>
    <n v="0"/>
    <n v="667001.17111111106"/>
    <n v="759027.10222222225"/>
  </r>
  <r>
    <x v="5"/>
    <x v="0"/>
    <n v="31"/>
    <n v="0"/>
    <n v="669650.73111111112"/>
    <n v="763353.12"/>
  </r>
  <r>
    <x v="6"/>
    <x v="0"/>
    <n v="25"/>
    <n v="0"/>
    <n v="675187.60444444441"/>
    <n v="774626.94222222222"/>
  </r>
  <r>
    <x v="7"/>
    <x v="0"/>
    <n v="32"/>
    <n v="0"/>
    <n v="681390.82888888894"/>
    <n v="782323.08444444439"/>
  </r>
  <r>
    <x v="8"/>
    <x v="0"/>
    <n v="25"/>
    <n v="0"/>
    <n v="683372.4644444444"/>
    <n v="784501.77555555559"/>
  </r>
  <r>
    <x v="9"/>
    <x v="0"/>
    <n v="28"/>
    <n v="0"/>
    <n v="685179.91111111105"/>
    <n v="787077.60888888885"/>
  </r>
  <r>
    <x v="10"/>
    <x v="0"/>
    <n v="27"/>
    <n v="0"/>
    <n v="685488.3244444445"/>
    <n v="787313.93555555551"/>
  </r>
  <r>
    <x v="11"/>
    <x v="0"/>
    <n v="32"/>
    <n v="0"/>
    <n v="695232.26222222217"/>
    <n v="796144.84222222224"/>
  </r>
  <r>
    <x v="12"/>
    <x v="0"/>
    <n v="27"/>
    <n v="0"/>
    <n v="699118.0555555555"/>
    <n v="799847.04888888891"/>
  </r>
  <r>
    <x v="13"/>
    <x v="0"/>
    <n v="29"/>
    <n v="0"/>
    <n v="699655.10222222225"/>
    <n v="800331.58444444439"/>
  </r>
  <r>
    <x v="14"/>
    <x v="0"/>
    <n v="28"/>
    <n v="0"/>
    <n v="701264.52666666661"/>
    <n v="802614.07333333336"/>
  </r>
  <r>
    <x v="15"/>
    <x v="0"/>
    <n v="25"/>
    <n v="0"/>
    <n v="704254.05111111107"/>
    <n v="805897.27111111116"/>
  </r>
  <r>
    <x v="16"/>
    <x v="0"/>
    <n v="33"/>
    <n v="0"/>
    <n v="705926.88444444444"/>
    <n v="807584.54666666663"/>
  </r>
  <r>
    <x v="17"/>
    <x v="0"/>
    <n v="31"/>
    <n v="0"/>
    <n v="708395.83555555553"/>
    <n v="809724.36"/>
  </r>
  <r>
    <x v="18"/>
    <x v="0"/>
    <n v="34"/>
    <n v="0"/>
    <n v="709571.14444444445"/>
    <n v="811100.53777777776"/>
  </r>
  <r>
    <x v="19"/>
    <x v="0"/>
    <n v="34"/>
    <n v="0"/>
    <n v="712726.02888888889"/>
    <n v="815139.60666666669"/>
  </r>
  <r>
    <x v="20"/>
    <x v="0"/>
    <n v="35"/>
    <n v="0"/>
    <n v="714309.38888888888"/>
    <n v="816993.26666666672"/>
  </r>
  <r>
    <x v="21"/>
    <x v="0"/>
    <n v="33"/>
    <n v="0"/>
    <n v="717915.43555555551"/>
    <n v="821325.47555555555"/>
  </r>
  <r>
    <x v="22"/>
    <x v="0"/>
    <n v="34"/>
    <n v="0"/>
    <n v="722532.02888888889"/>
    <n v="827297.00444444444"/>
  </r>
  <r>
    <x v="23"/>
    <x v="0"/>
    <n v="29"/>
    <n v="0"/>
    <n v="735169.61111111112"/>
    <n v="840815.8"/>
  </r>
  <r>
    <x v="24"/>
    <x v="0"/>
    <n v="33"/>
    <n v="0"/>
    <n v="750347.65333333332"/>
    <n v="858149.78666666662"/>
  </r>
  <r>
    <x v="25"/>
    <x v="0"/>
    <n v="34"/>
    <n v="0"/>
    <n v="753176.43555555551"/>
    <n v="861741.10222222225"/>
  </r>
  <r>
    <x v="26"/>
    <x v="0"/>
    <n v="35"/>
    <n v="0"/>
    <n v="777722.64888888889"/>
    <n v="882923.67333333334"/>
  </r>
  <r>
    <x v="27"/>
    <x v="0"/>
    <n v="26"/>
    <n v="0"/>
    <n v="785365.8"/>
    <n v="897745.55777777778"/>
  </r>
  <r>
    <x v="28"/>
    <x v="0"/>
    <n v="20"/>
    <n v="0"/>
    <n v="789994.90666666662"/>
    <n v="907773.26"/>
  </r>
  <r>
    <x v="29"/>
    <x v="0"/>
    <n v="21"/>
    <n v="0"/>
    <n v="792055.35111111111"/>
    <n v="911100.5422222222"/>
  </r>
  <r>
    <x v="30"/>
    <x v="0"/>
    <n v="16"/>
    <n v="0"/>
    <n v="794328.88"/>
    <n v="913408.32888888894"/>
  </r>
  <r>
    <x v="31"/>
    <x v="0"/>
    <n v="16"/>
    <n v="0"/>
    <n v="794947.59111111111"/>
    <n v="913872.66222222219"/>
  </r>
  <r>
    <x v="32"/>
    <x v="0"/>
    <n v="16"/>
    <n v="0"/>
    <n v="797094.39777777775"/>
    <n v="916037.45555555553"/>
  </r>
  <r>
    <x v="33"/>
    <x v="0"/>
    <n v="17"/>
    <n v="0"/>
    <n v="805243.90888888889"/>
    <n v="925302.88666666672"/>
  </r>
  <r>
    <x v="34"/>
    <x v="0"/>
    <n v="19"/>
    <n v="0"/>
    <n v="811765.96888888883"/>
    <n v="930649.87555555557"/>
  </r>
  <r>
    <x v="35"/>
    <x v="0"/>
    <n v="22"/>
    <n v="0"/>
    <n v="817639.08888888895"/>
    <n v="936856.6"/>
  </r>
  <r>
    <x v="36"/>
    <x v="0"/>
    <n v="21"/>
    <n v="0"/>
    <n v="819992.02888888889"/>
    <n v="939795.02222222218"/>
  </r>
  <r>
    <x v="37"/>
    <x v="0"/>
    <n v="25"/>
    <n v="0"/>
    <n v="821066.79111111106"/>
    <n v="941351.83333333337"/>
  </r>
  <r>
    <x v="38"/>
    <x v="0"/>
    <n v="22"/>
    <n v="0"/>
    <n v="821498.2888888889"/>
    <n v="942056.91555555561"/>
  </r>
  <r>
    <x v="39"/>
    <x v="0"/>
    <n v="27"/>
    <n v="0"/>
    <n v="821863.0355555556"/>
    <n v="942333.61333333328"/>
  </r>
  <r>
    <x v="40"/>
    <x v="0"/>
    <n v="29"/>
    <n v="0"/>
    <n v="826401.68888888892"/>
    <n v="946207.96222222224"/>
  </r>
  <r>
    <x v="41"/>
    <x v="0"/>
    <n v="28"/>
    <n v="0"/>
    <n v="829816.39111111115"/>
    <n v="949113.51777777774"/>
  </r>
  <r>
    <x v="42"/>
    <x v="0"/>
    <n v="25"/>
    <n v="0"/>
    <n v="830172.18222222221"/>
    <n v="949387.58444444439"/>
  </r>
  <r>
    <x v="43"/>
    <x v="0"/>
    <n v="26"/>
    <n v="0"/>
    <n v="830530.38"/>
    <n v="949654.29555555561"/>
  </r>
  <r>
    <x v="44"/>
    <x v="0"/>
    <n v="25"/>
    <n v="0"/>
    <n v="830660.81111111108"/>
    <n v="949759.87777777773"/>
  </r>
  <r>
    <x v="45"/>
    <x v="0"/>
    <n v="28"/>
    <n v="0"/>
    <n v="830895.52666666661"/>
    <n v="950020.82"/>
  </r>
  <r>
    <x v="46"/>
    <x v="0"/>
    <n v="25"/>
    <n v="0"/>
    <n v="831044.10888888885"/>
    <n v="950156.1"/>
  </r>
  <r>
    <x v="47"/>
    <x v="0"/>
    <n v="24"/>
    <n v="0"/>
    <n v="832040.34888888884"/>
    <n v="951587.53333333333"/>
  </r>
  <r>
    <x v="48"/>
    <x v="0"/>
    <n v="27"/>
    <n v="0"/>
    <n v="832194.40222222218"/>
    <n v="951775.64222222217"/>
  </r>
  <r>
    <x v="49"/>
    <x v="0"/>
    <n v="30"/>
    <n v="0"/>
    <n v="833608.45555555553"/>
    <n v="953225.27555555559"/>
  </r>
  <r>
    <x v="50"/>
    <x v="0"/>
    <n v="27"/>
    <n v="0"/>
    <n v="835735.47333333339"/>
    <n v="955310.97333333339"/>
  </r>
  <r>
    <x v="51"/>
    <x v="0"/>
    <n v="27"/>
    <n v="0"/>
    <n v="835829.48"/>
    <n v="955385.63111111114"/>
  </r>
  <r>
    <x v="0"/>
    <x v="1"/>
    <n v="29"/>
    <n v="0"/>
    <n v="654900.61333333328"/>
    <n v="746432.30444444448"/>
  </r>
  <r>
    <x v="1"/>
    <x v="1"/>
    <n v="28"/>
    <n v="0"/>
    <n v="656719.80666666664"/>
    <n v="748128.72666666668"/>
  </r>
  <r>
    <x v="2"/>
    <x v="1"/>
    <n v="31"/>
    <n v="0"/>
    <n v="658294.61555555556"/>
    <n v="749900.24444444443"/>
  </r>
  <r>
    <x v="3"/>
    <x v="1"/>
    <n v="28"/>
    <n v="0"/>
    <n v="660231.89111111115"/>
    <n v="752016.54444444447"/>
  </r>
  <r>
    <x v="4"/>
    <x v="1"/>
    <n v="27"/>
    <n v="0"/>
    <n v="661001.17111111106"/>
    <n v="753027.10222222225"/>
  </r>
  <r>
    <x v="5"/>
    <x v="1"/>
    <n v="30"/>
    <n v="0"/>
    <n v="663650.73111111112"/>
    <n v="757353.12"/>
  </r>
  <r>
    <x v="6"/>
    <x v="1"/>
    <n v="33"/>
    <n v="0"/>
    <n v="669187.60444444441"/>
    <n v="768626.94222222222"/>
  </r>
  <r>
    <x v="7"/>
    <x v="1"/>
    <n v="30"/>
    <n v="0"/>
    <n v="675390.82888888894"/>
    <n v="776323.08444444439"/>
  </r>
  <r>
    <x v="8"/>
    <x v="1"/>
    <n v="30"/>
    <n v="0"/>
    <n v="677372.4644444444"/>
    <n v="778501.77555555559"/>
  </r>
  <r>
    <x v="9"/>
    <x v="1"/>
    <n v="32"/>
    <n v="0"/>
    <n v="679179.91111111105"/>
    <n v="781077.60888888885"/>
  </r>
  <r>
    <x v="10"/>
    <x v="1"/>
    <n v="31"/>
    <n v="0"/>
    <n v="679488.3244444445"/>
    <n v="781313.93555555551"/>
  </r>
  <r>
    <x v="11"/>
    <x v="1"/>
    <n v="34"/>
    <n v="0"/>
    <n v="689232.26222222217"/>
    <n v="790144.84222222224"/>
  </r>
  <r>
    <x v="12"/>
    <x v="1"/>
    <n v="31"/>
    <n v="0"/>
    <n v="693118.0555555555"/>
    <n v="793847.04888888891"/>
  </r>
  <r>
    <x v="13"/>
    <x v="1"/>
    <n v="30"/>
    <n v="0"/>
    <n v="693655.10222222225"/>
    <n v="794331.58444444439"/>
  </r>
  <r>
    <x v="14"/>
    <x v="1"/>
    <n v="33"/>
    <n v="0"/>
    <n v="695264.52666666661"/>
    <n v="796614.07333333336"/>
  </r>
  <r>
    <x v="15"/>
    <x v="1"/>
    <n v="36"/>
    <n v="0"/>
    <n v="698254.05111111107"/>
    <n v="799897.27111111116"/>
  </r>
  <r>
    <x v="16"/>
    <x v="1"/>
    <n v="33"/>
    <n v="0"/>
    <n v="699926.88444444444"/>
    <n v="801584.54666666663"/>
  </r>
  <r>
    <x v="17"/>
    <x v="1"/>
    <n v="33"/>
    <n v="0"/>
    <n v="702395.83555555553"/>
    <n v="803724.36"/>
  </r>
  <r>
    <x v="18"/>
    <x v="1"/>
    <n v="35"/>
    <n v="0"/>
    <n v="703571.14444444445"/>
    <n v="805100.53777777776"/>
  </r>
  <r>
    <x v="19"/>
    <x v="1"/>
    <n v="34"/>
    <n v="0"/>
    <n v="706726.02888888889"/>
    <n v="809139.60666666669"/>
  </r>
  <r>
    <x v="20"/>
    <x v="1"/>
    <n v="37"/>
    <n v="0"/>
    <n v="708309.38888888888"/>
    <n v="810993.26666666672"/>
  </r>
  <r>
    <x v="21"/>
    <x v="1"/>
    <n v="34"/>
    <n v="0"/>
    <n v="711915.43555555551"/>
    <n v="815325.47555555555"/>
  </r>
  <r>
    <x v="22"/>
    <x v="1"/>
    <n v="33"/>
    <n v="0"/>
    <n v="716532.02888888889"/>
    <n v="821297.00444444444"/>
  </r>
  <r>
    <x v="23"/>
    <x v="1"/>
    <n v="36"/>
    <n v="0"/>
    <n v="729169.61111111112"/>
    <n v="834815.8"/>
  </r>
  <r>
    <x v="24"/>
    <x v="1"/>
    <n v="39"/>
    <n v="0"/>
    <n v="744347.65333333332"/>
    <n v="852149.78666666662"/>
  </r>
  <r>
    <x v="25"/>
    <x v="1"/>
    <n v="36"/>
    <n v="0"/>
    <n v="747176.43555555551"/>
    <n v="855741.10222222225"/>
  </r>
  <r>
    <x v="26"/>
    <x v="1"/>
    <n v="36"/>
    <n v="0"/>
    <n v="771722.64888888889"/>
    <n v="876923.67333333334"/>
  </r>
  <r>
    <x v="27"/>
    <x v="1"/>
    <n v="38"/>
    <n v="0"/>
    <n v="779365.8"/>
    <n v="891745.55777777778"/>
  </r>
  <r>
    <x v="28"/>
    <x v="1"/>
    <n v="37"/>
    <n v="0"/>
    <n v="783994.90666666662"/>
    <n v="901773.26"/>
  </r>
  <r>
    <x v="29"/>
    <x v="1"/>
    <n v="40"/>
    <n v="0"/>
    <n v="786055.35111111111"/>
    <n v="905100.5422222222"/>
  </r>
  <r>
    <x v="30"/>
    <x v="1"/>
    <n v="37"/>
    <n v="0"/>
    <n v="788328.88"/>
    <n v="907408.32888888894"/>
  </r>
  <r>
    <x v="31"/>
    <x v="1"/>
    <n v="36"/>
    <n v="0"/>
    <n v="788947.59111111111"/>
    <n v="907872.66222222219"/>
  </r>
  <r>
    <x v="32"/>
    <x v="1"/>
    <n v="39"/>
    <n v="0"/>
    <n v="791094.39777777775"/>
    <n v="910037.45555555553"/>
  </r>
  <r>
    <x v="33"/>
    <x v="1"/>
    <n v="42"/>
    <n v="0"/>
    <n v="799243.90888888889"/>
    <n v="919302.88666666672"/>
  </r>
  <r>
    <x v="34"/>
    <x v="1"/>
    <n v="39"/>
    <n v="0"/>
    <n v="805765.96888888883"/>
    <n v="924649.87555555557"/>
  </r>
  <r>
    <x v="35"/>
    <x v="1"/>
    <n v="39"/>
    <n v="0"/>
    <n v="811639.08888888895"/>
    <n v="930856.6"/>
  </r>
  <r>
    <x v="36"/>
    <x v="1"/>
    <n v="41"/>
    <n v="0"/>
    <n v="813992.02888888889"/>
    <n v="933795.02222222218"/>
  </r>
  <r>
    <x v="37"/>
    <x v="1"/>
    <n v="40"/>
    <n v="0"/>
    <n v="815066.79111111106"/>
    <n v="935351.83333333337"/>
  </r>
  <r>
    <x v="38"/>
    <x v="1"/>
    <n v="43"/>
    <n v="0"/>
    <n v="815498.2888888889"/>
    <n v="936056.91555555561"/>
  </r>
  <r>
    <x v="39"/>
    <x v="1"/>
    <n v="40"/>
    <n v="0"/>
    <n v="815863.0355555556"/>
    <n v="936333.61333333328"/>
  </r>
  <r>
    <x v="40"/>
    <x v="1"/>
    <n v="39"/>
    <n v="0"/>
    <n v="820401.68888888892"/>
    <n v="940207.96222222224"/>
  </r>
  <r>
    <x v="41"/>
    <x v="1"/>
    <n v="42"/>
    <n v="0"/>
    <n v="823816.39111111115"/>
    <n v="943113.51777777774"/>
  </r>
  <r>
    <x v="42"/>
    <x v="1"/>
    <n v="45"/>
    <n v="0"/>
    <n v="824172.18222222221"/>
    <n v="943387.58444444439"/>
  </r>
  <r>
    <x v="43"/>
    <x v="1"/>
    <n v="42"/>
    <n v="0"/>
    <n v="824530.38"/>
    <n v="943654.29555555561"/>
  </r>
  <r>
    <x v="44"/>
    <x v="1"/>
    <n v="42"/>
    <n v="0"/>
    <n v="824660.81111111108"/>
    <n v="943759.87777777773"/>
  </r>
  <r>
    <x v="45"/>
    <x v="1"/>
    <n v="44"/>
    <n v="0"/>
    <n v="824895.52666666661"/>
    <n v="944020.82"/>
  </r>
  <r>
    <x v="46"/>
    <x v="1"/>
    <n v="43"/>
    <n v="0"/>
    <n v="825044.10888888885"/>
    <n v="944156.1"/>
  </r>
  <r>
    <x v="47"/>
    <x v="1"/>
    <n v="46"/>
    <n v="0"/>
    <n v="826040.34888888884"/>
    <n v="945587.53333333333"/>
  </r>
  <r>
    <x v="48"/>
    <x v="1"/>
    <n v="43"/>
    <n v="0"/>
    <n v="826194.40222222218"/>
    <n v="945775.64222222217"/>
  </r>
  <r>
    <x v="49"/>
    <x v="1"/>
    <n v="42"/>
    <n v="0"/>
    <n v="827608.45555555553"/>
    <n v="947225.27555555559"/>
  </r>
  <r>
    <x v="50"/>
    <x v="1"/>
    <n v="45"/>
    <n v="0"/>
    <n v="829735.47333333339"/>
    <n v="949310.97333333339"/>
  </r>
  <r>
    <x v="51"/>
    <x v="1"/>
    <n v="48"/>
    <n v="0"/>
    <n v="829829.48"/>
    <n v="949385.63111111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G56" firstHeaderRow="1" firstDataRow="3" firstDataCol="1"/>
  <pivotFields count="6">
    <pivotField axis="axisRow" numFmtId="16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3">
        <item x="0"/>
        <item x="1"/>
        <item t="default"/>
      </items>
    </pivotField>
    <pivotField dataField="1" numFmtId="2" showAll="0"/>
    <pivotField dataField="1"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de cgw-sessstat-totcur-pdn-ipv4" fld="2" baseField="0" baseItem="0"/>
    <dataField name="Suma de cgw-sessstat-totcur-pdn-ipv6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D3" sqref="D3:F3"/>
    </sheetView>
  </sheetViews>
  <sheetFormatPr baseColWidth="10" defaultColWidth="11.44140625" defaultRowHeight="13.8" x14ac:dyDescent="0.3"/>
  <cols>
    <col min="1" max="1" width="5.6640625" style="1" customWidth="1"/>
    <col min="2" max="2" width="53" style="1" bestFit="1" customWidth="1"/>
    <col min="3" max="3" width="11.44140625" style="1"/>
    <col min="4" max="4" width="56.109375" style="1" customWidth="1"/>
    <col min="5" max="5" width="45" style="1" customWidth="1"/>
    <col min="6" max="6" width="16.109375" style="2" bestFit="1" customWidth="1"/>
    <col min="7" max="7" width="5.33203125" style="1" customWidth="1"/>
    <col min="8" max="16384" width="11.44140625" style="1"/>
  </cols>
  <sheetData>
    <row r="2" spans="2:6" ht="18" x14ac:dyDescent="0.3">
      <c r="B2" s="59"/>
      <c r="C2" s="60"/>
      <c r="D2" s="56" t="s">
        <v>4</v>
      </c>
      <c r="E2" s="57"/>
      <c r="F2" s="58"/>
    </row>
    <row r="3" spans="2:6" ht="18" x14ac:dyDescent="0.3">
      <c r="B3" s="61"/>
      <c r="C3" s="62"/>
      <c r="D3" s="56" t="s">
        <v>204</v>
      </c>
      <c r="E3" s="57"/>
      <c r="F3" s="58"/>
    </row>
    <row r="4" spans="2:6" ht="18" x14ac:dyDescent="0.3">
      <c r="B4" s="61"/>
      <c r="C4" s="62"/>
      <c r="D4" s="56" t="s">
        <v>3</v>
      </c>
      <c r="E4" s="57"/>
      <c r="F4" s="58"/>
    </row>
    <row r="5" spans="2:6" ht="15.6" x14ac:dyDescent="0.3">
      <c r="B5" s="63"/>
      <c r="C5" s="64"/>
      <c r="D5" s="65" t="s">
        <v>5</v>
      </c>
      <c r="E5" s="66"/>
      <c r="F5" s="67"/>
    </row>
    <row r="7" spans="2:6" ht="14.4" x14ac:dyDescent="0.3">
      <c r="B7" s="9" t="s">
        <v>14</v>
      </c>
    </row>
    <row r="8" spans="2:6" x14ac:dyDescent="0.3">
      <c r="B8" s="11" t="s">
        <v>15</v>
      </c>
    </row>
    <row r="9" spans="2:6" ht="14.4" x14ac:dyDescent="0.3">
      <c r="B9" s="9" t="s">
        <v>16</v>
      </c>
    </row>
    <row r="10" spans="2:6" ht="14.4" x14ac:dyDescent="0.3">
      <c r="B10" s="9" t="s">
        <v>40</v>
      </c>
    </row>
    <row r="11" spans="2:6" ht="14.4" x14ac:dyDescent="0.3">
      <c r="B11" s="9" t="s">
        <v>196</v>
      </c>
    </row>
    <row r="12" spans="2:6" ht="14.4" x14ac:dyDescent="0.3">
      <c r="B12" s="27" t="s">
        <v>7</v>
      </c>
    </row>
    <row r="13" spans="2:6" ht="14.4" x14ac:dyDescent="0.3">
      <c r="B13" s="27" t="s">
        <v>197</v>
      </c>
    </row>
    <row r="14" spans="2:6" ht="14.4" x14ac:dyDescent="0.3">
      <c r="B14" s="27" t="s">
        <v>198</v>
      </c>
    </row>
    <row r="15" spans="2:6" ht="14.4" x14ac:dyDescent="0.3">
      <c r="B15" s="27" t="s">
        <v>199</v>
      </c>
    </row>
    <row r="16" spans="2:6" ht="14.4" x14ac:dyDescent="0.3">
      <c r="B16" s="27" t="s">
        <v>200</v>
      </c>
    </row>
    <row r="17" spans="2:2" ht="14.4" x14ac:dyDescent="0.3">
      <c r="B17" s="9" t="s">
        <v>205</v>
      </c>
    </row>
    <row r="18" spans="2:2" ht="14.4" x14ac:dyDescent="0.3">
      <c r="B18" s="9" t="s">
        <v>202</v>
      </c>
    </row>
    <row r="19" spans="2:2" ht="14.4" x14ac:dyDescent="0.3">
      <c r="B19" s="9" t="s">
        <v>203</v>
      </c>
    </row>
  </sheetData>
  <mergeCells count="5">
    <mergeCell ref="D2:F2"/>
    <mergeCell ref="D3:F3"/>
    <mergeCell ref="D4:F4"/>
    <mergeCell ref="B2:C5"/>
    <mergeCell ref="D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4"/>
  <sheetViews>
    <sheetView tabSelected="1" topLeftCell="B1" zoomScale="76" zoomScaleNormal="76" workbookViewId="0">
      <selection activeCell="C184" sqref="C184"/>
    </sheetView>
  </sheetViews>
  <sheetFormatPr baseColWidth="10" defaultColWidth="11.44140625" defaultRowHeight="13.8" x14ac:dyDescent="0.3"/>
  <cols>
    <col min="1" max="1" width="5.6640625" style="5" customWidth="1"/>
    <col min="2" max="2" width="21.5546875" style="6" bestFit="1" customWidth="1"/>
    <col min="3" max="3" width="63" style="6" bestFit="1" customWidth="1"/>
    <col min="4" max="4" width="89.109375" style="6" bestFit="1" customWidth="1"/>
    <col min="5" max="5" width="14" style="6" customWidth="1"/>
    <col min="6" max="6" width="15.33203125" style="6" bestFit="1" customWidth="1"/>
    <col min="7" max="8" width="11.44140625" style="5"/>
    <col min="9" max="9" width="8.88671875" style="5" customWidth="1"/>
    <col min="10" max="10" width="12.44140625" style="5" customWidth="1"/>
    <col min="11" max="11" width="45.21875" style="5" bestFit="1" customWidth="1"/>
    <col min="12" max="16384" width="11.44140625" style="5"/>
  </cols>
  <sheetData>
    <row r="1" spans="2:11" s="3" customFormat="1" x14ac:dyDescent="0.3">
      <c r="B1" s="4"/>
      <c r="C1" s="4"/>
      <c r="D1" s="4"/>
      <c r="E1" s="4"/>
      <c r="F1" s="4"/>
    </row>
    <row r="2" spans="2:11" s="3" customFormat="1" ht="18" x14ac:dyDescent="0.3">
      <c r="B2" s="77"/>
      <c r="C2" s="78" t="str">
        <f>'Recolección de datos'!D2</f>
        <v>Medición de Desempeño y Capacidades</v>
      </c>
      <c r="D2" s="78"/>
      <c r="E2" s="78"/>
      <c r="F2" s="78"/>
    </row>
    <row r="3" spans="2:11" s="3" customFormat="1" ht="18" x14ac:dyDescent="0.3">
      <c r="B3" s="77"/>
      <c r="C3" s="78" t="str">
        <f>'Recolección de datos'!D3</f>
        <v>Plataforma: EPDG-SAMOG</v>
      </c>
      <c r="D3" s="78"/>
      <c r="E3" s="78"/>
      <c r="F3" s="78"/>
    </row>
    <row r="4" spans="2:11" s="3" customFormat="1" ht="18" x14ac:dyDescent="0.3">
      <c r="B4" s="77"/>
      <c r="C4" s="78" t="str">
        <f>'Recolección de datos'!D4</f>
        <v>Proveedor: Cisco</v>
      </c>
      <c r="D4" s="78"/>
      <c r="E4" s="78"/>
      <c r="F4" s="78"/>
    </row>
    <row r="5" spans="2:11" s="3" customFormat="1" ht="15.6" x14ac:dyDescent="0.3">
      <c r="B5" s="77"/>
      <c r="C5" s="79" t="str">
        <f>'Recolección de datos'!D5</f>
        <v>Jefatura Performance de Red - Dirección de Ingeniería y Calidad de Red</v>
      </c>
      <c r="D5" s="79"/>
      <c r="E5" s="79"/>
      <c r="F5" s="79"/>
    </row>
    <row r="6" spans="2:11" s="3" customFormat="1" x14ac:dyDescent="0.3">
      <c r="B6" s="4"/>
      <c r="C6" s="4"/>
      <c r="D6" s="4"/>
      <c r="E6" s="4"/>
      <c r="F6" s="4"/>
    </row>
    <row r="7" spans="2:11" s="3" customFormat="1" x14ac:dyDescent="0.3">
      <c r="B7" s="4"/>
      <c r="C7" s="4"/>
      <c r="D7" s="4"/>
      <c r="E7" s="4"/>
      <c r="F7" s="4"/>
    </row>
    <row r="8" spans="2:11" s="3" customFormat="1" x14ac:dyDescent="0.3">
      <c r="B8" s="68" t="s">
        <v>6</v>
      </c>
      <c r="C8" s="68"/>
      <c r="D8" s="68"/>
      <c r="E8" s="68"/>
      <c r="F8" s="68"/>
      <c r="G8" s="68"/>
      <c r="I8" s="23" t="s">
        <v>190</v>
      </c>
      <c r="J8" s="23" t="s">
        <v>191</v>
      </c>
      <c r="K8" s="23" t="s">
        <v>192</v>
      </c>
    </row>
    <row r="9" spans="2:11" s="3" customFormat="1" x14ac:dyDescent="0.3">
      <c r="B9" s="69" t="s">
        <v>17</v>
      </c>
      <c r="C9" s="69"/>
      <c r="D9" s="69"/>
      <c r="E9" s="69"/>
      <c r="F9" s="69"/>
      <c r="G9" s="69"/>
      <c r="I9" s="75" t="s">
        <v>0</v>
      </c>
      <c r="J9" s="24" t="s">
        <v>9</v>
      </c>
      <c r="K9" s="24" t="s">
        <v>193</v>
      </c>
    </row>
    <row r="10" spans="2:11" s="3" customFormat="1" ht="14.4" customHeight="1" x14ac:dyDescent="0.3">
      <c r="B10" s="70" t="s">
        <v>327</v>
      </c>
      <c r="C10" s="71"/>
      <c r="D10" s="71"/>
      <c r="E10" s="71"/>
      <c r="F10" s="71"/>
      <c r="G10" s="72"/>
      <c r="I10" s="76"/>
      <c r="J10" s="24" t="s">
        <v>10</v>
      </c>
      <c r="K10" s="24" t="s">
        <v>194</v>
      </c>
    </row>
    <row r="11" spans="2:11" x14ac:dyDescent="0.3">
      <c r="B11" s="13" t="s">
        <v>25</v>
      </c>
      <c r="C11" s="13" t="s">
        <v>26</v>
      </c>
      <c r="D11" s="13" t="s">
        <v>8</v>
      </c>
      <c r="E11" s="13" t="s">
        <v>18</v>
      </c>
      <c r="F11" s="13" t="s">
        <v>39</v>
      </c>
      <c r="G11" s="13" t="s">
        <v>18</v>
      </c>
      <c r="I11" s="21" t="s">
        <v>1</v>
      </c>
      <c r="J11" s="21"/>
      <c r="K11" s="21" t="s">
        <v>244</v>
      </c>
    </row>
    <row r="12" spans="2:11" x14ac:dyDescent="0.3">
      <c r="B12" s="12" t="s">
        <v>11</v>
      </c>
      <c r="C12" s="25" t="s">
        <v>11</v>
      </c>
      <c r="D12" s="12"/>
      <c r="E12" s="12" t="s">
        <v>11</v>
      </c>
      <c r="F12" s="12"/>
      <c r="G12" s="21"/>
      <c r="I12" s="21" t="s">
        <v>2</v>
      </c>
      <c r="J12" s="21"/>
      <c r="K12" s="21" t="s">
        <v>245</v>
      </c>
    </row>
    <row r="13" spans="2:11" x14ac:dyDescent="0.3">
      <c r="B13" s="12" t="s">
        <v>27</v>
      </c>
      <c r="C13" s="25" t="s">
        <v>19</v>
      </c>
      <c r="D13" s="12" t="s">
        <v>37</v>
      </c>
      <c r="E13" s="12" t="s">
        <v>36</v>
      </c>
      <c r="F13" s="12"/>
      <c r="G13" s="21"/>
      <c r="I13" s="21" t="s">
        <v>195</v>
      </c>
      <c r="J13" s="21"/>
      <c r="K13" s="21" t="s">
        <v>246</v>
      </c>
    </row>
    <row r="14" spans="2:11" ht="14.4" x14ac:dyDescent="0.3">
      <c r="B14" s="12" t="s">
        <v>20</v>
      </c>
      <c r="C14" s="25" t="s">
        <v>314</v>
      </c>
      <c r="D14" s="46" t="s">
        <v>30</v>
      </c>
      <c r="E14" s="12" t="s">
        <v>36</v>
      </c>
      <c r="F14" s="12"/>
      <c r="G14" s="21"/>
    </row>
    <row r="15" spans="2:11" ht="14.4" x14ac:dyDescent="0.3">
      <c r="B15" s="12" t="s">
        <v>21</v>
      </c>
      <c r="C15" s="25" t="s">
        <v>315</v>
      </c>
      <c r="D15" s="46" t="s">
        <v>31</v>
      </c>
      <c r="E15" s="12" t="s">
        <v>38</v>
      </c>
      <c r="F15" s="12"/>
      <c r="G15" s="21"/>
    </row>
    <row r="16" spans="2:11" ht="14.4" x14ac:dyDescent="0.3">
      <c r="B16" s="12" t="s">
        <v>22</v>
      </c>
      <c r="C16" s="25" t="s">
        <v>41</v>
      </c>
      <c r="D16" s="46" t="s">
        <v>32</v>
      </c>
      <c r="E16" s="12" t="s">
        <v>36</v>
      </c>
      <c r="F16" s="12"/>
      <c r="G16" s="21"/>
    </row>
    <row r="17" spans="2:11" ht="14.4" x14ac:dyDescent="0.3">
      <c r="B17" s="12" t="s">
        <v>23</v>
      </c>
      <c r="C17" s="25" t="s">
        <v>42</v>
      </c>
      <c r="D17" s="46" t="s">
        <v>33</v>
      </c>
      <c r="E17" s="12" t="s">
        <v>38</v>
      </c>
      <c r="F17" s="12"/>
      <c r="G17" s="21"/>
      <c r="K17" s="28"/>
    </row>
    <row r="18" spans="2:11" ht="14.4" x14ac:dyDescent="0.3">
      <c r="B18" s="16" t="s">
        <v>24</v>
      </c>
      <c r="C18" s="26" t="s">
        <v>328</v>
      </c>
      <c r="D18" s="47" t="s">
        <v>34</v>
      </c>
      <c r="E18" s="16" t="s">
        <v>38</v>
      </c>
      <c r="F18" s="16" t="s">
        <v>9</v>
      </c>
      <c r="G18" s="22" t="s">
        <v>189</v>
      </c>
      <c r="H18" s="5" t="s">
        <v>369</v>
      </c>
    </row>
    <row r="19" spans="2:11" ht="14.4" x14ac:dyDescent="0.3">
      <c r="B19" s="17" t="s">
        <v>63</v>
      </c>
      <c r="C19" s="48" t="s">
        <v>133</v>
      </c>
      <c r="D19" s="46" t="s">
        <v>107</v>
      </c>
      <c r="E19" s="49" t="s">
        <v>38</v>
      </c>
      <c r="F19" s="49" t="s">
        <v>370</v>
      </c>
      <c r="G19" s="19" t="s">
        <v>189</v>
      </c>
    </row>
    <row r="20" spans="2:11" ht="14.4" x14ac:dyDescent="0.3">
      <c r="B20" s="12" t="s">
        <v>64</v>
      </c>
      <c r="C20" s="14" t="s">
        <v>129</v>
      </c>
      <c r="D20" s="46" t="s">
        <v>103</v>
      </c>
      <c r="E20" s="12" t="s">
        <v>38</v>
      </c>
      <c r="F20" s="12" t="s">
        <v>370</v>
      </c>
      <c r="G20" s="21" t="s">
        <v>189</v>
      </c>
    </row>
    <row r="21" spans="2:11" ht="14.4" x14ac:dyDescent="0.3">
      <c r="B21" s="16" t="s">
        <v>65</v>
      </c>
      <c r="C21" s="15" t="s">
        <v>329</v>
      </c>
      <c r="D21" s="47" t="s">
        <v>35</v>
      </c>
      <c r="E21" s="16" t="s">
        <v>38</v>
      </c>
      <c r="F21" s="16" t="s">
        <v>9</v>
      </c>
      <c r="G21" s="22" t="s">
        <v>189</v>
      </c>
      <c r="H21" s="5" t="s">
        <v>369</v>
      </c>
    </row>
    <row r="22" spans="2:11" ht="14.4" x14ac:dyDescent="0.3">
      <c r="B22" s="12" t="s">
        <v>66</v>
      </c>
      <c r="C22" s="14" t="s">
        <v>134</v>
      </c>
      <c r="D22" s="46" t="s">
        <v>108</v>
      </c>
      <c r="E22" s="12" t="s">
        <v>38</v>
      </c>
      <c r="F22" s="12" t="s">
        <v>370</v>
      </c>
      <c r="G22" s="21" t="s">
        <v>189</v>
      </c>
    </row>
    <row r="23" spans="2:11" ht="14.4" x14ac:dyDescent="0.3">
      <c r="B23" s="12" t="s">
        <v>67</v>
      </c>
      <c r="C23" s="14" t="s">
        <v>130</v>
      </c>
      <c r="D23" s="46" t="s">
        <v>104</v>
      </c>
      <c r="E23" s="12" t="s">
        <v>38</v>
      </c>
      <c r="F23" s="12" t="s">
        <v>370</v>
      </c>
      <c r="G23" s="21" t="s">
        <v>189</v>
      </c>
    </row>
    <row r="24" spans="2:11" ht="14.4" x14ac:dyDescent="0.3">
      <c r="B24" s="12" t="s">
        <v>68</v>
      </c>
      <c r="C24" s="14" t="s">
        <v>83</v>
      </c>
      <c r="D24" s="46" t="s">
        <v>43</v>
      </c>
      <c r="E24" s="12" t="s">
        <v>38</v>
      </c>
      <c r="F24" s="12" t="s">
        <v>9</v>
      </c>
      <c r="G24" s="21" t="s">
        <v>189</v>
      </c>
      <c r="I24" s="6"/>
    </row>
    <row r="25" spans="2:11" ht="14.4" x14ac:dyDescent="0.3">
      <c r="B25" s="12" t="s">
        <v>69</v>
      </c>
      <c r="C25" s="14" t="s">
        <v>135</v>
      </c>
      <c r="D25" s="46" t="s">
        <v>109</v>
      </c>
      <c r="E25" s="12" t="s">
        <v>38</v>
      </c>
      <c r="F25" s="12" t="s">
        <v>370</v>
      </c>
      <c r="G25" s="21" t="s">
        <v>189</v>
      </c>
    </row>
    <row r="26" spans="2:11" ht="14.4" x14ac:dyDescent="0.3">
      <c r="B26" s="12" t="s">
        <v>70</v>
      </c>
      <c r="C26" s="14" t="s">
        <v>131</v>
      </c>
      <c r="D26" s="46" t="s">
        <v>105</v>
      </c>
      <c r="E26" s="12" t="s">
        <v>38</v>
      </c>
      <c r="F26" s="12" t="s">
        <v>370</v>
      </c>
      <c r="G26" s="21" t="s">
        <v>189</v>
      </c>
    </row>
    <row r="27" spans="2:11" ht="14.4" x14ac:dyDescent="0.3">
      <c r="B27" s="12" t="s">
        <v>71</v>
      </c>
      <c r="C27" s="14" t="s">
        <v>85</v>
      </c>
      <c r="D27" s="46" t="s">
        <v>45</v>
      </c>
      <c r="E27" s="12" t="s">
        <v>38</v>
      </c>
      <c r="F27" s="12" t="s">
        <v>370</v>
      </c>
      <c r="G27" s="21" t="s">
        <v>189</v>
      </c>
    </row>
    <row r="28" spans="2:11" ht="14.4" x14ac:dyDescent="0.3">
      <c r="B28" s="12" t="s">
        <v>72</v>
      </c>
      <c r="C28" s="14" t="s">
        <v>84</v>
      </c>
      <c r="D28" s="46" t="s">
        <v>44</v>
      </c>
      <c r="E28" s="12" t="s">
        <v>38</v>
      </c>
      <c r="F28" s="12" t="s">
        <v>9</v>
      </c>
      <c r="G28" s="21" t="s">
        <v>189</v>
      </c>
    </row>
    <row r="29" spans="2:11" ht="14.4" x14ac:dyDescent="0.3">
      <c r="B29" s="12" t="s">
        <v>73</v>
      </c>
      <c r="C29" s="14" t="s">
        <v>132</v>
      </c>
      <c r="D29" s="46" t="s">
        <v>106</v>
      </c>
      <c r="E29" s="12" t="s">
        <v>38</v>
      </c>
      <c r="F29" s="12" t="s">
        <v>370</v>
      </c>
      <c r="G29" s="21" t="s">
        <v>189</v>
      </c>
    </row>
    <row r="30" spans="2:11" ht="14.4" x14ac:dyDescent="0.3">
      <c r="B30" s="12" t="s">
        <v>74</v>
      </c>
      <c r="C30" s="14" t="s">
        <v>86</v>
      </c>
      <c r="D30" s="46" t="s">
        <v>46</v>
      </c>
      <c r="E30" s="12" t="s">
        <v>38</v>
      </c>
      <c r="F30" s="12" t="s">
        <v>9</v>
      </c>
      <c r="G30" s="21" t="s">
        <v>189</v>
      </c>
    </row>
    <row r="31" spans="2:11" ht="14.4" x14ac:dyDescent="0.3">
      <c r="B31" s="12" t="s">
        <v>75</v>
      </c>
      <c r="C31" s="14" t="s">
        <v>152</v>
      </c>
      <c r="D31" s="46" t="s">
        <v>126</v>
      </c>
      <c r="E31" s="12" t="s">
        <v>38</v>
      </c>
      <c r="F31" s="12" t="s">
        <v>9</v>
      </c>
      <c r="G31" s="21" t="s">
        <v>189</v>
      </c>
    </row>
    <row r="32" spans="2:11" ht="14.4" x14ac:dyDescent="0.3">
      <c r="B32" s="12" t="s">
        <v>76</v>
      </c>
      <c r="C32" s="14" t="s">
        <v>153</v>
      </c>
      <c r="D32" s="46" t="s">
        <v>127</v>
      </c>
      <c r="E32" s="12" t="s">
        <v>38</v>
      </c>
      <c r="F32" s="12" t="s">
        <v>9</v>
      </c>
      <c r="G32" s="21" t="s">
        <v>189</v>
      </c>
    </row>
    <row r="33" spans="2:7" ht="14.4" x14ac:dyDescent="0.3">
      <c r="B33" s="12" t="s">
        <v>77</v>
      </c>
      <c r="C33" s="14" t="s">
        <v>154</v>
      </c>
      <c r="D33" s="46" t="s">
        <v>128</v>
      </c>
      <c r="E33" s="12" t="s">
        <v>38</v>
      </c>
      <c r="F33" s="12" t="s">
        <v>9</v>
      </c>
      <c r="G33" s="21" t="s">
        <v>189</v>
      </c>
    </row>
    <row r="34" spans="2:7" ht="14.4" x14ac:dyDescent="0.3">
      <c r="B34" s="12" t="s">
        <v>78</v>
      </c>
      <c r="C34" s="14" t="s">
        <v>151</v>
      </c>
      <c r="D34" s="20" t="s">
        <v>125</v>
      </c>
      <c r="E34" s="12" t="s">
        <v>38</v>
      </c>
      <c r="F34" s="12" t="s">
        <v>9</v>
      </c>
      <c r="G34" s="21" t="s">
        <v>189</v>
      </c>
    </row>
    <row r="36" spans="2:7" x14ac:dyDescent="0.3">
      <c r="B36" s="68" t="s">
        <v>6</v>
      </c>
      <c r="C36" s="68"/>
      <c r="D36" s="68"/>
      <c r="E36" s="68"/>
      <c r="F36" s="68"/>
      <c r="G36" s="68"/>
    </row>
    <row r="37" spans="2:7" x14ac:dyDescent="0.3">
      <c r="B37" s="69" t="s">
        <v>17</v>
      </c>
      <c r="C37" s="69"/>
      <c r="D37" s="69"/>
      <c r="E37" s="69"/>
      <c r="F37" s="69"/>
      <c r="G37" s="69"/>
    </row>
    <row r="38" spans="2:7" x14ac:dyDescent="0.3">
      <c r="B38" s="70" t="s">
        <v>344</v>
      </c>
      <c r="C38" s="71"/>
      <c r="D38" s="71"/>
      <c r="E38" s="71"/>
      <c r="F38" s="71"/>
      <c r="G38" s="72"/>
    </row>
    <row r="39" spans="2:7" ht="14.4" customHeight="1" x14ac:dyDescent="0.3">
      <c r="B39" s="13" t="s">
        <v>25</v>
      </c>
      <c r="C39" s="13" t="s">
        <v>26</v>
      </c>
      <c r="D39" s="13" t="s">
        <v>8</v>
      </c>
      <c r="E39" s="13" t="s">
        <v>18</v>
      </c>
      <c r="F39" s="13" t="s">
        <v>39</v>
      </c>
      <c r="G39" s="13" t="s">
        <v>18</v>
      </c>
    </row>
    <row r="40" spans="2:7" x14ac:dyDescent="0.3">
      <c r="B40" s="12" t="s">
        <v>11</v>
      </c>
      <c r="C40" s="25" t="s">
        <v>11</v>
      </c>
      <c r="D40" s="12"/>
      <c r="E40" s="12" t="s">
        <v>11</v>
      </c>
      <c r="F40" s="12"/>
      <c r="G40" s="21"/>
    </row>
    <row r="41" spans="2:7" x14ac:dyDescent="0.3">
      <c r="B41" s="12" t="s">
        <v>27</v>
      </c>
      <c r="C41" s="25" t="s">
        <v>19</v>
      </c>
      <c r="D41" s="12" t="s">
        <v>37</v>
      </c>
      <c r="E41" s="12" t="s">
        <v>36</v>
      </c>
      <c r="F41" s="12"/>
      <c r="G41" s="21"/>
    </row>
    <row r="42" spans="2:7" ht="14.4" x14ac:dyDescent="0.3">
      <c r="B42" s="12" t="s">
        <v>20</v>
      </c>
      <c r="C42" s="20" t="s">
        <v>314</v>
      </c>
      <c r="D42" s="20" t="s">
        <v>30</v>
      </c>
      <c r="E42" s="12" t="s">
        <v>36</v>
      </c>
      <c r="F42" s="12"/>
      <c r="G42" s="21"/>
    </row>
    <row r="43" spans="2:7" ht="14.4" x14ac:dyDescent="0.3">
      <c r="B43" s="12" t="s">
        <v>21</v>
      </c>
      <c r="C43" s="20" t="s">
        <v>315</v>
      </c>
      <c r="D43" s="20" t="s">
        <v>31</v>
      </c>
      <c r="E43" s="12" t="s">
        <v>38</v>
      </c>
      <c r="F43" s="12"/>
      <c r="G43" s="21"/>
    </row>
    <row r="44" spans="2:7" ht="14.4" x14ac:dyDescent="0.3">
      <c r="B44" s="12" t="s">
        <v>22</v>
      </c>
      <c r="C44" s="20" t="s">
        <v>41</v>
      </c>
      <c r="D44" s="20" t="s">
        <v>32</v>
      </c>
      <c r="E44" s="12" t="s">
        <v>36</v>
      </c>
      <c r="F44" s="12"/>
      <c r="G44" s="21"/>
    </row>
    <row r="45" spans="2:7" ht="14.4" x14ac:dyDescent="0.3">
      <c r="B45" s="12" t="s">
        <v>23</v>
      </c>
      <c r="C45" s="20" t="s">
        <v>42</v>
      </c>
      <c r="D45" s="20" t="s">
        <v>33</v>
      </c>
      <c r="E45" s="12" t="s">
        <v>38</v>
      </c>
      <c r="F45" s="12"/>
      <c r="G45" s="21"/>
    </row>
    <row r="46" spans="2:7" ht="14.4" x14ac:dyDescent="0.3">
      <c r="B46" s="17" t="s">
        <v>24</v>
      </c>
      <c r="C46" s="20" t="s">
        <v>136</v>
      </c>
      <c r="D46" s="20" t="s">
        <v>110</v>
      </c>
      <c r="E46" s="17" t="s">
        <v>38</v>
      </c>
      <c r="F46" s="17" t="s">
        <v>10</v>
      </c>
      <c r="G46" s="19" t="s">
        <v>189</v>
      </c>
    </row>
    <row r="47" spans="2:7" ht="14.4" x14ac:dyDescent="0.3">
      <c r="B47" s="17" t="s">
        <v>63</v>
      </c>
      <c r="C47" s="20" t="s">
        <v>354</v>
      </c>
      <c r="D47" s="20" t="s">
        <v>345</v>
      </c>
      <c r="E47" s="17" t="s">
        <v>38</v>
      </c>
      <c r="F47" s="17" t="s">
        <v>10</v>
      </c>
      <c r="G47" s="19" t="s">
        <v>189</v>
      </c>
    </row>
    <row r="48" spans="2:7" ht="14.4" x14ac:dyDescent="0.3">
      <c r="B48" s="17" t="s">
        <v>64</v>
      </c>
      <c r="C48" s="20" t="s">
        <v>138</v>
      </c>
      <c r="D48" s="20" t="s">
        <v>112</v>
      </c>
      <c r="E48" s="17" t="s">
        <v>38</v>
      </c>
      <c r="F48" s="17" t="s">
        <v>10</v>
      </c>
      <c r="G48" s="19" t="s">
        <v>189</v>
      </c>
    </row>
    <row r="49" spans="2:8" ht="14.4" x14ac:dyDescent="0.3">
      <c r="B49" s="17" t="s">
        <v>65</v>
      </c>
      <c r="C49" s="20" t="s">
        <v>137</v>
      </c>
      <c r="D49" s="20" t="s">
        <v>111</v>
      </c>
      <c r="E49" s="17" t="s">
        <v>38</v>
      </c>
      <c r="F49" s="17" t="s">
        <v>10</v>
      </c>
      <c r="G49" s="19" t="s">
        <v>189</v>
      </c>
    </row>
    <row r="50" spans="2:8" ht="14.4" x14ac:dyDescent="0.3">
      <c r="B50" s="12" t="s">
        <v>66</v>
      </c>
      <c r="C50" s="20" t="s">
        <v>355</v>
      </c>
      <c r="D50" s="20" t="s">
        <v>346</v>
      </c>
      <c r="E50" s="12" t="s">
        <v>38</v>
      </c>
      <c r="F50" s="12" t="s">
        <v>10</v>
      </c>
      <c r="G50" s="21" t="s">
        <v>189</v>
      </c>
    </row>
    <row r="51" spans="2:8" ht="14.4" x14ac:dyDescent="0.3">
      <c r="B51" s="12" t="s">
        <v>67</v>
      </c>
      <c r="C51" s="20" t="s">
        <v>356</v>
      </c>
      <c r="D51" s="20" t="s">
        <v>347</v>
      </c>
      <c r="E51" s="12" t="s">
        <v>38</v>
      </c>
      <c r="F51" s="12" t="s">
        <v>10</v>
      </c>
      <c r="G51" s="21" t="s">
        <v>189</v>
      </c>
    </row>
    <row r="52" spans="2:8" ht="14.4" x14ac:dyDescent="0.3">
      <c r="B52" s="16" t="s">
        <v>68</v>
      </c>
      <c r="C52" s="15" t="s">
        <v>140</v>
      </c>
      <c r="D52" s="15" t="s">
        <v>114</v>
      </c>
      <c r="E52" s="16" t="s">
        <v>38</v>
      </c>
      <c r="F52" s="16" t="s">
        <v>10</v>
      </c>
      <c r="G52" s="22" t="s">
        <v>189</v>
      </c>
      <c r="H52" s="5" t="s">
        <v>369</v>
      </c>
    </row>
    <row r="53" spans="2:8" ht="14.4" x14ac:dyDescent="0.3">
      <c r="B53" s="16" t="s">
        <v>69</v>
      </c>
      <c r="C53" s="15" t="s">
        <v>139</v>
      </c>
      <c r="D53" s="15" t="s">
        <v>113</v>
      </c>
      <c r="E53" s="16" t="s">
        <v>38</v>
      </c>
      <c r="F53" s="16" t="s">
        <v>10</v>
      </c>
      <c r="G53" s="22" t="s">
        <v>189</v>
      </c>
      <c r="H53" s="5" t="s">
        <v>369</v>
      </c>
    </row>
    <row r="54" spans="2:8" ht="14.4" x14ac:dyDescent="0.3">
      <c r="B54" s="12" t="s">
        <v>70</v>
      </c>
      <c r="C54" s="20" t="s">
        <v>357</v>
      </c>
      <c r="D54" s="20" t="s">
        <v>348</v>
      </c>
      <c r="E54" s="12" t="s">
        <v>38</v>
      </c>
      <c r="F54" s="12" t="s">
        <v>10</v>
      </c>
      <c r="G54" s="21" t="s">
        <v>189</v>
      </c>
    </row>
    <row r="55" spans="2:8" ht="14.4" x14ac:dyDescent="0.3">
      <c r="B55" s="12" t="s">
        <v>71</v>
      </c>
      <c r="C55" s="20" t="s">
        <v>358</v>
      </c>
      <c r="D55" s="20" t="s">
        <v>349</v>
      </c>
      <c r="E55" s="12" t="s">
        <v>38</v>
      </c>
      <c r="F55" s="12" t="s">
        <v>10</v>
      </c>
      <c r="G55" s="21" t="s">
        <v>189</v>
      </c>
    </row>
    <row r="56" spans="2:8" ht="14.4" x14ac:dyDescent="0.3">
      <c r="B56" s="12" t="s">
        <v>72</v>
      </c>
      <c r="C56" s="20" t="s">
        <v>359</v>
      </c>
      <c r="D56" s="20" t="s">
        <v>350</v>
      </c>
      <c r="E56" s="12" t="s">
        <v>38</v>
      </c>
      <c r="F56" s="12" t="s">
        <v>10</v>
      </c>
      <c r="G56" s="21" t="s">
        <v>189</v>
      </c>
    </row>
    <row r="57" spans="2:8" ht="14.4" x14ac:dyDescent="0.3">
      <c r="B57" s="12" t="s">
        <v>73</v>
      </c>
      <c r="C57" s="20" t="s">
        <v>360</v>
      </c>
      <c r="D57" s="20" t="s">
        <v>351</v>
      </c>
      <c r="E57" s="12" t="s">
        <v>38</v>
      </c>
      <c r="F57" s="12" t="s">
        <v>10</v>
      </c>
      <c r="G57" s="21" t="s">
        <v>189</v>
      </c>
    </row>
    <row r="58" spans="2:8" ht="14.4" x14ac:dyDescent="0.3">
      <c r="B58" s="12" t="s">
        <v>74</v>
      </c>
      <c r="C58" s="20" t="s">
        <v>361</v>
      </c>
      <c r="D58" s="20" t="s">
        <v>352</v>
      </c>
      <c r="E58" s="12" t="s">
        <v>38</v>
      </c>
      <c r="F58" s="12" t="s">
        <v>10</v>
      </c>
      <c r="G58" s="21" t="s">
        <v>189</v>
      </c>
    </row>
    <row r="59" spans="2:8" ht="14.4" x14ac:dyDescent="0.3">
      <c r="B59" s="12" t="s">
        <v>75</v>
      </c>
      <c r="C59" s="20" t="s">
        <v>362</v>
      </c>
      <c r="D59" s="20" t="s">
        <v>353</v>
      </c>
      <c r="E59" s="12" t="s">
        <v>38</v>
      </c>
      <c r="F59" s="12" t="s">
        <v>10</v>
      </c>
      <c r="G59" s="21" t="s">
        <v>189</v>
      </c>
    </row>
    <row r="60" spans="2:8" ht="14.4" x14ac:dyDescent="0.3">
      <c r="B60" s="12" t="s">
        <v>76</v>
      </c>
      <c r="C60" s="20" t="s">
        <v>87</v>
      </c>
      <c r="D60" s="20" t="s">
        <v>47</v>
      </c>
      <c r="E60" s="12" t="s">
        <v>38</v>
      </c>
      <c r="F60" s="12" t="s">
        <v>10</v>
      </c>
      <c r="G60" s="21" t="s">
        <v>189</v>
      </c>
    </row>
    <row r="61" spans="2:8" ht="14.4" x14ac:dyDescent="0.3">
      <c r="B61" s="12" t="s">
        <v>77</v>
      </c>
      <c r="C61" s="20" t="s">
        <v>88</v>
      </c>
      <c r="D61" s="20" t="s">
        <v>48</v>
      </c>
      <c r="E61" s="12" t="s">
        <v>38</v>
      </c>
      <c r="F61" s="12" t="s">
        <v>10</v>
      </c>
      <c r="G61" s="21" t="s">
        <v>189</v>
      </c>
    </row>
    <row r="62" spans="2:8" ht="14.4" x14ac:dyDescent="0.3">
      <c r="B62" s="12" t="s">
        <v>78</v>
      </c>
      <c r="C62" s="20" t="s">
        <v>89</v>
      </c>
      <c r="D62" s="20" t="s">
        <v>49</v>
      </c>
      <c r="E62" s="12" t="s">
        <v>38</v>
      </c>
      <c r="F62" s="12" t="s">
        <v>10</v>
      </c>
      <c r="G62" s="21" t="s">
        <v>189</v>
      </c>
    </row>
    <row r="63" spans="2:8" ht="14.4" x14ac:dyDescent="0.3">
      <c r="B63" s="12" t="s">
        <v>79</v>
      </c>
      <c r="C63" s="20" t="s">
        <v>90</v>
      </c>
      <c r="D63" s="20" t="s">
        <v>50</v>
      </c>
      <c r="E63" s="12" t="s">
        <v>38</v>
      </c>
      <c r="F63" s="12" t="s">
        <v>10</v>
      </c>
      <c r="G63" s="21" t="s">
        <v>189</v>
      </c>
    </row>
    <row r="64" spans="2:8" ht="14.4" x14ac:dyDescent="0.3">
      <c r="B64" s="12" t="s">
        <v>80</v>
      </c>
      <c r="C64" s="20" t="s">
        <v>91</v>
      </c>
      <c r="D64" s="20" t="s">
        <v>51</v>
      </c>
      <c r="E64" s="12" t="s">
        <v>38</v>
      </c>
      <c r="F64" s="12" t="s">
        <v>10</v>
      </c>
      <c r="G64" s="21" t="s">
        <v>189</v>
      </c>
    </row>
    <row r="65" spans="2:7" ht="14.4" x14ac:dyDescent="0.3">
      <c r="B65" s="12" t="s">
        <v>81</v>
      </c>
      <c r="C65" s="20" t="s">
        <v>92</v>
      </c>
      <c r="D65" s="20" t="s">
        <v>52</v>
      </c>
      <c r="E65" s="12" t="s">
        <v>38</v>
      </c>
      <c r="F65" s="12" t="s">
        <v>10</v>
      </c>
      <c r="G65" s="21" t="s">
        <v>189</v>
      </c>
    </row>
    <row r="66" spans="2:7" ht="14.4" x14ac:dyDescent="0.3">
      <c r="B66" s="12" t="s">
        <v>82</v>
      </c>
      <c r="C66" s="20" t="s">
        <v>93</v>
      </c>
      <c r="D66" s="20" t="s">
        <v>53</v>
      </c>
      <c r="E66" s="12" t="s">
        <v>38</v>
      </c>
      <c r="F66" s="12" t="s">
        <v>10</v>
      </c>
      <c r="G66" s="21" t="s">
        <v>189</v>
      </c>
    </row>
    <row r="67" spans="2:7" ht="14.4" x14ac:dyDescent="0.3">
      <c r="B67" s="53" t="s">
        <v>249</v>
      </c>
      <c r="C67" s="53" t="s">
        <v>363</v>
      </c>
      <c r="D67" s="54"/>
      <c r="E67" s="53"/>
      <c r="F67" s="53"/>
      <c r="G67" s="55"/>
    </row>
    <row r="68" spans="2:7" ht="14.4" x14ac:dyDescent="0.3">
      <c r="B68" s="50"/>
      <c r="C68" s="51"/>
      <c r="D68" s="51"/>
      <c r="E68" s="50"/>
      <c r="F68" s="50"/>
      <c r="G68" s="52"/>
    </row>
    <row r="69" spans="2:7" ht="14.4" x14ac:dyDescent="0.3">
      <c r="B69" s="50"/>
      <c r="C69" s="51"/>
      <c r="D69" s="51"/>
      <c r="E69" s="50"/>
      <c r="F69" s="50"/>
      <c r="G69" s="52"/>
    </row>
    <row r="70" spans="2:7" ht="14.4" x14ac:dyDescent="0.3">
      <c r="B70" s="50"/>
      <c r="C70" s="51"/>
      <c r="D70" s="51"/>
      <c r="E70" s="50"/>
      <c r="F70" s="50"/>
      <c r="G70" s="52"/>
    </row>
    <row r="73" spans="2:7" x14ac:dyDescent="0.3">
      <c r="B73" s="73" t="s">
        <v>336</v>
      </c>
      <c r="C73" s="74"/>
      <c r="D73" s="74"/>
      <c r="E73" s="74"/>
      <c r="F73" s="74"/>
      <c r="G73" s="74"/>
    </row>
    <row r="74" spans="2:7" x14ac:dyDescent="0.3">
      <c r="B74" s="13" t="s">
        <v>25</v>
      </c>
      <c r="C74" s="13" t="s">
        <v>26</v>
      </c>
      <c r="D74" s="13" t="s">
        <v>8</v>
      </c>
      <c r="E74" s="13" t="s">
        <v>18</v>
      </c>
      <c r="F74" s="13" t="s">
        <v>39</v>
      </c>
      <c r="G74" s="13" t="s">
        <v>18</v>
      </c>
    </row>
    <row r="75" spans="2:7" x14ac:dyDescent="0.3">
      <c r="B75" s="12" t="s">
        <v>11</v>
      </c>
      <c r="C75" s="25" t="s">
        <v>11</v>
      </c>
      <c r="D75" s="12"/>
      <c r="E75" s="12" t="s">
        <v>11</v>
      </c>
      <c r="F75" s="12"/>
      <c r="G75" s="12"/>
    </row>
    <row r="76" spans="2:7" x14ac:dyDescent="0.3">
      <c r="B76" s="12" t="s">
        <v>27</v>
      </c>
      <c r="C76" s="25" t="s">
        <v>19</v>
      </c>
      <c r="D76" s="12" t="s">
        <v>37</v>
      </c>
      <c r="E76" s="12" t="s">
        <v>36</v>
      </c>
      <c r="F76" s="12"/>
      <c r="G76" s="12"/>
    </row>
    <row r="77" spans="2:7" ht="14.4" x14ac:dyDescent="0.3">
      <c r="B77" s="12" t="s">
        <v>20</v>
      </c>
      <c r="C77" s="46" t="s">
        <v>314</v>
      </c>
      <c r="D77" s="46" t="s">
        <v>30</v>
      </c>
      <c r="E77" s="12" t="s">
        <v>36</v>
      </c>
      <c r="F77" s="12"/>
      <c r="G77" s="12"/>
    </row>
    <row r="78" spans="2:7" ht="14.4" x14ac:dyDescent="0.3">
      <c r="B78" s="12" t="s">
        <v>21</v>
      </c>
      <c r="C78" s="46" t="s">
        <v>315</v>
      </c>
      <c r="D78" s="46" t="s">
        <v>31</v>
      </c>
      <c r="E78" s="12" t="s">
        <v>38</v>
      </c>
      <c r="F78" s="12"/>
      <c r="G78" s="12"/>
    </row>
    <row r="79" spans="2:7" ht="14.4" customHeight="1" x14ac:dyDescent="0.3">
      <c r="B79" s="12" t="s">
        <v>22</v>
      </c>
      <c r="C79" s="46" t="s">
        <v>41</v>
      </c>
      <c r="D79" s="46" t="s">
        <v>32</v>
      </c>
      <c r="E79" s="12" t="s">
        <v>36</v>
      </c>
      <c r="F79" s="12"/>
      <c r="G79" s="12"/>
    </row>
    <row r="80" spans="2:7" ht="14.4" x14ac:dyDescent="0.3">
      <c r="B80" s="12" t="s">
        <v>23</v>
      </c>
      <c r="C80" s="46" t="s">
        <v>42</v>
      </c>
      <c r="D80" s="46" t="s">
        <v>33</v>
      </c>
      <c r="E80" s="12" t="s">
        <v>38</v>
      </c>
      <c r="F80" s="12"/>
      <c r="G80" s="12"/>
    </row>
    <row r="81" spans="2:8" ht="14.4" x14ac:dyDescent="0.3">
      <c r="B81" s="12" t="s">
        <v>24</v>
      </c>
      <c r="C81" s="46" t="s">
        <v>94</v>
      </c>
      <c r="D81" s="46" t="s">
        <v>54</v>
      </c>
      <c r="E81" s="12" t="s">
        <v>38</v>
      </c>
      <c r="F81" s="17" t="s">
        <v>10</v>
      </c>
      <c r="G81" s="12" t="s">
        <v>189</v>
      </c>
    </row>
    <row r="82" spans="2:8" ht="14.4" x14ac:dyDescent="0.3">
      <c r="B82" s="12" t="s">
        <v>63</v>
      </c>
      <c r="C82" s="46" t="s">
        <v>95</v>
      </c>
      <c r="D82" s="46" t="s">
        <v>55</v>
      </c>
      <c r="E82" s="12" t="s">
        <v>38</v>
      </c>
      <c r="F82" s="17" t="s">
        <v>10</v>
      </c>
      <c r="G82" s="12" t="s">
        <v>189</v>
      </c>
    </row>
    <row r="83" spans="2:8" ht="14.4" x14ac:dyDescent="0.3">
      <c r="B83" s="12" t="s">
        <v>64</v>
      </c>
      <c r="C83" s="46" t="s">
        <v>96</v>
      </c>
      <c r="D83" s="46" t="s">
        <v>56</v>
      </c>
      <c r="E83" s="12" t="s">
        <v>38</v>
      </c>
      <c r="F83" s="12" t="s">
        <v>10</v>
      </c>
      <c r="G83" s="12" t="s">
        <v>189</v>
      </c>
    </row>
    <row r="84" spans="2:8" ht="14.4" x14ac:dyDescent="0.3">
      <c r="B84" s="12" t="s">
        <v>65</v>
      </c>
      <c r="C84" s="46" t="s">
        <v>97</v>
      </c>
      <c r="D84" s="46" t="s">
        <v>57</v>
      </c>
      <c r="E84" s="12" t="s">
        <v>38</v>
      </c>
      <c r="F84" s="12" t="s">
        <v>10</v>
      </c>
      <c r="G84" s="12" t="s">
        <v>189</v>
      </c>
    </row>
    <row r="85" spans="2:8" ht="14.4" x14ac:dyDescent="0.3">
      <c r="B85" s="12" t="s">
        <v>66</v>
      </c>
      <c r="C85" s="46" t="s">
        <v>98</v>
      </c>
      <c r="D85" s="46" t="s">
        <v>58</v>
      </c>
      <c r="E85" s="12" t="s">
        <v>38</v>
      </c>
      <c r="F85" s="12" t="s">
        <v>10</v>
      </c>
      <c r="G85" s="12" t="s">
        <v>189</v>
      </c>
    </row>
    <row r="86" spans="2:8" ht="14.4" x14ac:dyDescent="0.3">
      <c r="B86" s="12" t="s">
        <v>67</v>
      </c>
      <c r="C86" s="46" t="s">
        <v>99</v>
      </c>
      <c r="D86" s="46" t="s">
        <v>59</v>
      </c>
      <c r="E86" s="12" t="s">
        <v>38</v>
      </c>
      <c r="F86" s="12" t="s">
        <v>10</v>
      </c>
      <c r="G86" s="12" t="s">
        <v>189</v>
      </c>
    </row>
    <row r="87" spans="2:8" ht="14.4" x14ac:dyDescent="0.3">
      <c r="B87" s="12" t="s">
        <v>68</v>
      </c>
      <c r="C87" s="46" t="s">
        <v>100</v>
      </c>
      <c r="D87" s="46" t="s">
        <v>60</v>
      </c>
      <c r="E87" s="12" t="s">
        <v>38</v>
      </c>
      <c r="F87" s="12" t="s">
        <v>10</v>
      </c>
      <c r="G87" s="12" t="s">
        <v>189</v>
      </c>
    </row>
    <row r="88" spans="2:8" ht="14.4" x14ac:dyDescent="0.3">
      <c r="B88" s="12" t="s">
        <v>69</v>
      </c>
      <c r="C88" s="46" t="s">
        <v>101</v>
      </c>
      <c r="D88" s="46" t="s">
        <v>61</v>
      </c>
      <c r="E88" s="12" t="s">
        <v>38</v>
      </c>
      <c r="F88" s="12" t="s">
        <v>10</v>
      </c>
      <c r="G88" s="12" t="s">
        <v>189</v>
      </c>
    </row>
    <row r="89" spans="2:8" ht="14.4" x14ac:dyDescent="0.3">
      <c r="B89" s="12" t="s">
        <v>70</v>
      </c>
      <c r="C89" s="46" t="s">
        <v>102</v>
      </c>
      <c r="D89" s="46" t="s">
        <v>62</v>
      </c>
      <c r="E89" s="12" t="s">
        <v>38</v>
      </c>
      <c r="F89" s="12" t="s">
        <v>10</v>
      </c>
      <c r="G89" s="12" t="s">
        <v>189</v>
      </c>
    </row>
    <row r="90" spans="2:8" ht="14.4" x14ac:dyDescent="0.3">
      <c r="B90" s="12" t="s">
        <v>71</v>
      </c>
      <c r="C90" s="46" t="s">
        <v>338</v>
      </c>
      <c r="D90" s="46" t="s">
        <v>330</v>
      </c>
      <c r="E90" s="12" t="s">
        <v>38</v>
      </c>
      <c r="F90" s="12" t="s">
        <v>10</v>
      </c>
      <c r="G90" s="12" t="s">
        <v>189</v>
      </c>
    </row>
    <row r="91" spans="2:8" ht="14.4" x14ac:dyDescent="0.3">
      <c r="B91" s="12" t="s">
        <v>72</v>
      </c>
      <c r="C91" s="46" t="s">
        <v>339</v>
      </c>
      <c r="D91" s="46" t="s">
        <v>331</v>
      </c>
      <c r="E91" s="12" t="s">
        <v>38</v>
      </c>
      <c r="F91" s="12" t="s">
        <v>10</v>
      </c>
      <c r="G91" s="12" t="s">
        <v>189</v>
      </c>
    </row>
    <row r="92" spans="2:8" ht="14.4" x14ac:dyDescent="0.3">
      <c r="B92" s="12" t="s">
        <v>73</v>
      </c>
      <c r="C92" s="46" t="s">
        <v>340</v>
      </c>
      <c r="D92" s="46" t="s">
        <v>332</v>
      </c>
      <c r="E92" s="12" t="s">
        <v>38</v>
      </c>
      <c r="F92" s="12" t="s">
        <v>10</v>
      </c>
      <c r="G92" s="12" t="s">
        <v>189</v>
      </c>
    </row>
    <row r="93" spans="2:8" ht="14.4" x14ac:dyDescent="0.3">
      <c r="B93" s="12" t="s">
        <v>74</v>
      </c>
      <c r="C93" s="46" t="s">
        <v>142</v>
      </c>
      <c r="D93" s="46" t="s">
        <v>116</v>
      </c>
      <c r="E93" s="12" t="s">
        <v>38</v>
      </c>
      <c r="F93" s="12" t="s">
        <v>10</v>
      </c>
      <c r="G93" s="12" t="s">
        <v>189</v>
      </c>
    </row>
    <row r="94" spans="2:8" ht="14.4" x14ac:dyDescent="0.3">
      <c r="B94" s="12" t="s">
        <v>75</v>
      </c>
      <c r="C94" s="46" t="s">
        <v>141</v>
      </c>
      <c r="D94" s="46" t="s">
        <v>115</v>
      </c>
      <c r="E94" s="12" t="s">
        <v>38</v>
      </c>
      <c r="F94" s="12" t="s">
        <v>10</v>
      </c>
      <c r="G94" s="12" t="s">
        <v>189</v>
      </c>
    </row>
    <row r="95" spans="2:8" ht="14.4" x14ac:dyDescent="0.3">
      <c r="B95" s="12" t="s">
        <v>76</v>
      </c>
      <c r="C95" s="46" t="s">
        <v>341</v>
      </c>
      <c r="D95" s="46" t="s">
        <v>333</v>
      </c>
      <c r="E95" s="12" t="s">
        <v>38</v>
      </c>
      <c r="F95" s="12" t="s">
        <v>10</v>
      </c>
      <c r="G95" s="12" t="s">
        <v>189</v>
      </c>
    </row>
    <row r="96" spans="2:8" ht="14.4" x14ac:dyDescent="0.3">
      <c r="B96" s="16" t="s">
        <v>77</v>
      </c>
      <c r="C96" s="47" t="s">
        <v>143</v>
      </c>
      <c r="D96" s="47" t="s">
        <v>117</v>
      </c>
      <c r="E96" s="16" t="s">
        <v>38</v>
      </c>
      <c r="F96" s="16" t="s">
        <v>10</v>
      </c>
      <c r="G96" s="16" t="s">
        <v>189</v>
      </c>
      <c r="H96" s="5" t="s">
        <v>369</v>
      </c>
    </row>
    <row r="97" spans="2:8" ht="14.4" x14ac:dyDescent="0.3">
      <c r="B97" s="12" t="s">
        <v>78</v>
      </c>
      <c r="C97" s="46" t="s">
        <v>342</v>
      </c>
      <c r="D97" s="46" t="s">
        <v>334</v>
      </c>
      <c r="E97" s="12" t="s">
        <v>38</v>
      </c>
      <c r="F97" s="12" t="s">
        <v>10</v>
      </c>
      <c r="G97" s="12" t="s">
        <v>189</v>
      </c>
    </row>
    <row r="98" spans="2:8" ht="14.4" x14ac:dyDescent="0.3">
      <c r="B98" s="16" t="s">
        <v>79</v>
      </c>
      <c r="C98" s="47" t="s">
        <v>144</v>
      </c>
      <c r="D98" s="47" t="s">
        <v>118</v>
      </c>
      <c r="E98" s="16" t="s">
        <v>38</v>
      </c>
      <c r="F98" s="16" t="s">
        <v>10</v>
      </c>
      <c r="G98" s="16" t="s">
        <v>189</v>
      </c>
      <c r="H98" s="5" t="s">
        <v>369</v>
      </c>
    </row>
    <row r="99" spans="2:8" ht="14.4" x14ac:dyDescent="0.3">
      <c r="B99" s="12" t="s">
        <v>80</v>
      </c>
      <c r="C99" s="46" t="s">
        <v>343</v>
      </c>
      <c r="D99" s="46" t="s">
        <v>335</v>
      </c>
      <c r="E99" s="12" t="s">
        <v>38</v>
      </c>
      <c r="F99" s="12" t="s">
        <v>10</v>
      </c>
      <c r="G99" s="12" t="s">
        <v>189</v>
      </c>
    </row>
    <row r="100" spans="2:8" ht="14.4" x14ac:dyDescent="0.3">
      <c r="B100" s="12" t="s">
        <v>81</v>
      </c>
      <c r="C100" s="46" t="s">
        <v>145</v>
      </c>
      <c r="D100" s="46" t="s">
        <v>119</v>
      </c>
      <c r="E100" s="12" t="s">
        <v>38</v>
      </c>
      <c r="F100" s="12" t="s">
        <v>10</v>
      </c>
      <c r="G100" s="12" t="s">
        <v>189</v>
      </c>
    </row>
    <row r="101" spans="2:8" ht="14.4" x14ac:dyDescent="0.3">
      <c r="B101" s="12" t="s">
        <v>82</v>
      </c>
      <c r="C101" s="46" t="s">
        <v>146</v>
      </c>
      <c r="D101" s="46" t="s">
        <v>120</v>
      </c>
      <c r="E101" s="12" t="s">
        <v>38</v>
      </c>
      <c r="F101" s="12" t="s">
        <v>10</v>
      </c>
      <c r="G101" s="12" t="s">
        <v>189</v>
      </c>
    </row>
    <row r="102" spans="2:8" x14ac:dyDescent="0.3">
      <c r="B102" s="34" t="s">
        <v>249</v>
      </c>
      <c r="C102" s="35" t="s">
        <v>251</v>
      </c>
      <c r="D102" s="35" t="s">
        <v>364</v>
      </c>
      <c r="E102" s="34" t="s">
        <v>38</v>
      </c>
      <c r="F102" s="34"/>
      <c r="G102" s="35"/>
    </row>
    <row r="103" spans="2:8" x14ac:dyDescent="0.3">
      <c r="B103" s="34" t="s">
        <v>250</v>
      </c>
      <c r="C103" s="35" t="s">
        <v>252</v>
      </c>
      <c r="D103" s="35" t="s">
        <v>365</v>
      </c>
      <c r="E103" s="34" t="s">
        <v>38</v>
      </c>
      <c r="F103" s="34"/>
      <c r="G103" s="35"/>
    </row>
    <row r="104" spans="2:8" ht="14.4" x14ac:dyDescent="0.3">
      <c r="B104" s="34" t="s">
        <v>366</v>
      </c>
      <c r="C104" s="36" t="s">
        <v>367</v>
      </c>
      <c r="D104" s="36" t="s">
        <v>368</v>
      </c>
      <c r="E104" s="34" t="s">
        <v>38</v>
      </c>
      <c r="F104" s="34"/>
      <c r="G104" s="35"/>
    </row>
    <row r="106" spans="2:8" x14ac:dyDescent="0.3">
      <c r="B106" s="73" t="s">
        <v>337</v>
      </c>
      <c r="C106" s="74"/>
      <c r="D106" s="74"/>
      <c r="E106" s="74"/>
      <c r="F106" s="74"/>
      <c r="G106" s="74"/>
    </row>
    <row r="107" spans="2:8" x14ac:dyDescent="0.3">
      <c r="B107" s="13" t="s">
        <v>25</v>
      </c>
      <c r="C107" s="13" t="s">
        <v>26</v>
      </c>
      <c r="D107" s="13" t="s">
        <v>8</v>
      </c>
      <c r="E107" s="13" t="s">
        <v>18</v>
      </c>
      <c r="F107" s="13" t="s">
        <v>39</v>
      </c>
      <c r="G107" s="13" t="s">
        <v>18</v>
      </c>
    </row>
    <row r="108" spans="2:8" x14ac:dyDescent="0.3">
      <c r="B108" s="12" t="s">
        <v>11</v>
      </c>
      <c r="C108" s="25" t="s">
        <v>11</v>
      </c>
      <c r="D108" s="12"/>
      <c r="E108" s="12" t="s">
        <v>11</v>
      </c>
      <c r="F108" s="12"/>
      <c r="G108" s="12"/>
    </row>
    <row r="109" spans="2:8" x14ac:dyDescent="0.3">
      <c r="B109" s="12" t="s">
        <v>27</v>
      </c>
      <c r="C109" s="25" t="s">
        <v>19</v>
      </c>
      <c r="D109" s="12" t="s">
        <v>37</v>
      </c>
      <c r="E109" s="12" t="s">
        <v>36</v>
      </c>
      <c r="F109" s="12"/>
      <c r="G109" s="12"/>
    </row>
    <row r="110" spans="2:8" ht="14.4" x14ac:dyDescent="0.3">
      <c r="B110" s="12" t="s">
        <v>20</v>
      </c>
      <c r="C110" s="25" t="s">
        <v>314</v>
      </c>
      <c r="D110" s="46" t="s">
        <v>30</v>
      </c>
      <c r="E110" s="12" t="s">
        <v>36</v>
      </c>
      <c r="F110" s="12"/>
      <c r="G110" s="12"/>
    </row>
    <row r="111" spans="2:8" ht="14.4" x14ac:dyDescent="0.3">
      <c r="B111" s="12" t="s">
        <v>21</v>
      </c>
      <c r="C111" s="25" t="s">
        <v>315</v>
      </c>
      <c r="D111" s="46" t="s">
        <v>31</v>
      </c>
      <c r="E111" s="12" t="s">
        <v>38</v>
      </c>
      <c r="F111" s="12"/>
      <c r="G111" s="12"/>
    </row>
    <row r="112" spans="2:8" ht="14.4" x14ac:dyDescent="0.3">
      <c r="B112" s="12" t="s">
        <v>22</v>
      </c>
      <c r="C112" s="25" t="s">
        <v>41</v>
      </c>
      <c r="D112" s="46" t="s">
        <v>32</v>
      </c>
      <c r="E112" s="12" t="s">
        <v>36</v>
      </c>
      <c r="F112" s="12"/>
      <c r="G112" s="12"/>
    </row>
    <row r="113" spans="2:7" ht="14.4" customHeight="1" x14ac:dyDescent="0.3">
      <c r="B113" s="12" t="s">
        <v>23</v>
      </c>
      <c r="C113" s="25" t="s">
        <v>42</v>
      </c>
      <c r="D113" s="46" t="s">
        <v>33</v>
      </c>
      <c r="E113" s="12" t="s">
        <v>38</v>
      </c>
      <c r="F113" s="12"/>
      <c r="G113" s="12"/>
    </row>
    <row r="114" spans="2:7" ht="14.4" x14ac:dyDescent="0.3">
      <c r="B114" s="16" t="s">
        <v>24</v>
      </c>
      <c r="C114" s="15" t="s">
        <v>172</v>
      </c>
      <c r="D114" s="47" t="s">
        <v>155</v>
      </c>
      <c r="E114" s="16" t="s">
        <v>38</v>
      </c>
      <c r="F114" s="16" t="s">
        <v>9</v>
      </c>
      <c r="G114" s="16" t="s">
        <v>189</v>
      </c>
    </row>
    <row r="115" spans="2:7" ht="14.4" x14ac:dyDescent="0.3">
      <c r="B115" s="12" t="s">
        <v>63</v>
      </c>
      <c r="C115" s="14" t="s">
        <v>147</v>
      </c>
      <c r="D115" s="46" t="s">
        <v>121</v>
      </c>
      <c r="E115" s="12" t="s">
        <v>38</v>
      </c>
      <c r="F115" s="17" t="s">
        <v>10</v>
      </c>
      <c r="G115" s="12" t="s">
        <v>189</v>
      </c>
    </row>
    <row r="116" spans="2:7" ht="14.4" x14ac:dyDescent="0.3">
      <c r="B116" s="12" t="s">
        <v>64</v>
      </c>
      <c r="C116" s="14" t="s">
        <v>148</v>
      </c>
      <c r="D116" s="46" t="s">
        <v>122</v>
      </c>
      <c r="E116" s="12" t="s">
        <v>38</v>
      </c>
      <c r="F116" s="12" t="s">
        <v>10</v>
      </c>
      <c r="G116" s="12" t="s">
        <v>189</v>
      </c>
    </row>
    <row r="117" spans="2:7" ht="14.4" x14ac:dyDescent="0.3">
      <c r="B117" s="12" t="s">
        <v>65</v>
      </c>
      <c r="C117" s="20" t="s">
        <v>173</v>
      </c>
      <c r="D117" s="46" t="s">
        <v>156</v>
      </c>
      <c r="E117" s="17" t="s">
        <v>38</v>
      </c>
      <c r="F117" s="17" t="s">
        <v>9</v>
      </c>
      <c r="G117" s="17" t="s">
        <v>189</v>
      </c>
    </row>
    <row r="118" spans="2:7" ht="14.4" x14ac:dyDescent="0.3">
      <c r="B118" s="12" t="s">
        <v>66</v>
      </c>
      <c r="C118" s="14" t="s">
        <v>179</v>
      </c>
      <c r="D118" s="46" t="s">
        <v>162</v>
      </c>
      <c r="E118" s="12" t="s">
        <v>38</v>
      </c>
      <c r="F118" s="12" t="s">
        <v>9</v>
      </c>
      <c r="G118" s="12" t="s">
        <v>189</v>
      </c>
    </row>
    <row r="119" spans="2:7" ht="14.4" x14ac:dyDescent="0.3">
      <c r="B119" s="12" t="s">
        <v>67</v>
      </c>
      <c r="C119" s="14" t="s">
        <v>184</v>
      </c>
      <c r="D119" s="46" t="s">
        <v>167</v>
      </c>
      <c r="E119" s="12" t="s">
        <v>38</v>
      </c>
      <c r="F119" s="12" t="s">
        <v>9</v>
      </c>
      <c r="G119" s="12" t="s">
        <v>189</v>
      </c>
    </row>
    <row r="120" spans="2:7" ht="14.4" x14ac:dyDescent="0.3">
      <c r="B120" s="12" t="s">
        <v>68</v>
      </c>
      <c r="C120" s="14" t="s">
        <v>174</v>
      </c>
      <c r="D120" s="46" t="s">
        <v>157</v>
      </c>
      <c r="E120" s="12" t="s">
        <v>38</v>
      </c>
      <c r="F120" s="12" t="s">
        <v>9</v>
      </c>
      <c r="G120" s="12" t="s">
        <v>189</v>
      </c>
    </row>
    <row r="121" spans="2:7" ht="14.4" x14ac:dyDescent="0.3">
      <c r="B121" s="12" t="s">
        <v>69</v>
      </c>
      <c r="C121" s="14" t="s">
        <v>180</v>
      </c>
      <c r="D121" s="46" t="s">
        <v>163</v>
      </c>
      <c r="E121" s="12" t="s">
        <v>38</v>
      </c>
      <c r="F121" s="12" t="s">
        <v>9</v>
      </c>
      <c r="G121" s="12" t="s">
        <v>189</v>
      </c>
    </row>
    <row r="122" spans="2:7" ht="14.4" x14ac:dyDescent="0.3">
      <c r="B122" s="12" t="s">
        <v>70</v>
      </c>
      <c r="C122" s="14" t="s">
        <v>185</v>
      </c>
      <c r="D122" s="46" t="s">
        <v>168</v>
      </c>
      <c r="E122" s="12" t="s">
        <v>38</v>
      </c>
      <c r="F122" s="12" t="s">
        <v>9</v>
      </c>
      <c r="G122" s="12" t="s">
        <v>189</v>
      </c>
    </row>
    <row r="123" spans="2:7" ht="14.4" x14ac:dyDescent="0.3">
      <c r="B123" s="12" t="s">
        <v>71</v>
      </c>
      <c r="C123" s="14" t="s">
        <v>175</v>
      </c>
      <c r="D123" s="46" t="s">
        <v>158</v>
      </c>
      <c r="E123" s="12" t="s">
        <v>38</v>
      </c>
      <c r="F123" s="12" t="s">
        <v>9</v>
      </c>
      <c r="G123" s="12" t="s">
        <v>189</v>
      </c>
    </row>
    <row r="124" spans="2:7" ht="14.4" x14ac:dyDescent="0.3">
      <c r="B124" s="12" t="s">
        <v>72</v>
      </c>
      <c r="C124" s="14" t="s">
        <v>181</v>
      </c>
      <c r="D124" s="46" t="s">
        <v>164</v>
      </c>
      <c r="E124" s="12" t="s">
        <v>38</v>
      </c>
      <c r="F124" s="12" t="s">
        <v>9</v>
      </c>
      <c r="G124" s="12" t="s">
        <v>189</v>
      </c>
    </row>
    <row r="125" spans="2:7" ht="14.4" x14ac:dyDescent="0.3">
      <c r="B125" s="12" t="s">
        <v>73</v>
      </c>
      <c r="C125" s="14" t="s">
        <v>186</v>
      </c>
      <c r="D125" s="46" t="s">
        <v>169</v>
      </c>
      <c r="E125" s="12" t="s">
        <v>38</v>
      </c>
      <c r="F125" s="12" t="s">
        <v>9</v>
      </c>
      <c r="G125" s="12" t="s">
        <v>189</v>
      </c>
    </row>
    <row r="126" spans="2:7" ht="14.4" x14ac:dyDescent="0.3">
      <c r="B126" s="12" t="s">
        <v>74</v>
      </c>
      <c r="C126" s="14" t="s">
        <v>176</v>
      </c>
      <c r="D126" s="46" t="s">
        <v>159</v>
      </c>
      <c r="E126" s="12" t="s">
        <v>38</v>
      </c>
      <c r="F126" s="12" t="s">
        <v>10</v>
      </c>
      <c r="G126" s="12" t="s">
        <v>189</v>
      </c>
    </row>
    <row r="127" spans="2:7" ht="14.4" x14ac:dyDescent="0.3">
      <c r="B127" s="12" t="s">
        <v>75</v>
      </c>
      <c r="C127" s="14" t="s">
        <v>149</v>
      </c>
      <c r="D127" s="46" t="s">
        <v>123</v>
      </c>
      <c r="E127" s="12" t="s">
        <v>38</v>
      </c>
      <c r="F127" s="12" t="s">
        <v>10</v>
      </c>
      <c r="G127" s="12" t="s">
        <v>189</v>
      </c>
    </row>
    <row r="128" spans="2:7" ht="14.4" x14ac:dyDescent="0.3">
      <c r="B128" s="12" t="s">
        <v>76</v>
      </c>
      <c r="C128" s="14" t="s">
        <v>150</v>
      </c>
      <c r="D128" s="46" t="s">
        <v>124</v>
      </c>
      <c r="E128" s="12" t="s">
        <v>38</v>
      </c>
      <c r="F128" s="12" t="s">
        <v>10</v>
      </c>
      <c r="G128" s="12" t="s">
        <v>189</v>
      </c>
    </row>
    <row r="129" spans="2:7" ht="14.4" x14ac:dyDescent="0.3">
      <c r="B129" s="12" t="s">
        <v>77</v>
      </c>
      <c r="C129" s="14" t="s">
        <v>177</v>
      </c>
      <c r="D129" s="46" t="s">
        <v>160</v>
      </c>
      <c r="E129" s="12" t="s">
        <v>38</v>
      </c>
      <c r="F129" s="12" t="s">
        <v>10</v>
      </c>
      <c r="G129" s="12" t="s">
        <v>189</v>
      </c>
    </row>
    <row r="130" spans="2:7" ht="14.4" x14ac:dyDescent="0.3">
      <c r="B130" s="12" t="s">
        <v>78</v>
      </c>
      <c r="C130" s="14" t="s">
        <v>182</v>
      </c>
      <c r="D130" s="46" t="s">
        <v>165</v>
      </c>
      <c r="E130" s="12" t="s">
        <v>38</v>
      </c>
      <c r="F130" s="12" t="s">
        <v>10</v>
      </c>
      <c r="G130" s="12" t="s">
        <v>189</v>
      </c>
    </row>
    <row r="131" spans="2:7" ht="14.4" x14ac:dyDescent="0.3">
      <c r="B131" s="12" t="s">
        <v>79</v>
      </c>
      <c r="C131" s="14" t="s">
        <v>187</v>
      </c>
      <c r="D131" s="46" t="s">
        <v>170</v>
      </c>
      <c r="E131" s="12" t="s">
        <v>38</v>
      </c>
      <c r="F131" s="12" t="s">
        <v>10</v>
      </c>
      <c r="G131" s="12" t="s">
        <v>189</v>
      </c>
    </row>
    <row r="132" spans="2:7" ht="14.4" x14ac:dyDescent="0.3">
      <c r="B132" s="12" t="s">
        <v>80</v>
      </c>
      <c r="C132" s="14" t="s">
        <v>178</v>
      </c>
      <c r="D132" s="46" t="s">
        <v>161</v>
      </c>
      <c r="E132" s="12" t="s">
        <v>38</v>
      </c>
      <c r="F132" s="12" t="s">
        <v>10</v>
      </c>
      <c r="G132" s="12" t="s">
        <v>189</v>
      </c>
    </row>
    <row r="133" spans="2:7" ht="14.4" x14ac:dyDescent="0.3">
      <c r="B133" s="12" t="s">
        <v>81</v>
      </c>
      <c r="C133" s="14" t="s">
        <v>183</v>
      </c>
      <c r="D133" s="46" t="s">
        <v>166</v>
      </c>
      <c r="E133" s="12" t="s">
        <v>38</v>
      </c>
      <c r="F133" s="12" t="s">
        <v>10</v>
      </c>
      <c r="G133" s="12" t="s">
        <v>189</v>
      </c>
    </row>
    <row r="134" spans="2:7" ht="14.4" x14ac:dyDescent="0.3">
      <c r="B134" s="12" t="s">
        <v>82</v>
      </c>
      <c r="C134" s="14" t="s">
        <v>188</v>
      </c>
      <c r="D134" s="46" t="s">
        <v>171</v>
      </c>
      <c r="E134" s="12" t="s">
        <v>38</v>
      </c>
      <c r="F134" s="12" t="s">
        <v>10</v>
      </c>
      <c r="G134" s="12" t="s">
        <v>189</v>
      </c>
    </row>
    <row r="140" spans="2:7" x14ac:dyDescent="0.3">
      <c r="B140" s="69" t="s">
        <v>326</v>
      </c>
      <c r="C140" s="69"/>
      <c r="D140" s="69"/>
      <c r="E140" s="69"/>
      <c r="F140" s="69"/>
      <c r="G140" s="69"/>
    </row>
    <row r="141" spans="2:7" x14ac:dyDescent="0.3">
      <c r="B141" s="13" t="s">
        <v>25</v>
      </c>
      <c r="C141" s="13" t="s">
        <v>26</v>
      </c>
      <c r="D141" s="13" t="s">
        <v>8</v>
      </c>
      <c r="E141" s="13" t="s">
        <v>18</v>
      </c>
      <c r="F141" s="13" t="s">
        <v>39</v>
      </c>
      <c r="G141" s="13" t="s">
        <v>18</v>
      </c>
    </row>
    <row r="142" spans="2:7" x14ac:dyDescent="0.3">
      <c r="B142" s="12" t="s">
        <v>11</v>
      </c>
      <c r="C142" s="25" t="s">
        <v>11</v>
      </c>
      <c r="D142" s="12"/>
      <c r="E142" s="12" t="s">
        <v>11</v>
      </c>
      <c r="F142" s="12"/>
      <c r="G142" s="12"/>
    </row>
    <row r="143" spans="2:7" x14ac:dyDescent="0.3">
      <c r="B143" s="12" t="s">
        <v>27</v>
      </c>
      <c r="C143" s="25" t="s">
        <v>19</v>
      </c>
      <c r="D143" s="12" t="s">
        <v>37</v>
      </c>
      <c r="E143" s="12" t="s">
        <v>36</v>
      </c>
      <c r="F143" s="12"/>
      <c r="G143" s="12"/>
    </row>
    <row r="144" spans="2:7" ht="14.4" x14ac:dyDescent="0.3">
      <c r="B144" s="14" t="s">
        <v>275</v>
      </c>
      <c r="C144" s="25" t="s">
        <v>12</v>
      </c>
      <c r="D144" s="20" t="s">
        <v>30</v>
      </c>
      <c r="E144" s="12" t="s">
        <v>36</v>
      </c>
      <c r="F144" s="12"/>
      <c r="G144" s="12"/>
    </row>
    <row r="145" spans="2:7" ht="14.4" x14ac:dyDescent="0.3">
      <c r="B145" s="14" t="s">
        <v>276</v>
      </c>
      <c r="C145" s="25" t="s">
        <v>13</v>
      </c>
      <c r="D145" s="20" t="s">
        <v>31</v>
      </c>
      <c r="E145" s="12" t="s">
        <v>38</v>
      </c>
      <c r="F145" s="12"/>
      <c r="G145" s="12"/>
    </row>
    <row r="146" spans="2:7" ht="14.4" x14ac:dyDescent="0.3">
      <c r="B146" s="14" t="s">
        <v>277</v>
      </c>
      <c r="C146" s="25" t="s">
        <v>41</v>
      </c>
      <c r="D146" s="20" t="s">
        <v>32</v>
      </c>
      <c r="E146" s="12" t="s">
        <v>36</v>
      </c>
      <c r="F146" s="12"/>
      <c r="G146" s="12"/>
    </row>
    <row r="147" spans="2:7" ht="14.4" x14ac:dyDescent="0.3">
      <c r="B147" s="14" t="s">
        <v>278</v>
      </c>
      <c r="C147" s="25" t="s">
        <v>42</v>
      </c>
      <c r="D147" s="20" t="s">
        <v>33</v>
      </c>
      <c r="E147" s="12" t="s">
        <v>38</v>
      </c>
      <c r="F147" s="12"/>
      <c r="G147" s="12"/>
    </row>
    <row r="148" spans="2:7" ht="14.4" x14ac:dyDescent="0.3">
      <c r="B148" s="14" t="s">
        <v>279</v>
      </c>
      <c r="C148" s="20" t="s">
        <v>216</v>
      </c>
      <c r="D148" s="20" t="s">
        <v>206</v>
      </c>
      <c r="E148" s="12" t="s">
        <v>38</v>
      </c>
      <c r="F148" s="17" t="s">
        <v>10</v>
      </c>
      <c r="G148" s="12" t="s">
        <v>189</v>
      </c>
    </row>
    <row r="149" spans="2:7" ht="14.4" x14ac:dyDescent="0.3">
      <c r="B149" s="14" t="s">
        <v>280</v>
      </c>
      <c r="C149" s="20" t="s">
        <v>299</v>
      </c>
      <c r="D149" s="20" t="s">
        <v>295</v>
      </c>
      <c r="E149" s="12" t="s">
        <v>38</v>
      </c>
      <c r="F149" s="17" t="s">
        <v>9</v>
      </c>
      <c r="G149" s="12" t="s">
        <v>189</v>
      </c>
    </row>
    <row r="150" spans="2:7" ht="14.4" x14ac:dyDescent="0.3">
      <c r="B150" s="14" t="s">
        <v>281</v>
      </c>
      <c r="C150" s="20" t="s">
        <v>300</v>
      </c>
      <c r="D150" s="20" t="s">
        <v>296</v>
      </c>
      <c r="E150" s="12" t="s">
        <v>38</v>
      </c>
      <c r="F150" s="17" t="s">
        <v>9</v>
      </c>
      <c r="G150" s="12" t="s">
        <v>189</v>
      </c>
    </row>
    <row r="151" spans="2:7" ht="14.4" x14ac:dyDescent="0.3">
      <c r="B151" s="14" t="s">
        <v>282</v>
      </c>
      <c r="C151" s="20" t="s">
        <v>301</v>
      </c>
      <c r="D151" s="20" t="s">
        <v>297</v>
      </c>
      <c r="E151" s="17" t="s">
        <v>38</v>
      </c>
      <c r="F151" s="17" t="s">
        <v>10</v>
      </c>
      <c r="G151" s="17" t="s">
        <v>189</v>
      </c>
    </row>
    <row r="152" spans="2:7" s="18" customFormat="1" ht="14.4" x14ac:dyDescent="0.3">
      <c r="B152" s="14" t="s">
        <v>283</v>
      </c>
      <c r="C152" s="20" t="s">
        <v>302</v>
      </c>
      <c r="D152" s="20" t="s">
        <v>298</v>
      </c>
      <c r="E152" s="17" t="s">
        <v>38</v>
      </c>
      <c r="F152" s="17" t="s">
        <v>10</v>
      </c>
      <c r="G152" s="17" t="s">
        <v>189</v>
      </c>
    </row>
    <row r="153" spans="2:7" s="18" customFormat="1" ht="14.4" x14ac:dyDescent="0.3">
      <c r="B153" s="14" t="s">
        <v>284</v>
      </c>
      <c r="C153" s="20" t="s">
        <v>235</v>
      </c>
      <c r="D153" s="20" t="s">
        <v>226</v>
      </c>
      <c r="E153" s="12" t="s">
        <v>38</v>
      </c>
      <c r="F153" s="12" t="s">
        <v>10</v>
      </c>
      <c r="G153" s="12" t="s">
        <v>189</v>
      </c>
    </row>
    <row r="154" spans="2:7" ht="14.4" x14ac:dyDescent="0.3">
      <c r="B154" s="14" t="s">
        <v>285</v>
      </c>
      <c r="C154" s="20" t="s">
        <v>236</v>
      </c>
      <c r="D154" s="20" t="s">
        <v>227</v>
      </c>
      <c r="E154" s="12" t="s">
        <v>38</v>
      </c>
      <c r="F154" s="12" t="s">
        <v>10</v>
      </c>
      <c r="G154" s="12" t="s">
        <v>189</v>
      </c>
    </row>
    <row r="155" spans="2:7" ht="14.4" x14ac:dyDescent="0.3">
      <c r="B155" s="15" t="s">
        <v>286</v>
      </c>
      <c r="C155" s="15" t="s">
        <v>217</v>
      </c>
      <c r="D155" s="15" t="s">
        <v>207</v>
      </c>
      <c r="E155" s="16" t="s">
        <v>38</v>
      </c>
      <c r="F155" s="16" t="s">
        <v>10</v>
      </c>
      <c r="G155" s="16" t="s">
        <v>189</v>
      </c>
    </row>
    <row r="156" spans="2:7" ht="14.4" x14ac:dyDescent="0.3">
      <c r="B156" s="15" t="s">
        <v>287</v>
      </c>
      <c r="C156" s="15" t="s">
        <v>218</v>
      </c>
      <c r="D156" s="15" t="s">
        <v>208</v>
      </c>
      <c r="E156" s="16" t="s">
        <v>38</v>
      </c>
      <c r="F156" s="16" t="s">
        <v>10</v>
      </c>
      <c r="G156" s="16" t="s">
        <v>189</v>
      </c>
    </row>
    <row r="157" spans="2:7" ht="14.4" x14ac:dyDescent="0.3">
      <c r="B157" s="14" t="s">
        <v>288</v>
      </c>
      <c r="C157" s="20" t="s">
        <v>219</v>
      </c>
      <c r="D157" s="20" t="s">
        <v>209</v>
      </c>
      <c r="E157" s="12" t="s">
        <v>38</v>
      </c>
      <c r="F157" s="12" t="s">
        <v>10</v>
      </c>
      <c r="G157" s="12" t="s">
        <v>189</v>
      </c>
    </row>
    <row r="158" spans="2:7" ht="14.4" x14ac:dyDescent="0.3">
      <c r="B158" s="14" t="s">
        <v>289</v>
      </c>
      <c r="C158" s="20" t="s">
        <v>220</v>
      </c>
      <c r="D158" s="20" t="s">
        <v>210</v>
      </c>
      <c r="E158" s="12" t="s">
        <v>38</v>
      </c>
      <c r="F158" s="12" t="s">
        <v>10</v>
      </c>
      <c r="G158" s="12" t="s">
        <v>189</v>
      </c>
    </row>
    <row r="159" spans="2:7" ht="14.4" x14ac:dyDescent="0.3">
      <c r="B159" s="14" t="s">
        <v>290</v>
      </c>
      <c r="C159" s="20" t="s">
        <v>221</v>
      </c>
      <c r="D159" s="20" t="s">
        <v>211</v>
      </c>
      <c r="E159" s="12" t="s">
        <v>38</v>
      </c>
      <c r="F159" s="12" t="s">
        <v>10</v>
      </c>
      <c r="G159" s="12" t="s">
        <v>189</v>
      </c>
    </row>
    <row r="160" spans="2:7" ht="14.4" x14ac:dyDescent="0.3">
      <c r="B160" s="14" t="s">
        <v>291</v>
      </c>
      <c r="C160" s="20" t="s">
        <v>222</v>
      </c>
      <c r="D160" s="20" t="s">
        <v>212</v>
      </c>
      <c r="E160" s="12" t="s">
        <v>38</v>
      </c>
      <c r="F160" s="12" t="s">
        <v>10</v>
      </c>
      <c r="G160" s="12" t="s">
        <v>189</v>
      </c>
    </row>
    <row r="161" spans="2:7" ht="14.4" x14ac:dyDescent="0.3">
      <c r="B161" s="14" t="s">
        <v>292</v>
      </c>
      <c r="C161" s="20" t="s">
        <v>223</v>
      </c>
      <c r="D161" s="20" t="s">
        <v>213</v>
      </c>
      <c r="E161" s="12" t="s">
        <v>38</v>
      </c>
      <c r="F161" s="12" t="s">
        <v>10</v>
      </c>
      <c r="G161" s="12" t="s">
        <v>189</v>
      </c>
    </row>
    <row r="162" spans="2:7" ht="14.4" x14ac:dyDescent="0.3">
      <c r="B162" s="14" t="s">
        <v>293</v>
      </c>
      <c r="C162" s="20" t="s">
        <v>224</v>
      </c>
      <c r="D162" s="20" t="s">
        <v>214</v>
      </c>
      <c r="E162" s="12" t="s">
        <v>38</v>
      </c>
      <c r="F162" s="12" t="s">
        <v>10</v>
      </c>
      <c r="G162" s="12" t="s">
        <v>189</v>
      </c>
    </row>
    <row r="163" spans="2:7" ht="14.4" x14ac:dyDescent="0.3">
      <c r="B163" s="14" t="s">
        <v>294</v>
      </c>
      <c r="C163" s="20" t="s">
        <v>225</v>
      </c>
      <c r="D163" s="20" t="s">
        <v>215</v>
      </c>
      <c r="E163" s="12" t="s">
        <v>38</v>
      </c>
      <c r="F163" s="12" t="s">
        <v>10</v>
      </c>
      <c r="G163" s="12" t="s">
        <v>189</v>
      </c>
    </row>
    <row r="168" spans="2:7" x14ac:dyDescent="0.3">
      <c r="B168" s="69" t="s">
        <v>303</v>
      </c>
      <c r="C168" s="69"/>
      <c r="D168" s="69"/>
      <c r="E168" s="69"/>
      <c r="F168" s="69"/>
      <c r="G168" s="69"/>
    </row>
    <row r="169" spans="2:7" x14ac:dyDescent="0.3">
      <c r="B169" s="13" t="s">
        <v>25</v>
      </c>
      <c r="C169" s="13" t="s">
        <v>26</v>
      </c>
      <c r="D169" s="13" t="s">
        <v>8</v>
      </c>
      <c r="E169" s="13" t="s">
        <v>18</v>
      </c>
      <c r="F169" s="13" t="s">
        <v>39</v>
      </c>
      <c r="G169" s="13" t="s">
        <v>18</v>
      </c>
    </row>
    <row r="170" spans="2:7" x14ac:dyDescent="0.3">
      <c r="B170" s="12" t="s">
        <v>11</v>
      </c>
      <c r="C170" s="25" t="s">
        <v>11</v>
      </c>
      <c r="D170" s="12"/>
      <c r="E170" s="12" t="s">
        <v>11</v>
      </c>
      <c r="F170" s="12"/>
      <c r="G170" s="12"/>
    </row>
    <row r="171" spans="2:7" x14ac:dyDescent="0.3">
      <c r="B171" s="12" t="s">
        <v>27</v>
      </c>
      <c r="C171" s="25" t="s">
        <v>19</v>
      </c>
      <c r="D171" s="12" t="s">
        <v>37</v>
      </c>
      <c r="E171" s="12" t="s">
        <v>36</v>
      </c>
      <c r="F171" s="12"/>
      <c r="G171" s="12"/>
    </row>
    <row r="172" spans="2:7" ht="14.4" x14ac:dyDescent="0.3">
      <c r="B172" s="12" t="s">
        <v>20</v>
      </c>
      <c r="C172" s="46" t="s">
        <v>314</v>
      </c>
      <c r="D172" s="46" t="s">
        <v>30</v>
      </c>
      <c r="E172" s="12" t="s">
        <v>36</v>
      </c>
      <c r="F172" s="12"/>
      <c r="G172" s="12"/>
    </row>
    <row r="173" spans="2:7" ht="14.4" x14ac:dyDescent="0.3">
      <c r="B173" s="12" t="s">
        <v>21</v>
      </c>
      <c r="C173" s="46" t="s">
        <v>315</v>
      </c>
      <c r="D173" s="46" t="s">
        <v>31</v>
      </c>
      <c r="E173" s="12" t="s">
        <v>38</v>
      </c>
      <c r="F173" s="12"/>
      <c r="G173" s="12"/>
    </row>
    <row r="174" spans="2:7" ht="14.4" x14ac:dyDescent="0.3">
      <c r="B174" s="12" t="s">
        <v>22</v>
      </c>
      <c r="C174" s="46" t="s">
        <v>41</v>
      </c>
      <c r="D174" s="46" t="s">
        <v>32</v>
      </c>
      <c r="E174" s="12" t="s">
        <v>36</v>
      </c>
      <c r="F174" s="12"/>
      <c r="G174" s="12"/>
    </row>
    <row r="175" spans="2:7" ht="14.4" x14ac:dyDescent="0.3">
      <c r="B175" s="12" t="s">
        <v>23</v>
      </c>
      <c r="C175" s="46" t="s">
        <v>42</v>
      </c>
      <c r="D175" s="46" t="s">
        <v>33</v>
      </c>
      <c r="E175" s="12" t="s">
        <v>38</v>
      </c>
      <c r="F175" s="12"/>
      <c r="G175" s="12"/>
    </row>
    <row r="176" spans="2:7" ht="14.4" x14ac:dyDescent="0.3">
      <c r="B176" s="12" t="s">
        <v>24</v>
      </c>
      <c r="C176" s="46" t="s">
        <v>237</v>
      </c>
      <c r="D176" s="46" t="s">
        <v>228</v>
      </c>
      <c r="E176" s="12" t="s">
        <v>38</v>
      </c>
      <c r="F176" s="17" t="s">
        <v>10</v>
      </c>
      <c r="G176" s="12" t="s">
        <v>371</v>
      </c>
    </row>
    <row r="177" spans="2:7" ht="14.4" x14ac:dyDescent="0.3">
      <c r="B177" s="16" t="s">
        <v>63</v>
      </c>
      <c r="C177" s="47" t="s">
        <v>238</v>
      </c>
      <c r="D177" s="47" t="s">
        <v>229</v>
      </c>
      <c r="E177" s="16" t="s">
        <v>38</v>
      </c>
      <c r="F177" s="16" t="s">
        <v>10</v>
      </c>
      <c r="G177" s="16" t="s">
        <v>371</v>
      </c>
    </row>
    <row r="178" spans="2:7" ht="14.4" x14ac:dyDescent="0.3">
      <c r="B178" s="12" t="s">
        <v>64</v>
      </c>
      <c r="C178" s="46" t="s">
        <v>239</v>
      </c>
      <c r="D178" s="46" t="s">
        <v>230</v>
      </c>
      <c r="E178" s="12" t="s">
        <v>38</v>
      </c>
      <c r="F178" s="17" t="s">
        <v>10</v>
      </c>
      <c r="G178" s="12" t="s">
        <v>372</v>
      </c>
    </row>
    <row r="179" spans="2:7" ht="14.4" x14ac:dyDescent="0.3">
      <c r="B179" s="12" t="s">
        <v>65</v>
      </c>
      <c r="C179" s="46" t="s">
        <v>240</v>
      </c>
      <c r="D179" s="46" t="s">
        <v>231</v>
      </c>
      <c r="E179" s="17" t="s">
        <v>38</v>
      </c>
      <c r="F179" s="17" t="s">
        <v>10</v>
      </c>
      <c r="G179" s="17" t="s">
        <v>372</v>
      </c>
    </row>
    <row r="180" spans="2:7" ht="14.4" x14ac:dyDescent="0.3">
      <c r="B180" s="12" t="s">
        <v>66</v>
      </c>
      <c r="C180" s="46" t="s">
        <v>241</v>
      </c>
      <c r="D180" s="46" t="s">
        <v>232</v>
      </c>
      <c r="E180" s="17" t="s">
        <v>38</v>
      </c>
      <c r="F180" s="17" t="s">
        <v>10</v>
      </c>
      <c r="G180" s="17" t="s">
        <v>372</v>
      </c>
    </row>
    <row r="181" spans="2:7" ht="14.4" x14ac:dyDescent="0.3">
      <c r="B181" s="16" t="s">
        <v>67</v>
      </c>
      <c r="C181" s="47" t="s">
        <v>242</v>
      </c>
      <c r="D181" s="47" t="s">
        <v>233</v>
      </c>
      <c r="E181" s="16" t="s">
        <v>38</v>
      </c>
      <c r="F181" s="16" t="s">
        <v>10</v>
      </c>
      <c r="G181" s="16" t="s">
        <v>371</v>
      </c>
    </row>
    <row r="182" spans="2:7" ht="14.4" x14ac:dyDescent="0.3">
      <c r="B182" s="12" t="s">
        <v>68</v>
      </c>
      <c r="C182" s="46" t="s">
        <v>243</v>
      </c>
      <c r="D182" s="46" t="s">
        <v>234</v>
      </c>
      <c r="E182" s="12" t="s">
        <v>38</v>
      </c>
      <c r="F182" s="12" t="s">
        <v>10</v>
      </c>
      <c r="G182" s="12" t="s">
        <v>372</v>
      </c>
    </row>
    <row r="183" spans="2:7" ht="14.4" x14ac:dyDescent="0.3">
      <c r="B183" s="12" t="s">
        <v>69</v>
      </c>
      <c r="C183" s="46" t="s">
        <v>316</v>
      </c>
      <c r="D183" s="46" t="s">
        <v>304</v>
      </c>
      <c r="E183" s="12" t="s">
        <v>38</v>
      </c>
      <c r="F183" s="12" t="s">
        <v>10</v>
      </c>
      <c r="G183" s="12" t="s">
        <v>372</v>
      </c>
    </row>
    <row r="184" spans="2:7" ht="14.4" x14ac:dyDescent="0.3">
      <c r="B184" s="12" t="s">
        <v>70</v>
      </c>
      <c r="C184" s="46" t="s">
        <v>317</v>
      </c>
      <c r="D184" s="46" t="s">
        <v>305</v>
      </c>
      <c r="E184" s="12" t="s">
        <v>38</v>
      </c>
      <c r="F184" s="12" t="s">
        <v>10</v>
      </c>
      <c r="G184" s="12" t="s">
        <v>189</v>
      </c>
    </row>
    <row r="185" spans="2:7" ht="14.4" x14ac:dyDescent="0.3">
      <c r="B185" s="12" t="s">
        <v>71</v>
      </c>
      <c r="C185" s="46" t="s">
        <v>318</v>
      </c>
      <c r="D185" s="46" t="s">
        <v>306</v>
      </c>
      <c r="E185" s="12" t="s">
        <v>38</v>
      </c>
      <c r="F185" s="12" t="s">
        <v>10</v>
      </c>
      <c r="G185" s="12" t="s">
        <v>189</v>
      </c>
    </row>
    <row r="186" spans="2:7" ht="14.4" x14ac:dyDescent="0.3">
      <c r="B186" s="12" t="s">
        <v>72</v>
      </c>
      <c r="C186" s="46" t="s">
        <v>319</v>
      </c>
      <c r="D186" s="46" t="s">
        <v>307</v>
      </c>
      <c r="E186" s="12" t="s">
        <v>38</v>
      </c>
      <c r="F186" s="12" t="s">
        <v>10</v>
      </c>
      <c r="G186" s="12" t="s">
        <v>189</v>
      </c>
    </row>
    <row r="187" spans="2:7" ht="14.4" x14ac:dyDescent="0.3">
      <c r="B187" s="12" t="s">
        <v>73</v>
      </c>
      <c r="C187" s="46" t="s">
        <v>320</v>
      </c>
      <c r="D187" s="46" t="s">
        <v>308</v>
      </c>
      <c r="E187" s="12" t="s">
        <v>38</v>
      </c>
      <c r="F187" s="12" t="s">
        <v>10</v>
      </c>
      <c r="G187" s="12" t="s">
        <v>189</v>
      </c>
    </row>
    <row r="188" spans="2:7" ht="14.4" x14ac:dyDescent="0.3">
      <c r="B188" s="12" t="s">
        <v>74</v>
      </c>
      <c r="C188" s="46" t="s">
        <v>321</v>
      </c>
      <c r="D188" s="46" t="s">
        <v>309</v>
      </c>
      <c r="E188" s="12" t="s">
        <v>38</v>
      </c>
      <c r="F188" s="12" t="s">
        <v>10</v>
      </c>
      <c r="G188" s="12" t="s">
        <v>189</v>
      </c>
    </row>
    <row r="189" spans="2:7" ht="14.4" x14ac:dyDescent="0.3">
      <c r="B189" s="12" t="s">
        <v>75</v>
      </c>
      <c r="C189" s="46" t="s">
        <v>322</v>
      </c>
      <c r="D189" s="46" t="s">
        <v>310</v>
      </c>
      <c r="E189" s="12" t="s">
        <v>38</v>
      </c>
      <c r="F189" s="12" t="s">
        <v>10</v>
      </c>
      <c r="G189" s="12" t="s">
        <v>189</v>
      </c>
    </row>
    <row r="190" spans="2:7" ht="14.4" x14ac:dyDescent="0.3">
      <c r="B190" s="12" t="s">
        <v>76</v>
      </c>
      <c r="C190" s="46" t="s">
        <v>323</v>
      </c>
      <c r="D190" s="46" t="s">
        <v>311</v>
      </c>
      <c r="E190" s="12" t="s">
        <v>38</v>
      </c>
      <c r="F190" s="12" t="s">
        <v>10</v>
      </c>
      <c r="G190" s="12" t="s">
        <v>189</v>
      </c>
    </row>
    <row r="191" spans="2:7" ht="14.4" x14ac:dyDescent="0.3">
      <c r="B191" s="12" t="s">
        <v>77</v>
      </c>
      <c r="C191" s="46" t="s">
        <v>324</v>
      </c>
      <c r="D191" s="46" t="s">
        <v>312</v>
      </c>
      <c r="E191" s="12" t="s">
        <v>38</v>
      </c>
      <c r="F191" s="12" t="s">
        <v>10</v>
      </c>
      <c r="G191" s="12" t="s">
        <v>189</v>
      </c>
    </row>
    <row r="192" spans="2:7" ht="14.4" x14ac:dyDescent="0.3">
      <c r="B192" s="12" t="s">
        <v>78</v>
      </c>
      <c r="C192" s="46" t="s">
        <v>325</v>
      </c>
      <c r="D192" s="46" t="s">
        <v>313</v>
      </c>
      <c r="E192" s="12" t="s">
        <v>38</v>
      </c>
      <c r="F192" s="12" t="s">
        <v>10</v>
      </c>
      <c r="G192" s="12" t="s">
        <v>189</v>
      </c>
    </row>
    <row r="193" spans="2:7" ht="14.4" x14ac:dyDescent="0.3">
      <c r="B193" s="12" t="s">
        <v>79</v>
      </c>
      <c r="C193" s="36" t="s">
        <v>253</v>
      </c>
      <c r="D193" s="36" t="s">
        <v>255</v>
      </c>
      <c r="E193" s="34"/>
      <c r="F193" s="34"/>
      <c r="G193" s="35"/>
    </row>
    <row r="194" spans="2:7" ht="14.4" x14ac:dyDescent="0.3">
      <c r="B194" s="12" t="s">
        <v>80</v>
      </c>
      <c r="C194" s="36" t="s">
        <v>254</v>
      </c>
      <c r="D194" s="36" t="s">
        <v>256</v>
      </c>
      <c r="E194" s="34"/>
      <c r="F194" s="34"/>
      <c r="G194" s="35"/>
    </row>
  </sheetData>
  <mergeCells count="16">
    <mergeCell ref="B8:G8"/>
    <mergeCell ref="B2:B5"/>
    <mergeCell ref="C2:F2"/>
    <mergeCell ref="C3:F3"/>
    <mergeCell ref="C4:F4"/>
    <mergeCell ref="C5:F5"/>
    <mergeCell ref="B106:G106"/>
    <mergeCell ref="B140:G140"/>
    <mergeCell ref="B168:G168"/>
    <mergeCell ref="I9:I10"/>
    <mergeCell ref="B9:G9"/>
    <mergeCell ref="B36:G36"/>
    <mergeCell ref="B37:G37"/>
    <mergeCell ref="B38:G38"/>
    <mergeCell ref="B73:G73"/>
    <mergeCell ref="B10:G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91"/>
  <sheetViews>
    <sheetView topLeftCell="A43" workbookViewId="0">
      <selection activeCell="J46" sqref="J46"/>
    </sheetView>
  </sheetViews>
  <sheetFormatPr baseColWidth="10" defaultColWidth="11.44140625" defaultRowHeight="14.4" x14ac:dyDescent="0.3"/>
  <cols>
    <col min="1" max="1" width="5.6640625" style="7" customWidth="1"/>
    <col min="2" max="2" width="66" style="7" bestFit="1" customWidth="1"/>
    <col min="3" max="3" width="14.5546875" style="7" bestFit="1" customWidth="1"/>
    <col min="4" max="6" width="11.44140625" style="7"/>
    <col min="7" max="7" width="10" style="7" customWidth="1"/>
    <col min="8" max="8" width="69.21875" style="7" bestFit="1" customWidth="1"/>
    <col min="9" max="9" width="9.88671875" style="7" bestFit="1" customWidth="1"/>
    <col min="10" max="10" width="16.88671875" style="7" bestFit="1" customWidth="1"/>
    <col min="11" max="11" width="9.5546875" style="7" customWidth="1"/>
    <col min="12" max="13" width="14" style="8" customWidth="1"/>
    <col min="14" max="14" width="17.88671875" style="8" customWidth="1"/>
    <col min="15" max="15" width="18.5546875" style="8" customWidth="1"/>
    <col min="16" max="38" width="10.44140625" style="8" customWidth="1"/>
    <col min="39" max="39" width="12.109375" style="8" customWidth="1"/>
    <col min="40" max="40" width="12.5546875" style="8" customWidth="1"/>
    <col min="41" max="46" width="12" style="8" customWidth="1"/>
    <col min="47" max="47" width="10" style="8" customWidth="1"/>
    <col min="48" max="51" width="12" style="8" customWidth="1"/>
    <col min="52" max="52" width="14.5546875" style="8" customWidth="1"/>
    <col min="53" max="53" width="11.5546875" style="8" customWidth="1"/>
    <col min="54" max="64" width="3" style="8" customWidth="1"/>
    <col min="65" max="65" width="14.5546875" style="8" customWidth="1"/>
    <col min="66" max="89" width="12" style="8" customWidth="1"/>
    <col min="90" max="90" width="15" style="8" customWidth="1"/>
    <col min="91" max="91" width="12" style="8" customWidth="1"/>
    <col min="92" max="102" width="3" style="8" customWidth="1"/>
    <col min="103" max="103" width="15" style="8" customWidth="1"/>
    <col min="104" max="104" width="12" style="8" customWidth="1"/>
    <col min="105" max="105" width="3" style="8" customWidth="1"/>
    <col min="106" max="106" width="7" style="8" customWidth="1"/>
    <col min="107" max="107" width="3" style="8" customWidth="1"/>
    <col min="108" max="108" width="6" style="8" customWidth="1"/>
    <col min="109" max="109" width="3" style="8" customWidth="1"/>
    <col min="110" max="111" width="6" style="8" customWidth="1"/>
    <col min="112" max="115" width="3" style="8" customWidth="1"/>
    <col min="116" max="116" width="15" style="8" customWidth="1"/>
    <col min="117" max="117" width="12.5546875" style="8" customWidth="1"/>
    <col min="118" max="119" width="2.6640625" style="8" customWidth="1"/>
    <col min="120" max="120" width="12.5546875" style="8" customWidth="1"/>
    <col min="121" max="121" width="10.44140625" style="8" customWidth="1"/>
    <col min="122" max="122" width="24.33203125" style="7" customWidth="1"/>
    <col min="123" max="123" width="17.88671875" style="7" bestFit="1" customWidth="1"/>
    <col min="124" max="124" width="24.33203125" style="7" customWidth="1"/>
    <col min="125" max="125" width="17.88671875" style="7" bestFit="1" customWidth="1"/>
    <col min="126" max="126" width="24.33203125" style="7" bestFit="1" customWidth="1"/>
    <col min="127" max="127" width="17.88671875" style="7" bestFit="1" customWidth="1"/>
    <col min="128" max="128" width="24.33203125" style="7" bestFit="1" customWidth="1"/>
    <col min="129" max="129" width="17.88671875" style="7" bestFit="1" customWidth="1"/>
    <col min="130" max="130" width="24.33203125" style="7" bestFit="1" customWidth="1"/>
    <col min="131" max="131" width="17.88671875" style="7" bestFit="1" customWidth="1"/>
    <col min="132" max="132" width="24.33203125" style="7" bestFit="1" customWidth="1"/>
    <col min="133" max="133" width="17.88671875" style="7" bestFit="1" customWidth="1"/>
    <col min="134" max="134" width="24.33203125" style="7" bestFit="1" customWidth="1"/>
    <col min="135" max="135" width="17.88671875" style="7" bestFit="1" customWidth="1"/>
    <col min="136" max="136" width="24.33203125" style="7" bestFit="1" customWidth="1"/>
    <col min="137" max="137" width="17.88671875" style="7" bestFit="1" customWidth="1"/>
    <col min="138" max="138" width="24.33203125" style="7" bestFit="1" customWidth="1"/>
    <col min="139" max="139" width="17.88671875" style="7" bestFit="1" customWidth="1"/>
    <col min="140" max="140" width="24.33203125" style="7" bestFit="1" customWidth="1"/>
    <col min="141" max="141" width="17.88671875" style="7" bestFit="1" customWidth="1"/>
    <col min="142" max="142" width="24.33203125" style="7" bestFit="1" customWidth="1"/>
    <col min="143" max="143" width="17.88671875" style="7" bestFit="1" customWidth="1"/>
    <col min="144" max="144" width="24.33203125" style="7" bestFit="1" customWidth="1"/>
    <col min="145" max="145" width="17.88671875" style="7" bestFit="1" customWidth="1"/>
    <col min="146" max="146" width="24.33203125" style="7" bestFit="1" customWidth="1"/>
    <col min="147" max="147" width="17.88671875" style="7" bestFit="1" customWidth="1"/>
    <col min="148" max="148" width="24.33203125" style="7" bestFit="1" customWidth="1"/>
    <col min="149" max="149" width="17.88671875" style="7" bestFit="1" customWidth="1"/>
    <col min="150" max="150" width="24.33203125" style="7" bestFit="1" customWidth="1"/>
    <col min="151" max="151" width="17.88671875" style="7" bestFit="1" customWidth="1"/>
    <col min="152" max="152" width="24.33203125" style="7" bestFit="1" customWidth="1"/>
    <col min="153" max="153" width="17.88671875" style="7" bestFit="1" customWidth="1"/>
    <col min="154" max="154" width="24.33203125" style="7" bestFit="1" customWidth="1"/>
    <col min="155" max="155" width="17.88671875" style="7" bestFit="1" customWidth="1"/>
    <col min="156" max="156" width="24.33203125" style="7" bestFit="1" customWidth="1"/>
    <col min="157" max="157" width="17.88671875" style="7" bestFit="1" customWidth="1"/>
    <col min="158" max="158" width="24.33203125" style="7" bestFit="1" customWidth="1"/>
    <col min="159" max="159" width="17.88671875" style="7" bestFit="1" customWidth="1"/>
    <col min="160" max="160" width="24.33203125" style="7" bestFit="1" customWidth="1"/>
    <col min="161" max="161" width="17.88671875" style="7" bestFit="1" customWidth="1"/>
    <col min="162" max="162" width="24.33203125" style="7" bestFit="1" customWidth="1"/>
    <col min="163" max="163" width="17.88671875" style="7" bestFit="1" customWidth="1"/>
    <col min="164" max="164" width="24.33203125" style="7" bestFit="1" customWidth="1"/>
    <col min="165" max="165" width="17.88671875" style="7" bestFit="1" customWidth="1"/>
    <col min="166" max="166" width="24.33203125" style="7" bestFit="1" customWidth="1"/>
    <col min="167" max="167" width="17.88671875" style="7" bestFit="1" customWidth="1"/>
    <col min="168" max="168" width="24.33203125" style="7" bestFit="1" customWidth="1"/>
    <col min="169" max="169" width="26" style="7" bestFit="1" customWidth="1"/>
    <col min="170" max="170" width="32.5546875" style="7" bestFit="1" customWidth="1"/>
    <col min="171" max="171" width="17.88671875" style="7" bestFit="1" customWidth="1"/>
    <col min="172" max="172" width="24.33203125" style="7" bestFit="1" customWidth="1"/>
    <col min="173" max="173" width="17.88671875" style="7" bestFit="1" customWidth="1"/>
    <col min="174" max="174" width="24.33203125" style="7" bestFit="1" customWidth="1"/>
    <col min="175" max="175" width="17.88671875" style="7" bestFit="1" customWidth="1"/>
    <col min="176" max="176" width="24.33203125" style="7" bestFit="1" customWidth="1"/>
    <col min="177" max="177" width="17.88671875" style="7" bestFit="1" customWidth="1"/>
    <col min="178" max="178" width="24.33203125" style="7" bestFit="1" customWidth="1"/>
    <col min="179" max="179" width="17.88671875" style="7" bestFit="1" customWidth="1"/>
    <col min="180" max="180" width="24.33203125" style="7" bestFit="1" customWidth="1"/>
    <col min="181" max="181" width="17.88671875" style="7" bestFit="1" customWidth="1"/>
    <col min="182" max="182" width="24.33203125" style="7" bestFit="1" customWidth="1"/>
    <col min="183" max="183" width="17.88671875" style="7" bestFit="1" customWidth="1"/>
    <col min="184" max="184" width="24.33203125" style="7" bestFit="1" customWidth="1"/>
    <col min="185" max="185" width="17.88671875" style="7" bestFit="1" customWidth="1"/>
    <col min="186" max="186" width="24.33203125" style="7" bestFit="1" customWidth="1"/>
    <col min="187" max="187" width="17.88671875" style="7" bestFit="1" customWidth="1"/>
    <col min="188" max="188" width="24.33203125" style="7" bestFit="1" customWidth="1"/>
    <col min="189" max="189" width="17.88671875" style="7" bestFit="1" customWidth="1"/>
    <col min="190" max="190" width="24.33203125" style="7" bestFit="1" customWidth="1"/>
    <col min="191" max="191" width="17.88671875" style="7" bestFit="1" customWidth="1"/>
    <col min="192" max="192" width="24.33203125" style="7" bestFit="1" customWidth="1"/>
    <col min="193" max="193" width="17.88671875" style="7" bestFit="1" customWidth="1"/>
    <col min="194" max="194" width="24.33203125" style="7" bestFit="1" customWidth="1"/>
    <col min="195" max="195" width="26" style="7" bestFit="1" customWidth="1"/>
    <col min="196" max="196" width="32.5546875" style="7" bestFit="1" customWidth="1"/>
    <col min="197" max="197" width="17.88671875" style="7" bestFit="1" customWidth="1"/>
    <col min="198" max="198" width="24.33203125" style="7" bestFit="1" customWidth="1"/>
    <col min="199" max="199" width="17.88671875" style="7" bestFit="1" customWidth="1"/>
    <col min="200" max="200" width="24.33203125" style="7" bestFit="1" customWidth="1"/>
    <col min="201" max="201" width="17.88671875" style="7" bestFit="1" customWidth="1"/>
    <col min="202" max="202" width="24.33203125" style="7" bestFit="1" customWidth="1"/>
    <col min="203" max="203" width="17.88671875" style="7" bestFit="1" customWidth="1"/>
    <col min="204" max="204" width="24.33203125" style="7" bestFit="1" customWidth="1"/>
    <col min="205" max="205" width="17.88671875" style="7" bestFit="1" customWidth="1"/>
    <col min="206" max="206" width="24.33203125" style="7" bestFit="1" customWidth="1"/>
    <col min="207" max="207" width="17.88671875" style="7" bestFit="1" customWidth="1"/>
    <col min="208" max="208" width="24.33203125" style="7" bestFit="1" customWidth="1"/>
    <col min="209" max="209" width="17.88671875" style="7" bestFit="1" customWidth="1"/>
    <col min="210" max="210" width="24.33203125" style="7" bestFit="1" customWidth="1"/>
    <col min="211" max="211" width="17.88671875" style="7" bestFit="1" customWidth="1"/>
    <col min="212" max="212" width="24.33203125" style="7" bestFit="1" customWidth="1"/>
    <col min="213" max="213" width="17.88671875" style="7" bestFit="1" customWidth="1"/>
    <col min="214" max="214" width="24.33203125" style="7" bestFit="1" customWidth="1"/>
    <col min="215" max="215" width="17.88671875" style="7" bestFit="1" customWidth="1"/>
    <col min="216" max="216" width="24.33203125" style="7" bestFit="1" customWidth="1"/>
    <col min="217" max="217" width="17.88671875" style="7" bestFit="1" customWidth="1"/>
    <col min="218" max="218" width="24.33203125" style="7" bestFit="1" customWidth="1"/>
    <col min="219" max="219" width="17.88671875" style="7" bestFit="1" customWidth="1"/>
    <col min="220" max="220" width="24.33203125" style="7" bestFit="1" customWidth="1"/>
    <col min="221" max="221" width="26" style="7" bestFit="1" customWidth="1"/>
    <col min="222" max="222" width="32.5546875" style="7" bestFit="1" customWidth="1"/>
    <col min="223" max="223" width="22" style="7" bestFit="1" customWidth="1"/>
    <col min="224" max="224" width="28.44140625" style="7" bestFit="1" customWidth="1"/>
    <col min="225" max="16384" width="11.44140625" style="7"/>
  </cols>
  <sheetData>
    <row r="2" spans="1:11" s="8" customFormat="1" ht="18" x14ac:dyDescent="0.3">
      <c r="A2" s="7"/>
      <c r="B2" s="77"/>
      <c r="C2" s="78" t="str">
        <f>'Recolección de datos'!D2</f>
        <v>Medición de Desempeño y Capacidades</v>
      </c>
      <c r="D2" s="78"/>
      <c r="E2" s="78"/>
      <c r="F2" s="78"/>
      <c r="G2" s="78"/>
      <c r="H2" s="78"/>
      <c r="I2" s="78"/>
      <c r="J2" s="78"/>
      <c r="K2" s="78"/>
    </row>
    <row r="3" spans="1:11" s="8" customFormat="1" ht="18" x14ac:dyDescent="0.3">
      <c r="A3" s="7"/>
      <c r="B3" s="77"/>
      <c r="C3" s="78" t="str">
        <f>'Recolección de datos'!D3</f>
        <v>Plataforma: EPDG-SAMOG</v>
      </c>
      <c r="D3" s="78"/>
      <c r="E3" s="78"/>
      <c r="F3" s="78"/>
      <c r="G3" s="78"/>
      <c r="H3" s="78"/>
      <c r="I3" s="78"/>
      <c r="J3" s="78"/>
      <c r="K3" s="78"/>
    </row>
    <row r="4" spans="1:11" s="8" customFormat="1" ht="18" x14ac:dyDescent="0.3">
      <c r="A4" s="7"/>
      <c r="B4" s="77"/>
      <c r="C4" s="78" t="str">
        <f>'Recolección de datos'!D4</f>
        <v>Proveedor: Cisco</v>
      </c>
      <c r="D4" s="78"/>
      <c r="E4" s="78"/>
      <c r="F4" s="78"/>
      <c r="G4" s="78"/>
      <c r="H4" s="78"/>
      <c r="I4" s="78"/>
      <c r="J4" s="78"/>
      <c r="K4" s="78"/>
    </row>
    <row r="5" spans="1:11" s="8" customFormat="1" ht="15.6" x14ac:dyDescent="0.3">
      <c r="A5" s="7"/>
      <c r="B5" s="77"/>
      <c r="C5" s="79" t="str">
        <f>'Recolección de datos'!D5</f>
        <v>Jefatura Performance de Red - Dirección de Ingeniería y Calidad de Red</v>
      </c>
      <c r="D5" s="79"/>
      <c r="E5" s="79"/>
      <c r="F5" s="79"/>
      <c r="G5" s="79"/>
      <c r="H5" s="79"/>
      <c r="I5" s="79"/>
      <c r="J5" s="79"/>
      <c r="K5" s="79"/>
    </row>
    <row r="8" spans="1:11" ht="21" x14ac:dyDescent="0.4">
      <c r="B8" s="38" t="s">
        <v>259</v>
      </c>
      <c r="F8" s="38" t="s">
        <v>260</v>
      </c>
    </row>
    <row r="9" spans="1:11" x14ac:dyDescent="0.3">
      <c r="B9"/>
    </row>
    <row r="37" spans="2:8" ht="23.4" x14ac:dyDescent="0.45">
      <c r="B37" s="45" t="s">
        <v>261</v>
      </c>
      <c r="H37" s="45" t="s">
        <v>268</v>
      </c>
    </row>
    <row r="46" spans="2:8" ht="18" x14ac:dyDescent="0.35">
      <c r="B46" s="44" t="s">
        <v>266</v>
      </c>
      <c r="H46" s="44" t="s">
        <v>266</v>
      </c>
    </row>
    <row r="75" spans="8:8" ht="18" x14ac:dyDescent="0.35">
      <c r="H75" s="44" t="s">
        <v>267</v>
      </c>
    </row>
    <row r="91" spans="2:2" ht="18" x14ac:dyDescent="0.35">
      <c r="B91" s="44" t="s">
        <v>267</v>
      </c>
    </row>
  </sheetData>
  <mergeCells count="5">
    <mergeCell ref="B2:B5"/>
    <mergeCell ref="C2:K2"/>
    <mergeCell ref="C3:K3"/>
    <mergeCell ref="C4:K4"/>
    <mergeCell ref="C5:K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baseColWidth="10" defaultRowHeight="14.4" x14ac:dyDescent="0.3"/>
  <cols>
    <col min="1" max="1" width="21.5546875" bestFit="1" customWidth="1"/>
    <col min="2" max="5" width="33.6640625" bestFit="1" customWidth="1"/>
    <col min="6" max="7" width="38.44140625" bestFit="1" customWidth="1"/>
  </cols>
  <sheetData>
    <row r="1" spans="1:7" x14ac:dyDescent="0.3">
      <c r="B1" s="39" t="s">
        <v>265</v>
      </c>
    </row>
    <row r="2" spans="1:7" x14ac:dyDescent="0.3">
      <c r="B2" t="s">
        <v>201</v>
      </c>
      <c r="D2" t="s">
        <v>262</v>
      </c>
      <c r="F2" t="s">
        <v>272</v>
      </c>
      <c r="G2" t="s">
        <v>273</v>
      </c>
    </row>
    <row r="3" spans="1:7" x14ac:dyDescent="0.3">
      <c r="A3" s="39" t="s">
        <v>263</v>
      </c>
      <c r="B3" t="s">
        <v>271</v>
      </c>
      <c r="C3" t="s">
        <v>274</v>
      </c>
      <c r="D3" t="s">
        <v>271</v>
      </c>
      <c r="E3" t="s">
        <v>274</v>
      </c>
    </row>
    <row r="4" spans="1:7" x14ac:dyDescent="0.3">
      <c r="A4" s="40">
        <v>42696.458333333336</v>
      </c>
      <c r="B4" s="41">
        <v>28</v>
      </c>
      <c r="C4" s="41">
        <v>0</v>
      </c>
      <c r="D4" s="41">
        <v>29</v>
      </c>
      <c r="E4" s="41">
        <v>0</v>
      </c>
      <c r="F4" s="41">
        <v>57</v>
      </c>
      <c r="G4" s="41">
        <v>0</v>
      </c>
    </row>
    <row r="5" spans="1:7" x14ac:dyDescent="0.3">
      <c r="A5" s="40">
        <v>42696.46875</v>
      </c>
      <c r="B5" s="41">
        <v>29</v>
      </c>
      <c r="C5" s="41">
        <v>0</v>
      </c>
      <c r="D5" s="41">
        <v>28</v>
      </c>
      <c r="E5" s="41">
        <v>0</v>
      </c>
      <c r="F5" s="41">
        <v>57</v>
      </c>
      <c r="G5" s="41">
        <v>0</v>
      </c>
    </row>
    <row r="6" spans="1:7" x14ac:dyDescent="0.3">
      <c r="A6" s="40">
        <v>42696.479166666664</v>
      </c>
      <c r="B6" s="41">
        <v>28</v>
      </c>
      <c r="C6" s="41">
        <v>0</v>
      </c>
      <c r="D6" s="41">
        <v>31</v>
      </c>
      <c r="E6" s="41">
        <v>0</v>
      </c>
      <c r="F6" s="41">
        <v>59</v>
      </c>
      <c r="G6" s="41">
        <v>0</v>
      </c>
    </row>
    <row r="7" spans="1:7" x14ac:dyDescent="0.3">
      <c r="A7" s="40">
        <v>42696.489583333336</v>
      </c>
      <c r="B7" s="41">
        <v>29</v>
      </c>
      <c r="C7" s="41">
        <v>0</v>
      </c>
      <c r="D7" s="41">
        <v>28</v>
      </c>
      <c r="E7" s="41">
        <v>0</v>
      </c>
      <c r="F7" s="41">
        <v>57</v>
      </c>
      <c r="G7" s="41">
        <v>0</v>
      </c>
    </row>
    <row r="8" spans="1:7" x14ac:dyDescent="0.3">
      <c r="A8" s="40">
        <v>42696.5</v>
      </c>
      <c r="B8" s="41">
        <v>27</v>
      </c>
      <c r="C8" s="41">
        <v>0</v>
      </c>
      <c r="D8" s="41">
        <v>27</v>
      </c>
      <c r="E8" s="41">
        <v>0</v>
      </c>
      <c r="F8" s="41">
        <v>54</v>
      </c>
      <c r="G8" s="41">
        <v>0</v>
      </c>
    </row>
    <row r="9" spans="1:7" x14ac:dyDescent="0.3">
      <c r="A9" s="40">
        <v>42696.510416666664</v>
      </c>
      <c r="B9" s="41">
        <v>31</v>
      </c>
      <c r="C9" s="41">
        <v>0</v>
      </c>
      <c r="D9" s="41">
        <v>30</v>
      </c>
      <c r="E9" s="41">
        <v>0</v>
      </c>
      <c r="F9" s="41">
        <v>61</v>
      </c>
      <c r="G9" s="41">
        <v>0</v>
      </c>
    </row>
    <row r="10" spans="1:7" x14ac:dyDescent="0.3">
      <c r="A10" s="40">
        <v>42696.520833333336</v>
      </c>
      <c r="B10" s="41">
        <v>25</v>
      </c>
      <c r="C10" s="41">
        <v>0</v>
      </c>
      <c r="D10" s="41">
        <v>33</v>
      </c>
      <c r="E10" s="41">
        <v>0</v>
      </c>
      <c r="F10" s="41">
        <v>58</v>
      </c>
      <c r="G10" s="41">
        <v>0</v>
      </c>
    </row>
    <row r="11" spans="1:7" x14ac:dyDescent="0.3">
      <c r="A11" s="40">
        <v>42696.53125</v>
      </c>
      <c r="B11" s="41">
        <v>32</v>
      </c>
      <c r="C11" s="41">
        <v>0</v>
      </c>
      <c r="D11" s="41">
        <v>30</v>
      </c>
      <c r="E11" s="41">
        <v>0</v>
      </c>
      <c r="F11" s="41">
        <v>62</v>
      </c>
      <c r="G11" s="41">
        <v>0</v>
      </c>
    </row>
    <row r="12" spans="1:7" x14ac:dyDescent="0.3">
      <c r="A12" s="40">
        <v>42696.541666666664</v>
      </c>
      <c r="B12" s="41">
        <v>25</v>
      </c>
      <c r="C12" s="41">
        <v>0</v>
      </c>
      <c r="D12" s="41">
        <v>30</v>
      </c>
      <c r="E12" s="41">
        <v>0</v>
      </c>
      <c r="F12" s="41">
        <v>55</v>
      </c>
      <c r="G12" s="41">
        <v>0</v>
      </c>
    </row>
    <row r="13" spans="1:7" x14ac:dyDescent="0.3">
      <c r="A13" s="40">
        <v>42696.552083333336</v>
      </c>
      <c r="B13" s="41">
        <v>28</v>
      </c>
      <c r="C13" s="41">
        <v>0</v>
      </c>
      <c r="D13" s="41">
        <v>32</v>
      </c>
      <c r="E13" s="41">
        <v>0</v>
      </c>
      <c r="F13" s="41">
        <v>60</v>
      </c>
      <c r="G13" s="41">
        <v>0</v>
      </c>
    </row>
    <row r="14" spans="1:7" x14ac:dyDescent="0.3">
      <c r="A14" s="40">
        <v>42696.5625</v>
      </c>
      <c r="B14" s="41">
        <v>27</v>
      </c>
      <c r="C14" s="41">
        <v>0</v>
      </c>
      <c r="D14" s="41">
        <v>31</v>
      </c>
      <c r="E14" s="41">
        <v>0</v>
      </c>
      <c r="F14" s="41">
        <v>58</v>
      </c>
      <c r="G14" s="41">
        <v>0</v>
      </c>
    </row>
    <row r="15" spans="1:7" x14ac:dyDescent="0.3">
      <c r="A15" s="40">
        <v>42696.572916666664</v>
      </c>
      <c r="B15" s="41">
        <v>32</v>
      </c>
      <c r="C15" s="41">
        <v>0</v>
      </c>
      <c r="D15" s="41">
        <v>34</v>
      </c>
      <c r="E15" s="41">
        <v>0</v>
      </c>
      <c r="F15" s="41">
        <v>66</v>
      </c>
      <c r="G15" s="41">
        <v>0</v>
      </c>
    </row>
    <row r="16" spans="1:7" x14ac:dyDescent="0.3">
      <c r="A16" s="40">
        <v>42696.583333333336</v>
      </c>
      <c r="B16" s="41">
        <v>27</v>
      </c>
      <c r="C16" s="41">
        <v>0</v>
      </c>
      <c r="D16" s="41">
        <v>31</v>
      </c>
      <c r="E16" s="41">
        <v>0</v>
      </c>
      <c r="F16" s="41">
        <v>58</v>
      </c>
      <c r="G16" s="41">
        <v>0</v>
      </c>
    </row>
    <row r="17" spans="1:7" x14ac:dyDescent="0.3">
      <c r="A17" s="40">
        <v>42696.59375</v>
      </c>
      <c r="B17" s="41">
        <v>29</v>
      </c>
      <c r="C17" s="41">
        <v>0</v>
      </c>
      <c r="D17" s="41">
        <v>30</v>
      </c>
      <c r="E17" s="41">
        <v>0</v>
      </c>
      <c r="F17" s="41">
        <v>59</v>
      </c>
      <c r="G17" s="41">
        <v>0</v>
      </c>
    </row>
    <row r="18" spans="1:7" x14ac:dyDescent="0.3">
      <c r="A18" s="40">
        <v>42696.604166666664</v>
      </c>
      <c r="B18" s="41">
        <v>28</v>
      </c>
      <c r="C18" s="41">
        <v>0</v>
      </c>
      <c r="D18" s="41">
        <v>33</v>
      </c>
      <c r="E18" s="41">
        <v>0</v>
      </c>
      <c r="F18" s="41">
        <v>61</v>
      </c>
      <c r="G18" s="41">
        <v>0</v>
      </c>
    </row>
    <row r="19" spans="1:7" x14ac:dyDescent="0.3">
      <c r="A19" s="40">
        <v>42696.614583333336</v>
      </c>
      <c r="B19" s="41">
        <v>25</v>
      </c>
      <c r="C19" s="41">
        <v>0</v>
      </c>
      <c r="D19" s="41">
        <v>36</v>
      </c>
      <c r="E19" s="41">
        <v>0</v>
      </c>
      <c r="F19" s="41">
        <v>61</v>
      </c>
      <c r="G19" s="41">
        <v>0</v>
      </c>
    </row>
    <row r="20" spans="1:7" x14ac:dyDescent="0.3">
      <c r="A20" s="40">
        <v>42696.625</v>
      </c>
      <c r="B20" s="41">
        <v>33</v>
      </c>
      <c r="C20" s="41">
        <v>0</v>
      </c>
      <c r="D20" s="41">
        <v>33</v>
      </c>
      <c r="E20" s="41">
        <v>0</v>
      </c>
      <c r="F20" s="41">
        <v>66</v>
      </c>
      <c r="G20" s="41">
        <v>0</v>
      </c>
    </row>
    <row r="21" spans="1:7" x14ac:dyDescent="0.3">
      <c r="A21" s="40">
        <v>42696.635416666664</v>
      </c>
      <c r="B21" s="41">
        <v>31</v>
      </c>
      <c r="C21" s="41">
        <v>0</v>
      </c>
      <c r="D21" s="41">
        <v>33</v>
      </c>
      <c r="E21" s="41">
        <v>0</v>
      </c>
      <c r="F21" s="41">
        <v>64</v>
      </c>
      <c r="G21" s="41">
        <v>0</v>
      </c>
    </row>
    <row r="22" spans="1:7" x14ac:dyDescent="0.3">
      <c r="A22" s="40">
        <v>42696.645833333336</v>
      </c>
      <c r="B22" s="41">
        <v>34</v>
      </c>
      <c r="C22" s="41">
        <v>0</v>
      </c>
      <c r="D22" s="41">
        <v>35</v>
      </c>
      <c r="E22" s="41">
        <v>0</v>
      </c>
      <c r="F22" s="41">
        <v>69</v>
      </c>
      <c r="G22" s="41">
        <v>0</v>
      </c>
    </row>
    <row r="23" spans="1:7" x14ac:dyDescent="0.3">
      <c r="A23" s="40">
        <v>42696.65625</v>
      </c>
      <c r="B23" s="41">
        <v>34</v>
      </c>
      <c r="C23" s="41">
        <v>0</v>
      </c>
      <c r="D23" s="41">
        <v>34</v>
      </c>
      <c r="E23" s="41">
        <v>0</v>
      </c>
      <c r="F23" s="41">
        <v>68</v>
      </c>
      <c r="G23" s="41">
        <v>0</v>
      </c>
    </row>
    <row r="24" spans="1:7" x14ac:dyDescent="0.3">
      <c r="A24" s="40">
        <v>42696.666666666664</v>
      </c>
      <c r="B24" s="41">
        <v>35</v>
      </c>
      <c r="C24" s="41">
        <v>0</v>
      </c>
      <c r="D24" s="41">
        <v>37</v>
      </c>
      <c r="E24" s="41">
        <v>0</v>
      </c>
      <c r="F24" s="41">
        <v>72</v>
      </c>
      <c r="G24" s="41">
        <v>0</v>
      </c>
    </row>
    <row r="25" spans="1:7" x14ac:dyDescent="0.3">
      <c r="A25" s="40">
        <v>42696.677083333336</v>
      </c>
      <c r="B25" s="41">
        <v>33</v>
      </c>
      <c r="C25" s="41">
        <v>0</v>
      </c>
      <c r="D25" s="41">
        <v>34</v>
      </c>
      <c r="E25" s="41">
        <v>0</v>
      </c>
      <c r="F25" s="41">
        <v>67</v>
      </c>
      <c r="G25" s="41">
        <v>0</v>
      </c>
    </row>
    <row r="26" spans="1:7" x14ac:dyDescent="0.3">
      <c r="A26" s="40">
        <v>42696.6875</v>
      </c>
      <c r="B26" s="41">
        <v>34</v>
      </c>
      <c r="C26" s="41">
        <v>0</v>
      </c>
      <c r="D26" s="41">
        <v>33</v>
      </c>
      <c r="E26" s="41">
        <v>0</v>
      </c>
      <c r="F26" s="41">
        <v>67</v>
      </c>
      <c r="G26" s="41">
        <v>0</v>
      </c>
    </row>
    <row r="27" spans="1:7" x14ac:dyDescent="0.3">
      <c r="A27" s="40">
        <v>42696.697916666664</v>
      </c>
      <c r="B27" s="41">
        <v>29</v>
      </c>
      <c r="C27" s="41">
        <v>0</v>
      </c>
      <c r="D27" s="41">
        <v>36</v>
      </c>
      <c r="E27" s="41">
        <v>0</v>
      </c>
      <c r="F27" s="41">
        <v>65</v>
      </c>
      <c r="G27" s="41">
        <v>0</v>
      </c>
    </row>
    <row r="28" spans="1:7" x14ac:dyDescent="0.3">
      <c r="A28" s="40">
        <v>42696.708333333336</v>
      </c>
      <c r="B28" s="41">
        <v>33</v>
      </c>
      <c r="C28" s="41">
        <v>0</v>
      </c>
      <c r="D28" s="41">
        <v>39</v>
      </c>
      <c r="E28" s="41">
        <v>0</v>
      </c>
      <c r="F28" s="41">
        <v>72</v>
      </c>
      <c r="G28" s="41">
        <v>0</v>
      </c>
    </row>
    <row r="29" spans="1:7" x14ac:dyDescent="0.3">
      <c r="A29" s="40">
        <v>42696.71875</v>
      </c>
      <c r="B29" s="41">
        <v>34</v>
      </c>
      <c r="C29" s="41">
        <v>0</v>
      </c>
      <c r="D29" s="41">
        <v>36</v>
      </c>
      <c r="E29" s="41">
        <v>0</v>
      </c>
      <c r="F29" s="41">
        <v>70</v>
      </c>
      <c r="G29" s="41">
        <v>0</v>
      </c>
    </row>
    <row r="30" spans="1:7" x14ac:dyDescent="0.3">
      <c r="A30" s="40">
        <v>42696.729166666664</v>
      </c>
      <c r="B30" s="41">
        <v>35</v>
      </c>
      <c r="C30" s="41">
        <v>0</v>
      </c>
      <c r="D30" s="41">
        <v>36</v>
      </c>
      <c r="E30" s="41">
        <v>0</v>
      </c>
      <c r="F30" s="41">
        <v>71</v>
      </c>
      <c r="G30" s="41">
        <v>0</v>
      </c>
    </row>
    <row r="31" spans="1:7" x14ac:dyDescent="0.3">
      <c r="A31" s="40">
        <v>42696.739583333336</v>
      </c>
      <c r="B31" s="41">
        <v>26</v>
      </c>
      <c r="C31" s="41">
        <v>0</v>
      </c>
      <c r="D31" s="41">
        <v>38</v>
      </c>
      <c r="E31" s="41">
        <v>0</v>
      </c>
      <c r="F31" s="41">
        <v>64</v>
      </c>
      <c r="G31" s="41">
        <v>0</v>
      </c>
    </row>
    <row r="32" spans="1:7" x14ac:dyDescent="0.3">
      <c r="A32" s="40">
        <v>42696.75</v>
      </c>
      <c r="B32" s="41">
        <v>20</v>
      </c>
      <c r="C32" s="41">
        <v>0</v>
      </c>
      <c r="D32" s="41">
        <v>37</v>
      </c>
      <c r="E32" s="41">
        <v>0</v>
      </c>
      <c r="F32" s="41">
        <v>57</v>
      </c>
      <c r="G32" s="41">
        <v>0</v>
      </c>
    </row>
    <row r="33" spans="1:7" x14ac:dyDescent="0.3">
      <c r="A33" s="40">
        <v>42696.760416666664</v>
      </c>
      <c r="B33" s="41">
        <v>21</v>
      </c>
      <c r="C33" s="41">
        <v>0</v>
      </c>
      <c r="D33" s="41">
        <v>40</v>
      </c>
      <c r="E33" s="41">
        <v>0</v>
      </c>
      <c r="F33" s="41">
        <v>61</v>
      </c>
      <c r="G33" s="41">
        <v>0</v>
      </c>
    </row>
    <row r="34" spans="1:7" x14ac:dyDescent="0.3">
      <c r="A34" s="40">
        <v>42696.770833333336</v>
      </c>
      <c r="B34" s="41">
        <v>16</v>
      </c>
      <c r="C34" s="41">
        <v>0</v>
      </c>
      <c r="D34" s="41">
        <v>37</v>
      </c>
      <c r="E34" s="41">
        <v>0</v>
      </c>
      <c r="F34" s="41">
        <v>53</v>
      </c>
      <c r="G34" s="41">
        <v>0</v>
      </c>
    </row>
    <row r="35" spans="1:7" x14ac:dyDescent="0.3">
      <c r="A35" s="40">
        <v>42696.78125</v>
      </c>
      <c r="B35" s="41">
        <v>16</v>
      </c>
      <c r="C35" s="41">
        <v>0</v>
      </c>
      <c r="D35" s="41">
        <v>36</v>
      </c>
      <c r="E35" s="41">
        <v>0</v>
      </c>
      <c r="F35" s="41">
        <v>52</v>
      </c>
      <c r="G35" s="41">
        <v>0</v>
      </c>
    </row>
    <row r="36" spans="1:7" x14ac:dyDescent="0.3">
      <c r="A36" s="40">
        <v>42696.791666666664</v>
      </c>
      <c r="B36" s="41">
        <v>16</v>
      </c>
      <c r="C36" s="41">
        <v>0</v>
      </c>
      <c r="D36" s="41">
        <v>39</v>
      </c>
      <c r="E36" s="41">
        <v>0</v>
      </c>
      <c r="F36" s="41">
        <v>55</v>
      </c>
      <c r="G36" s="41">
        <v>0</v>
      </c>
    </row>
    <row r="37" spans="1:7" x14ac:dyDescent="0.3">
      <c r="A37" s="40">
        <v>42696.802083333336</v>
      </c>
      <c r="B37" s="41">
        <v>17</v>
      </c>
      <c r="C37" s="41">
        <v>0</v>
      </c>
      <c r="D37" s="41">
        <v>42</v>
      </c>
      <c r="E37" s="41">
        <v>0</v>
      </c>
      <c r="F37" s="41">
        <v>59</v>
      </c>
      <c r="G37" s="41">
        <v>0</v>
      </c>
    </row>
    <row r="38" spans="1:7" x14ac:dyDescent="0.3">
      <c r="A38" s="40">
        <v>42696.8125</v>
      </c>
      <c r="B38" s="41">
        <v>19</v>
      </c>
      <c r="C38" s="41">
        <v>0</v>
      </c>
      <c r="D38" s="41">
        <v>39</v>
      </c>
      <c r="E38" s="41">
        <v>0</v>
      </c>
      <c r="F38" s="41">
        <v>58</v>
      </c>
      <c r="G38" s="41">
        <v>0</v>
      </c>
    </row>
    <row r="39" spans="1:7" x14ac:dyDescent="0.3">
      <c r="A39" s="40">
        <v>42696.822916666664</v>
      </c>
      <c r="B39" s="41">
        <v>22</v>
      </c>
      <c r="C39" s="41">
        <v>0</v>
      </c>
      <c r="D39" s="41">
        <v>39</v>
      </c>
      <c r="E39" s="41">
        <v>0</v>
      </c>
      <c r="F39" s="41">
        <v>61</v>
      </c>
      <c r="G39" s="41">
        <v>0</v>
      </c>
    </row>
    <row r="40" spans="1:7" x14ac:dyDescent="0.3">
      <c r="A40" s="40">
        <v>42696.833333333336</v>
      </c>
      <c r="B40" s="41">
        <v>21</v>
      </c>
      <c r="C40" s="41">
        <v>0</v>
      </c>
      <c r="D40" s="41">
        <v>41</v>
      </c>
      <c r="E40" s="41">
        <v>0</v>
      </c>
      <c r="F40" s="41">
        <v>62</v>
      </c>
      <c r="G40" s="41">
        <v>0</v>
      </c>
    </row>
    <row r="41" spans="1:7" x14ac:dyDescent="0.3">
      <c r="A41" s="40">
        <v>42696.84375</v>
      </c>
      <c r="B41" s="41">
        <v>25</v>
      </c>
      <c r="C41" s="41">
        <v>0</v>
      </c>
      <c r="D41" s="41">
        <v>40</v>
      </c>
      <c r="E41" s="41">
        <v>0</v>
      </c>
      <c r="F41" s="41">
        <v>65</v>
      </c>
      <c r="G41" s="41">
        <v>0</v>
      </c>
    </row>
    <row r="42" spans="1:7" x14ac:dyDescent="0.3">
      <c r="A42" s="40">
        <v>42696.854166666664</v>
      </c>
      <c r="B42" s="41">
        <v>22</v>
      </c>
      <c r="C42" s="41">
        <v>0</v>
      </c>
      <c r="D42" s="41">
        <v>43</v>
      </c>
      <c r="E42" s="41">
        <v>0</v>
      </c>
      <c r="F42" s="41">
        <v>65</v>
      </c>
      <c r="G42" s="41">
        <v>0</v>
      </c>
    </row>
    <row r="43" spans="1:7" x14ac:dyDescent="0.3">
      <c r="A43" s="40">
        <v>42696.864583333336</v>
      </c>
      <c r="B43" s="41">
        <v>27</v>
      </c>
      <c r="C43" s="41">
        <v>0</v>
      </c>
      <c r="D43" s="41">
        <v>40</v>
      </c>
      <c r="E43" s="41">
        <v>0</v>
      </c>
      <c r="F43" s="41">
        <v>67</v>
      </c>
      <c r="G43" s="41">
        <v>0</v>
      </c>
    </row>
    <row r="44" spans="1:7" x14ac:dyDescent="0.3">
      <c r="A44" s="40">
        <v>42696.875</v>
      </c>
      <c r="B44" s="41">
        <v>29</v>
      </c>
      <c r="C44" s="41">
        <v>0</v>
      </c>
      <c r="D44" s="41">
        <v>39</v>
      </c>
      <c r="E44" s="41">
        <v>0</v>
      </c>
      <c r="F44" s="41">
        <v>68</v>
      </c>
      <c r="G44" s="41">
        <v>0</v>
      </c>
    </row>
    <row r="45" spans="1:7" x14ac:dyDescent="0.3">
      <c r="A45" s="40">
        <v>42696.885416666664</v>
      </c>
      <c r="B45" s="41">
        <v>28</v>
      </c>
      <c r="C45" s="41">
        <v>0</v>
      </c>
      <c r="D45" s="41">
        <v>42</v>
      </c>
      <c r="E45" s="41">
        <v>0</v>
      </c>
      <c r="F45" s="41">
        <v>70</v>
      </c>
      <c r="G45" s="41">
        <v>0</v>
      </c>
    </row>
    <row r="46" spans="1:7" x14ac:dyDescent="0.3">
      <c r="A46" s="40">
        <v>42696.895833333336</v>
      </c>
      <c r="B46" s="41">
        <v>25</v>
      </c>
      <c r="C46" s="41">
        <v>0</v>
      </c>
      <c r="D46" s="41">
        <v>45</v>
      </c>
      <c r="E46" s="41">
        <v>0</v>
      </c>
      <c r="F46" s="41">
        <v>70</v>
      </c>
      <c r="G46" s="41">
        <v>0</v>
      </c>
    </row>
    <row r="47" spans="1:7" x14ac:dyDescent="0.3">
      <c r="A47" s="40">
        <v>42696.90625</v>
      </c>
      <c r="B47" s="41">
        <v>26</v>
      </c>
      <c r="C47" s="41">
        <v>0</v>
      </c>
      <c r="D47" s="41">
        <v>42</v>
      </c>
      <c r="E47" s="41">
        <v>0</v>
      </c>
      <c r="F47" s="41">
        <v>68</v>
      </c>
      <c r="G47" s="41">
        <v>0</v>
      </c>
    </row>
    <row r="48" spans="1:7" x14ac:dyDescent="0.3">
      <c r="A48" s="40">
        <v>42696.916666666664</v>
      </c>
      <c r="B48" s="41">
        <v>25</v>
      </c>
      <c r="C48" s="41">
        <v>0</v>
      </c>
      <c r="D48" s="41">
        <v>42</v>
      </c>
      <c r="E48" s="41">
        <v>0</v>
      </c>
      <c r="F48" s="41">
        <v>67</v>
      </c>
      <c r="G48" s="41">
        <v>0</v>
      </c>
    </row>
    <row r="49" spans="1:7" x14ac:dyDescent="0.3">
      <c r="A49" s="40">
        <v>42696.927083333336</v>
      </c>
      <c r="B49" s="41">
        <v>28</v>
      </c>
      <c r="C49" s="41">
        <v>0</v>
      </c>
      <c r="D49" s="41">
        <v>44</v>
      </c>
      <c r="E49" s="41">
        <v>0</v>
      </c>
      <c r="F49" s="41">
        <v>72</v>
      </c>
      <c r="G49" s="41">
        <v>0</v>
      </c>
    </row>
    <row r="50" spans="1:7" x14ac:dyDescent="0.3">
      <c r="A50" s="40">
        <v>42696.9375</v>
      </c>
      <c r="B50" s="41">
        <v>25</v>
      </c>
      <c r="C50" s="41">
        <v>0</v>
      </c>
      <c r="D50" s="41">
        <v>43</v>
      </c>
      <c r="E50" s="41">
        <v>0</v>
      </c>
      <c r="F50" s="41">
        <v>68</v>
      </c>
      <c r="G50" s="41">
        <v>0</v>
      </c>
    </row>
    <row r="51" spans="1:7" x14ac:dyDescent="0.3">
      <c r="A51" s="40">
        <v>42696.947916666664</v>
      </c>
      <c r="B51" s="41">
        <v>24</v>
      </c>
      <c r="C51" s="41">
        <v>0</v>
      </c>
      <c r="D51" s="41">
        <v>46</v>
      </c>
      <c r="E51" s="41">
        <v>0</v>
      </c>
      <c r="F51" s="41">
        <v>70</v>
      </c>
      <c r="G51" s="41">
        <v>0</v>
      </c>
    </row>
    <row r="52" spans="1:7" x14ac:dyDescent="0.3">
      <c r="A52" s="40">
        <v>42696.958333333336</v>
      </c>
      <c r="B52" s="41">
        <v>27</v>
      </c>
      <c r="C52" s="41">
        <v>0</v>
      </c>
      <c r="D52" s="41">
        <v>43</v>
      </c>
      <c r="E52" s="41">
        <v>0</v>
      </c>
      <c r="F52" s="41">
        <v>70</v>
      </c>
      <c r="G52" s="41">
        <v>0</v>
      </c>
    </row>
    <row r="53" spans="1:7" x14ac:dyDescent="0.3">
      <c r="A53" s="40">
        <v>42696.96875</v>
      </c>
      <c r="B53" s="41">
        <v>30</v>
      </c>
      <c r="C53" s="41">
        <v>0</v>
      </c>
      <c r="D53" s="41">
        <v>42</v>
      </c>
      <c r="E53" s="41">
        <v>0</v>
      </c>
      <c r="F53" s="41">
        <v>72</v>
      </c>
      <c r="G53" s="41">
        <v>0</v>
      </c>
    </row>
    <row r="54" spans="1:7" x14ac:dyDescent="0.3">
      <c r="A54" s="40">
        <v>42696.979166666664</v>
      </c>
      <c r="B54" s="41">
        <v>27</v>
      </c>
      <c r="C54" s="41">
        <v>0</v>
      </c>
      <c r="D54" s="41">
        <v>45</v>
      </c>
      <c r="E54" s="41">
        <v>0</v>
      </c>
      <c r="F54" s="41">
        <v>72</v>
      </c>
      <c r="G54" s="41">
        <v>0</v>
      </c>
    </row>
    <row r="55" spans="1:7" x14ac:dyDescent="0.3">
      <c r="A55" s="40">
        <v>42696.989583333336</v>
      </c>
      <c r="B55" s="41">
        <v>27</v>
      </c>
      <c r="C55" s="41">
        <v>0</v>
      </c>
      <c r="D55" s="41">
        <v>48</v>
      </c>
      <c r="E55" s="41">
        <v>0</v>
      </c>
      <c r="F55" s="41">
        <v>75</v>
      </c>
      <c r="G55" s="41">
        <v>0</v>
      </c>
    </row>
    <row r="56" spans="1:7" x14ac:dyDescent="0.3">
      <c r="A56" s="40" t="s">
        <v>264</v>
      </c>
      <c r="B56" s="41">
        <v>1404</v>
      </c>
      <c r="C56" s="41">
        <v>0</v>
      </c>
      <c r="D56" s="41">
        <v>1911</v>
      </c>
      <c r="E56" s="41">
        <v>0</v>
      </c>
      <c r="F56" s="41">
        <v>3315</v>
      </c>
      <c r="G56" s="4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8"/>
  <sheetViews>
    <sheetView workbookViewId="0">
      <selection activeCell="D28" sqref="D28"/>
    </sheetView>
  </sheetViews>
  <sheetFormatPr baseColWidth="10" defaultColWidth="11.44140625" defaultRowHeight="14.4" x14ac:dyDescent="0.3"/>
  <cols>
    <col min="1" max="1" width="5.6640625" style="7" customWidth="1"/>
    <col min="2" max="2" width="21.5546875" style="7" bestFit="1" customWidth="1"/>
    <col min="3" max="3" width="11.6640625" style="7" customWidth="1"/>
    <col min="4" max="4" width="14.44140625" style="7" bestFit="1" customWidth="1"/>
    <col min="5" max="5" width="20.109375" style="7" customWidth="1"/>
    <col min="6" max="6" width="25.5546875" style="7" bestFit="1" customWidth="1"/>
    <col min="7" max="7" width="28.21875" style="7" bestFit="1" customWidth="1"/>
    <col min="8" max="8" width="20.88671875" style="7" bestFit="1" customWidth="1"/>
    <col min="9" max="11" width="26.77734375" style="7" customWidth="1"/>
    <col min="12" max="12" width="29.5546875" style="7" customWidth="1"/>
    <col min="13" max="13" width="26.77734375" style="7" customWidth="1"/>
    <col min="14" max="14" width="34.33203125" style="7" customWidth="1"/>
    <col min="15" max="15" width="31.5546875" style="7" bestFit="1" customWidth="1"/>
    <col min="16" max="16384" width="11.44140625" style="7"/>
  </cols>
  <sheetData>
    <row r="2" spans="2:13" ht="18" x14ac:dyDescent="0.3">
      <c r="B2" s="59"/>
      <c r="C2" s="60"/>
      <c r="D2" s="78" t="str">
        <f>'Recolección de datos'!D2</f>
        <v>Medición de Desempeño y Capacidades</v>
      </c>
      <c r="E2" s="78"/>
      <c r="F2" s="78"/>
      <c r="G2" s="78"/>
      <c r="H2" s="78"/>
      <c r="I2" s="78"/>
      <c r="J2" s="78"/>
    </row>
    <row r="3" spans="2:13" ht="18" x14ac:dyDescent="0.3">
      <c r="B3" s="61"/>
      <c r="C3" s="62"/>
      <c r="D3" s="78" t="str">
        <f>'Recolección de datos'!D3</f>
        <v>Plataforma: EPDG-SAMOG</v>
      </c>
      <c r="E3" s="78"/>
      <c r="F3" s="78"/>
      <c r="G3" s="78"/>
      <c r="H3" s="78"/>
      <c r="I3" s="78"/>
      <c r="J3" s="78"/>
    </row>
    <row r="4" spans="2:13" ht="18" x14ac:dyDescent="0.3">
      <c r="B4" s="61"/>
      <c r="C4" s="62"/>
      <c r="D4" s="56" t="str">
        <f>'Recolección de datos'!D4</f>
        <v>Proveedor: Cisco</v>
      </c>
      <c r="E4" s="57"/>
      <c r="F4" s="57"/>
      <c r="G4" s="57"/>
      <c r="H4" s="57"/>
      <c r="I4" s="57"/>
      <c r="J4" s="58"/>
    </row>
    <row r="5" spans="2:13" ht="15.6" x14ac:dyDescent="0.3">
      <c r="B5" s="63"/>
      <c r="C5" s="64"/>
      <c r="D5" s="65" t="str">
        <f>'Recolección de datos'!D5</f>
        <v>Jefatura Performance de Red - Dirección de Ingeniería y Calidad de Red</v>
      </c>
      <c r="E5" s="66"/>
      <c r="F5" s="66"/>
      <c r="G5" s="66"/>
      <c r="H5" s="66"/>
      <c r="I5" s="66"/>
      <c r="J5" s="67"/>
    </row>
    <row r="7" spans="2:13" s="10" customFormat="1" ht="13.8" x14ac:dyDescent="0.3"/>
    <row r="8" spans="2:13" s="10" customFormat="1" ht="13.8" x14ac:dyDescent="0.3">
      <c r="B8" s="10" t="s">
        <v>247</v>
      </c>
    </row>
    <row r="9" spans="2:13" s="10" customFormat="1" ht="13.8" x14ac:dyDescent="0.3"/>
    <row r="10" spans="2:13" s="10" customFormat="1" x14ac:dyDescent="0.3">
      <c r="B10" s="29" t="s">
        <v>11</v>
      </c>
      <c r="C10" s="29" t="s">
        <v>19</v>
      </c>
      <c r="D10" s="26" t="s">
        <v>28</v>
      </c>
      <c r="E10" s="26" t="s">
        <v>29</v>
      </c>
      <c r="F10" s="15" t="s">
        <v>172</v>
      </c>
      <c r="G10" s="26" t="s">
        <v>257</v>
      </c>
      <c r="H10" s="26" t="s">
        <v>258</v>
      </c>
    </row>
    <row r="11" spans="2:13" s="10" customFormat="1" x14ac:dyDescent="0.3">
      <c r="B11" s="30">
        <v>42696.458333333299</v>
      </c>
      <c r="C11" s="29" t="s">
        <v>201</v>
      </c>
      <c r="D11" s="43">
        <v>28</v>
      </c>
      <c r="E11" s="29">
        <v>0</v>
      </c>
      <c r="F11" s="42">
        <v>2</v>
      </c>
      <c r="G11" s="29">
        <v>752432.30444444448</v>
      </c>
      <c r="H11" s="29">
        <v>660900.61333333328</v>
      </c>
    </row>
    <row r="12" spans="2:13" s="10" customFormat="1" x14ac:dyDescent="0.3">
      <c r="B12" s="30">
        <v>42696.46875</v>
      </c>
      <c r="C12" s="29" t="s">
        <v>201</v>
      </c>
      <c r="D12" s="43">
        <v>29</v>
      </c>
      <c r="E12" s="29">
        <v>0</v>
      </c>
      <c r="F12" s="42">
        <v>0</v>
      </c>
      <c r="G12" s="29">
        <v>754128.72666666668</v>
      </c>
      <c r="H12" s="29">
        <v>662719.80666666664</v>
      </c>
    </row>
    <row r="13" spans="2:13" x14ac:dyDescent="0.3">
      <c r="B13" s="30">
        <v>42696.479166666701</v>
      </c>
      <c r="C13" s="29" t="s">
        <v>201</v>
      </c>
      <c r="D13" s="43">
        <v>28</v>
      </c>
      <c r="E13" s="29">
        <v>0</v>
      </c>
      <c r="F13" s="42">
        <v>0</v>
      </c>
      <c r="G13" s="29">
        <v>755900.24444444443</v>
      </c>
      <c r="H13" s="29">
        <v>664294.61555555556</v>
      </c>
    </row>
    <row r="14" spans="2:13" x14ac:dyDescent="0.3">
      <c r="B14" s="30">
        <v>42696.489583333299</v>
      </c>
      <c r="C14" s="29" t="s">
        <v>201</v>
      </c>
      <c r="D14" s="43">
        <v>29</v>
      </c>
      <c r="E14" s="29">
        <v>0</v>
      </c>
      <c r="F14" s="42">
        <v>1</v>
      </c>
      <c r="G14" s="29">
        <v>758016.54444444447</v>
      </c>
      <c r="H14" s="29">
        <v>666231.89111111115</v>
      </c>
    </row>
    <row r="15" spans="2:13" x14ac:dyDescent="0.3">
      <c r="B15" s="30">
        <v>42696.5</v>
      </c>
      <c r="C15" s="29" t="s">
        <v>201</v>
      </c>
      <c r="D15" s="43">
        <v>27</v>
      </c>
      <c r="E15" s="29">
        <v>0</v>
      </c>
      <c r="F15" s="42">
        <v>0</v>
      </c>
      <c r="G15" s="29">
        <v>759027.10222222225</v>
      </c>
      <c r="H15" s="29">
        <v>667001.17111111106</v>
      </c>
    </row>
    <row r="16" spans="2:13" x14ac:dyDescent="0.3">
      <c r="B16" s="30">
        <v>42696.510416666701</v>
      </c>
      <c r="C16" s="29" t="s">
        <v>201</v>
      </c>
      <c r="D16" s="43">
        <v>31</v>
      </c>
      <c r="E16" s="29">
        <v>0</v>
      </c>
      <c r="F16" s="42">
        <v>5</v>
      </c>
      <c r="G16" s="29">
        <v>763353.12</v>
      </c>
      <c r="H16" s="29">
        <v>669650.73111111112</v>
      </c>
      <c r="I16" s="10"/>
      <c r="J16" s="10"/>
      <c r="K16" s="10"/>
      <c r="L16" s="10"/>
      <c r="M16" s="10"/>
    </row>
    <row r="17" spans="2:15" x14ac:dyDescent="0.3">
      <c r="B17" s="30">
        <v>42696.520833333299</v>
      </c>
      <c r="C17" s="29" t="s">
        <v>201</v>
      </c>
      <c r="D17" s="43">
        <v>25</v>
      </c>
      <c r="E17" s="29">
        <v>0</v>
      </c>
      <c r="F17" s="42">
        <v>1</v>
      </c>
      <c r="G17" s="29">
        <v>774626.94222222222</v>
      </c>
      <c r="H17" s="29">
        <v>675187.60444444441</v>
      </c>
      <c r="I17" s="10"/>
      <c r="J17" s="10"/>
      <c r="K17" s="10"/>
      <c r="L17" s="10"/>
      <c r="M17" s="10"/>
      <c r="N17"/>
      <c r="O17"/>
    </row>
    <row r="18" spans="2:15" x14ac:dyDescent="0.3">
      <c r="B18" s="30">
        <v>42696.53125</v>
      </c>
      <c r="C18" s="29" t="s">
        <v>201</v>
      </c>
      <c r="D18" s="43">
        <v>32</v>
      </c>
      <c r="E18" s="29">
        <v>0</v>
      </c>
      <c r="F18" s="42">
        <v>1</v>
      </c>
      <c r="G18" s="29">
        <v>782323.08444444439</v>
      </c>
      <c r="H18" s="29">
        <v>681390.82888888894</v>
      </c>
      <c r="I18" s="10"/>
      <c r="J18" s="10"/>
      <c r="K18" s="10"/>
      <c r="L18" s="10"/>
      <c r="M18" s="10"/>
      <c r="N18"/>
      <c r="O18"/>
    </row>
    <row r="19" spans="2:15" x14ac:dyDescent="0.3">
      <c r="B19" s="30">
        <v>42696.541666666701</v>
      </c>
      <c r="C19" s="29" t="s">
        <v>201</v>
      </c>
      <c r="D19" s="43">
        <v>25</v>
      </c>
      <c r="E19" s="29">
        <v>0</v>
      </c>
      <c r="F19" s="42">
        <v>0</v>
      </c>
      <c r="G19" s="29">
        <v>784501.77555555559</v>
      </c>
      <c r="H19" s="29">
        <v>683372.4644444444</v>
      </c>
      <c r="I19" s="10"/>
      <c r="J19" s="10"/>
      <c r="K19" s="10"/>
      <c r="L19" s="10"/>
      <c r="M19" s="10"/>
      <c r="N19"/>
      <c r="O19"/>
    </row>
    <row r="20" spans="2:15" x14ac:dyDescent="0.3">
      <c r="B20" s="30">
        <v>42696.552083333299</v>
      </c>
      <c r="C20" s="29" t="s">
        <v>201</v>
      </c>
      <c r="D20" s="43">
        <v>28</v>
      </c>
      <c r="E20" s="29">
        <v>0</v>
      </c>
      <c r="F20" s="42">
        <v>0</v>
      </c>
      <c r="G20" s="29">
        <v>787077.60888888885</v>
      </c>
      <c r="H20" s="29">
        <v>685179.91111111105</v>
      </c>
      <c r="I20" s="10"/>
      <c r="J20" s="10"/>
      <c r="K20" s="10"/>
      <c r="L20" s="10"/>
      <c r="M20" s="10"/>
      <c r="N20"/>
      <c r="O20"/>
    </row>
    <row r="21" spans="2:15" x14ac:dyDescent="0.3">
      <c r="B21" s="30">
        <v>42696.5625</v>
      </c>
      <c r="C21" s="29" t="s">
        <v>201</v>
      </c>
      <c r="D21" s="43">
        <v>27</v>
      </c>
      <c r="E21" s="29">
        <v>0</v>
      </c>
      <c r="F21" s="42">
        <v>0</v>
      </c>
      <c r="G21" s="29">
        <v>787313.93555555551</v>
      </c>
      <c r="H21" s="29">
        <v>685488.3244444445</v>
      </c>
      <c r="I21" s="10"/>
      <c r="J21" s="10"/>
      <c r="K21" s="10"/>
      <c r="L21" s="10"/>
      <c r="M21" s="10"/>
      <c r="N21"/>
      <c r="O21"/>
    </row>
    <row r="22" spans="2:15" x14ac:dyDescent="0.3">
      <c r="B22" s="30">
        <v>42696.572916666701</v>
      </c>
      <c r="C22" s="29" t="s">
        <v>201</v>
      </c>
      <c r="D22" s="43">
        <v>32</v>
      </c>
      <c r="E22" s="29">
        <v>0</v>
      </c>
      <c r="F22" s="42">
        <v>0</v>
      </c>
      <c r="G22" s="29">
        <v>796144.84222222224</v>
      </c>
      <c r="H22" s="29">
        <v>695232.26222222217</v>
      </c>
      <c r="I22" s="10"/>
      <c r="J22" s="10"/>
      <c r="K22" s="10"/>
      <c r="L22" s="10"/>
      <c r="M22" s="10"/>
      <c r="N22"/>
      <c r="O22"/>
    </row>
    <row r="23" spans="2:15" x14ac:dyDescent="0.3">
      <c r="B23" s="30">
        <v>42696.583333333299</v>
      </c>
      <c r="C23" s="29" t="s">
        <v>201</v>
      </c>
      <c r="D23" s="43">
        <v>27</v>
      </c>
      <c r="E23" s="29">
        <v>0</v>
      </c>
      <c r="F23" s="42">
        <v>0</v>
      </c>
      <c r="G23" s="29">
        <v>799847.04888888891</v>
      </c>
      <c r="H23" s="29">
        <v>699118.0555555555</v>
      </c>
      <c r="I23" s="10"/>
      <c r="J23" s="10"/>
      <c r="K23" s="10"/>
      <c r="L23" s="10"/>
      <c r="M23" s="10"/>
      <c r="N23"/>
      <c r="O23"/>
    </row>
    <row r="24" spans="2:15" x14ac:dyDescent="0.3">
      <c r="B24" s="30">
        <v>42696.59375</v>
      </c>
      <c r="C24" s="29" t="s">
        <v>201</v>
      </c>
      <c r="D24" s="43">
        <v>29</v>
      </c>
      <c r="E24" s="29">
        <v>0</v>
      </c>
      <c r="F24" s="42">
        <v>1</v>
      </c>
      <c r="G24" s="29">
        <v>800331.58444444439</v>
      </c>
      <c r="H24" s="29">
        <v>699655.10222222225</v>
      </c>
      <c r="I24" s="10"/>
      <c r="J24" s="10"/>
      <c r="K24" s="10"/>
      <c r="L24" s="10"/>
      <c r="M24" s="10"/>
      <c r="N24"/>
      <c r="O24"/>
    </row>
    <row r="25" spans="2:15" x14ac:dyDescent="0.3">
      <c r="B25" s="30">
        <v>42696.604166666701</v>
      </c>
      <c r="C25" s="29" t="s">
        <v>201</v>
      </c>
      <c r="D25" s="43">
        <v>28</v>
      </c>
      <c r="E25" s="29">
        <v>0</v>
      </c>
      <c r="F25" s="42">
        <v>1</v>
      </c>
      <c r="G25" s="29">
        <v>802614.07333333336</v>
      </c>
      <c r="H25" s="29">
        <v>701264.52666666661</v>
      </c>
      <c r="I25" s="10"/>
      <c r="J25" s="10"/>
      <c r="K25" s="10"/>
      <c r="L25" s="10"/>
      <c r="M25" s="10"/>
      <c r="N25"/>
      <c r="O25"/>
    </row>
    <row r="26" spans="2:15" x14ac:dyDescent="0.3">
      <c r="B26" s="30">
        <v>42696.614583333299</v>
      </c>
      <c r="C26" s="29" t="s">
        <v>201</v>
      </c>
      <c r="D26" s="43">
        <v>25</v>
      </c>
      <c r="E26" s="29">
        <v>0</v>
      </c>
      <c r="F26" s="42">
        <v>1</v>
      </c>
      <c r="G26" s="29">
        <v>805897.27111111116</v>
      </c>
      <c r="H26" s="29">
        <v>704254.05111111107</v>
      </c>
      <c r="I26" s="10"/>
      <c r="J26" s="10"/>
      <c r="K26" s="10"/>
      <c r="L26" s="10"/>
      <c r="M26" s="10"/>
      <c r="N26"/>
      <c r="O26"/>
    </row>
    <row r="27" spans="2:15" x14ac:dyDescent="0.3">
      <c r="B27" s="30">
        <v>42696.625</v>
      </c>
      <c r="C27" s="29" t="s">
        <v>201</v>
      </c>
      <c r="D27" s="43">
        <v>33</v>
      </c>
      <c r="E27" s="29">
        <v>0</v>
      </c>
      <c r="F27" s="42">
        <v>0</v>
      </c>
      <c r="G27" s="29">
        <v>807584.54666666663</v>
      </c>
      <c r="H27" s="29">
        <v>705926.88444444444</v>
      </c>
      <c r="I27" s="10"/>
      <c r="J27" s="10"/>
      <c r="K27" s="10"/>
      <c r="L27" s="10"/>
      <c r="M27" s="10"/>
      <c r="N27"/>
      <c r="O27"/>
    </row>
    <row r="28" spans="2:15" x14ac:dyDescent="0.3">
      <c r="B28" s="30">
        <v>42696.635416666701</v>
      </c>
      <c r="C28" s="29" t="s">
        <v>201</v>
      </c>
      <c r="D28" s="43">
        <v>31</v>
      </c>
      <c r="E28" s="29">
        <v>0</v>
      </c>
      <c r="F28" s="42">
        <v>0</v>
      </c>
      <c r="G28" s="29">
        <v>809724.36</v>
      </c>
      <c r="H28" s="29">
        <v>708395.83555555553</v>
      </c>
      <c r="I28" s="10"/>
      <c r="J28" s="10"/>
      <c r="K28" s="10"/>
      <c r="L28" s="10"/>
      <c r="M28" s="10"/>
      <c r="N28"/>
      <c r="O28"/>
    </row>
    <row r="29" spans="2:15" x14ac:dyDescent="0.3">
      <c r="B29" s="30">
        <v>42696.645833333299</v>
      </c>
      <c r="C29" s="29" t="s">
        <v>201</v>
      </c>
      <c r="D29" s="43">
        <v>34</v>
      </c>
      <c r="E29" s="29">
        <v>0</v>
      </c>
      <c r="F29" s="42">
        <v>0</v>
      </c>
      <c r="G29" s="29">
        <v>811100.53777777776</v>
      </c>
      <c r="H29" s="29">
        <v>709571.14444444445</v>
      </c>
      <c r="I29" s="10"/>
      <c r="J29" s="10"/>
      <c r="K29" s="10"/>
      <c r="L29" s="10"/>
      <c r="M29" s="10"/>
      <c r="N29"/>
      <c r="O29"/>
    </row>
    <row r="30" spans="2:15" x14ac:dyDescent="0.3">
      <c r="B30" s="30">
        <v>42696.65625</v>
      </c>
      <c r="C30" s="29" t="s">
        <v>201</v>
      </c>
      <c r="D30" s="43">
        <v>34</v>
      </c>
      <c r="E30" s="29">
        <v>0</v>
      </c>
      <c r="F30" s="42">
        <v>1</v>
      </c>
      <c r="G30" s="29">
        <v>815139.60666666669</v>
      </c>
      <c r="H30" s="29">
        <v>712726.02888888889</v>
      </c>
      <c r="I30" s="10"/>
      <c r="J30" s="10"/>
      <c r="K30" s="10"/>
      <c r="L30" s="10"/>
      <c r="M30" s="10"/>
      <c r="N30"/>
      <c r="O30"/>
    </row>
    <row r="31" spans="2:15" x14ac:dyDescent="0.3">
      <c r="B31" s="30">
        <v>42696.666666666701</v>
      </c>
      <c r="C31" s="29" t="s">
        <v>201</v>
      </c>
      <c r="D31" s="43">
        <v>35</v>
      </c>
      <c r="E31" s="29">
        <v>0</v>
      </c>
      <c r="F31" s="42">
        <v>0</v>
      </c>
      <c r="G31" s="29">
        <v>816993.26666666672</v>
      </c>
      <c r="H31" s="29">
        <v>714309.38888888888</v>
      </c>
      <c r="I31" s="10"/>
      <c r="J31" s="10"/>
      <c r="K31" s="10"/>
      <c r="L31" s="10"/>
      <c r="M31" s="10"/>
      <c r="N31"/>
      <c r="O31"/>
    </row>
    <row r="32" spans="2:15" x14ac:dyDescent="0.3">
      <c r="B32" s="30">
        <v>42696.677083333299</v>
      </c>
      <c r="C32" s="29" t="s">
        <v>201</v>
      </c>
      <c r="D32" s="43">
        <v>33</v>
      </c>
      <c r="E32" s="29">
        <v>0</v>
      </c>
      <c r="F32" s="42">
        <v>1</v>
      </c>
      <c r="G32" s="29">
        <v>821325.47555555555</v>
      </c>
      <c r="H32" s="29">
        <v>717915.43555555551</v>
      </c>
      <c r="I32" s="10"/>
      <c r="J32" s="10"/>
      <c r="K32" s="10"/>
      <c r="L32" s="10"/>
      <c r="M32" s="10"/>
      <c r="N32"/>
      <c r="O32"/>
    </row>
    <row r="33" spans="2:15" x14ac:dyDescent="0.3">
      <c r="B33" s="30">
        <v>42696.6875</v>
      </c>
      <c r="C33" s="29" t="s">
        <v>201</v>
      </c>
      <c r="D33" s="43">
        <v>34</v>
      </c>
      <c r="E33" s="29">
        <v>0</v>
      </c>
      <c r="F33" s="42">
        <v>2</v>
      </c>
      <c r="G33" s="29">
        <v>827297.00444444444</v>
      </c>
      <c r="H33" s="29">
        <v>722532.02888888889</v>
      </c>
      <c r="I33" s="10"/>
      <c r="J33" s="10"/>
      <c r="K33" s="10"/>
      <c r="L33" s="10"/>
      <c r="M33" s="10"/>
      <c r="N33"/>
      <c r="O33"/>
    </row>
    <row r="34" spans="2:15" x14ac:dyDescent="0.3">
      <c r="B34" s="30">
        <v>42696.697916666701</v>
      </c>
      <c r="C34" s="29" t="s">
        <v>201</v>
      </c>
      <c r="D34" s="43">
        <v>29</v>
      </c>
      <c r="E34" s="29">
        <v>0</v>
      </c>
      <c r="F34" s="42">
        <v>5</v>
      </c>
      <c r="G34" s="29">
        <v>840815.8</v>
      </c>
      <c r="H34" s="29">
        <v>735169.61111111112</v>
      </c>
      <c r="I34" s="10"/>
      <c r="J34" s="10"/>
      <c r="K34" s="10"/>
      <c r="L34" s="10"/>
      <c r="M34" s="10"/>
      <c r="N34"/>
      <c r="O34"/>
    </row>
    <row r="35" spans="2:15" x14ac:dyDescent="0.3">
      <c r="B35" s="30">
        <v>42696.708333333299</v>
      </c>
      <c r="C35" s="29" t="s">
        <v>201</v>
      </c>
      <c r="D35" s="43">
        <v>33</v>
      </c>
      <c r="E35" s="29">
        <v>0</v>
      </c>
      <c r="F35" s="42">
        <v>1</v>
      </c>
      <c r="G35" s="29">
        <v>858149.78666666662</v>
      </c>
      <c r="H35" s="29">
        <v>750347.65333333332</v>
      </c>
      <c r="I35" s="10"/>
      <c r="J35" s="10"/>
      <c r="K35" s="10"/>
      <c r="L35" s="10"/>
      <c r="M35" s="10"/>
      <c r="N35"/>
      <c r="O35"/>
    </row>
    <row r="36" spans="2:15" x14ac:dyDescent="0.3">
      <c r="B36" s="30">
        <v>42696.71875</v>
      </c>
      <c r="C36" s="29" t="s">
        <v>201</v>
      </c>
      <c r="D36" s="43">
        <v>34</v>
      </c>
      <c r="E36" s="29">
        <v>0</v>
      </c>
      <c r="F36" s="42">
        <v>1</v>
      </c>
      <c r="G36" s="29">
        <v>861741.10222222225</v>
      </c>
      <c r="H36" s="29">
        <v>753176.43555555551</v>
      </c>
      <c r="I36" s="10"/>
      <c r="J36" s="10"/>
      <c r="K36" s="10"/>
      <c r="L36" s="10"/>
      <c r="M36" s="10"/>
      <c r="N36"/>
      <c r="O36"/>
    </row>
    <row r="37" spans="2:15" x14ac:dyDescent="0.3">
      <c r="B37" s="30">
        <v>42696.729166666701</v>
      </c>
      <c r="C37" s="29" t="s">
        <v>201</v>
      </c>
      <c r="D37" s="43">
        <v>35</v>
      </c>
      <c r="E37" s="29">
        <v>0</v>
      </c>
      <c r="F37" s="42">
        <v>2</v>
      </c>
      <c r="G37" s="29">
        <v>882923.67333333334</v>
      </c>
      <c r="H37" s="29">
        <v>777722.64888888889</v>
      </c>
      <c r="I37" s="10"/>
      <c r="J37" s="10"/>
      <c r="K37" s="10"/>
      <c r="L37" s="10"/>
      <c r="M37" s="10"/>
      <c r="N37"/>
      <c r="O37"/>
    </row>
    <row r="38" spans="2:15" x14ac:dyDescent="0.3">
      <c r="B38" s="30">
        <v>42696.739583333299</v>
      </c>
      <c r="C38" s="29" t="s">
        <v>201</v>
      </c>
      <c r="D38" s="43">
        <v>26</v>
      </c>
      <c r="E38" s="29">
        <v>0</v>
      </c>
      <c r="F38" s="42">
        <v>1</v>
      </c>
      <c r="G38" s="29">
        <v>897745.55777777778</v>
      </c>
      <c r="H38" s="29">
        <v>785365.8</v>
      </c>
      <c r="I38" s="10"/>
      <c r="J38" s="10"/>
      <c r="K38" s="10"/>
      <c r="L38" s="10"/>
      <c r="M38" s="10"/>
      <c r="N38"/>
      <c r="O38"/>
    </row>
    <row r="39" spans="2:15" x14ac:dyDescent="0.3">
      <c r="B39" s="30">
        <v>42696.75</v>
      </c>
      <c r="C39" s="29" t="s">
        <v>201</v>
      </c>
      <c r="D39" s="43">
        <v>20</v>
      </c>
      <c r="E39" s="29">
        <v>0</v>
      </c>
      <c r="F39" s="42">
        <v>1</v>
      </c>
      <c r="G39" s="29">
        <v>907773.26</v>
      </c>
      <c r="H39" s="29">
        <v>789994.90666666662</v>
      </c>
      <c r="I39" s="10"/>
      <c r="J39" s="10"/>
      <c r="K39" s="10"/>
      <c r="L39" s="10"/>
      <c r="M39" s="10"/>
      <c r="N39"/>
      <c r="O39"/>
    </row>
    <row r="40" spans="2:15" x14ac:dyDescent="0.3">
      <c r="B40" s="30">
        <v>42696.760416666701</v>
      </c>
      <c r="C40" s="29" t="s">
        <v>201</v>
      </c>
      <c r="D40" s="43">
        <v>21</v>
      </c>
      <c r="E40" s="29">
        <v>0</v>
      </c>
      <c r="F40" s="42">
        <v>0</v>
      </c>
      <c r="G40" s="29">
        <v>911100.5422222222</v>
      </c>
      <c r="H40" s="29">
        <v>792055.35111111111</v>
      </c>
      <c r="I40" s="10"/>
      <c r="J40" s="10"/>
      <c r="K40" s="10"/>
      <c r="L40" s="10"/>
      <c r="M40" s="10"/>
      <c r="N40"/>
      <c r="O40"/>
    </row>
    <row r="41" spans="2:15" x14ac:dyDescent="0.3">
      <c r="B41" s="30">
        <v>42696.770833333299</v>
      </c>
      <c r="C41" s="29" t="s">
        <v>201</v>
      </c>
      <c r="D41" s="43">
        <v>16</v>
      </c>
      <c r="E41" s="29">
        <v>0</v>
      </c>
      <c r="F41" s="42">
        <v>0</v>
      </c>
      <c r="G41" s="29">
        <v>913408.32888888894</v>
      </c>
      <c r="H41" s="29">
        <v>794328.88</v>
      </c>
      <c r="I41" s="10"/>
      <c r="J41" s="10"/>
      <c r="K41" s="10"/>
      <c r="L41" s="10"/>
      <c r="M41" s="10"/>
      <c r="N41"/>
      <c r="O41"/>
    </row>
    <row r="42" spans="2:15" x14ac:dyDescent="0.3">
      <c r="B42" s="30">
        <v>42696.78125</v>
      </c>
      <c r="C42" s="29" t="s">
        <v>201</v>
      </c>
      <c r="D42" s="43">
        <v>16</v>
      </c>
      <c r="E42" s="29">
        <v>0</v>
      </c>
      <c r="F42" s="42">
        <v>0</v>
      </c>
      <c r="G42" s="29">
        <v>913872.66222222219</v>
      </c>
      <c r="H42" s="29">
        <v>794947.59111111111</v>
      </c>
      <c r="I42" s="10"/>
      <c r="J42" s="10"/>
      <c r="K42" s="10"/>
      <c r="L42" s="10"/>
      <c r="M42" s="10"/>
      <c r="N42"/>
      <c r="O42"/>
    </row>
    <row r="43" spans="2:15" x14ac:dyDescent="0.3">
      <c r="B43" s="30">
        <v>42696.791666666701</v>
      </c>
      <c r="C43" s="29" t="s">
        <v>201</v>
      </c>
      <c r="D43" s="43">
        <v>16</v>
      </c>
      <c r="E43" s="29">
        <v>0</v>
      </c>
      <c r="F43" s="42">
        <v>1</v>
      </c>
      <c r="G43" s="29">
        <v>916037.45555555553</v>
      </c>
      <c r="H43" s="29">
        <v>797094.39777777775</v>
      </c>
      <c r="I43" s="10"/>
      <c r="J43" s="10"/>
      <c r="K43" s="10"/>
      <c r="L43" s="10"/>
      <c r="M43" s="10"/>
      <c r="N43"/>
      <c r="O43"/>
    </row>
    <row r="44" spans="2:15" x14ac:dyDescent="0.3">
      <c r="B44" s="30">
        <v>42696.802083333299</v>
      </c>
      <c r="C44" s="29" t="s">
        <v>201</v>
      </c>
      <c r="D44" s="43">
        <v>17</v>
      </c>
      <c r="E44" s="29">
        <v>0</v>
      </c>
      <c r="F44" s="42">
        <v>2</v>
      </c>
      <c r="G44" s="29">
        <v>925302.88666666672</v>
      </c>
      <c r="H44" s="29">
        <v>805243.90888888889</v>
      </c>
      <c r="I44" s="10"/>
      <c r="J44" s="10"/>
      <c r="K44" s="10"/>
      <c r="L44" s="10"/>
      <c r="M44" s="10"/>
      <c r="N44"/>
      <c r="O44"/>
    </row>
    <row r="45" spans="2:15" x14ac:dyDescent="0.3">
      <c r="B45" s="30">
        <v>42696.8125</v>
      </c>
      <c r="C45" s="29" t="s">
        <v>201</v>
      </c>
      <c r="D45" s="43">
        <v>19</v>
      </c>
      <c r="E45" s="29">
        <v>0</v>
      </c>
      <c r="F45" s="42">
        <v>2</v>
      </c>
      <c r="G45" s="29">
        <v>930649.87555555557</v>
      </c>
      <c r="H45" s="29">
        <v>811765.96888888883</v>
      </c>
      <c r="I45" s="10"/>
      <c r="J45" s="10"/>
      <c r="K45" s="10"/>
      <c r="L45" s="10"/>
      <c r="M45" s="10"/>
      <c r="N45"/>
      <c r="O45"/>
    </row>
    <row r="46" spans="2:15" x14ac:dyDescent="0.3">
      <c r="B46" s="30">
        <v>42696.822916666701</v>
      </c>
      <c r="C46" s="29" t="s">
        <v>201</v>
      </c>
      <c r="D46" s="43">
        <v>22</v>
      </c>
      <c r="E46" s="29">
        <v>0</v>
      </c>
      <c r="F46" s="42">
        <v>2</v>
      </c>
      <c r="G46" s="29">
        <v>936856.6</v>
      </c>
      <c r="H46" s="29">
        <v>817639.08888888895</v>
      </c>
      <c r="I46" s="10"/>
      <c r="J46" s="10"/>
      <c r="K46" s="10"/>
      <c r="L46" s="10"/>
      <c r="M46" s="10"/>
      <c r="N46"/>
      <c r="O46"/>
    </row>
    <row r="47" spans="2:15" x14ac:dyDescent="0.3">
      <c r="B47" s="30">
        <v>42696.833333333299</v>
      </c>
      <c r="C47" s="29" t="s">
        <v>201</v>
      </c>
      <c r="D47" s="43">
        <v>21</v>
      </c>
      <c r="E47" s="29">
        <v>0</v>
      </c>
      <c r="F47" s="42">
        <v>1</v>
      </c>
      <c r="G47" s="29">
        <v>939795.02222222218</v>
      </c>
      <c r="H47" s="29">
        <v>819992.02888888889</v>
      </c>
      <c r="I47" s="10"/>
      <c r="J47" s="10"/>
      <c r="K47" s="10"/>
      <c r="L47" s="10"/>
      <c r="M47" s="10"/>
      <c r="N47"/>
      <c r="O47"/>
    </row>
    <row r="48" spans="2:15" x14ac:dyDescent="0.3">
      <c r="B48" s="30">
        <v>42696.84375</v>
      </c>
      <c r="C48" s="29" t="s">
        <v>201</v>
      </c>
      <c r="D48" s="43">
        <v>25</v>
      </c>
      <c r="E48" s="29">
        <v>0</v>
      </c>
      <c r="F48" s="42">
        <v>0</v>
      </c>
      <c r="G48" s="29">
        <v>941351.83333333337</v>
      </c>
      <c r="H48" s="29">
        <v>821066.79111111106</v>
      </c>
      <c r="I48" s="10"/>
      <c r="J48" s="10"/>
      <c r="K48" s="10"/>
      <c r="L48" s="10"/>
      <c r="M48" s="10"/>
      <c r="N48"/>
      <c r="O48"/>
    </row>
    <row r="49" spans="2:15" x14ac:dyDescent="0.3">
      <c r="B49" s="30">
        <v>42696.854166666701</v>
      </c>
      <c r="C49" s="29" t="s">
        <v>201</v>
      </c>
      <c r="D49" s="43">
        <v>22</v>
      </c>
      <c r="E49" s="29">
        <v>0</v>
      </c>
      <c r="F49" s="42">
        <v>0</v>
      </c>
      <c r="G49" s="29">
        <v>942056.91555555561</v>
      </c>
      <c r="H49" s="29">
        <v>821498.2888888889</v>
      </c>
      <c r="I49" s="10"/>
      <c r="J49" s="10"/>
      <c r="K49" s="10"/>
      <c r="L49" s="10"/>
      <c r="M49" s="10"/>
      <c r="N49"/>
      <c r="O49"/>
    </row>
    <row r="50" spans="2:15" x14ac:dyDescent="0.3">
      <c r="B50" s="30">
        <v>42696.864583333299</v>
      </c>
      <c r="C50" s="29" t="s">
        <v>201</v>
      </c>
      <c r="D50" s="43">
        <v>27</v>
      </c>
      <c r="E50" s="29">
        <v>0</v>
      </c>
      <c r="F50" s="42">
        <v>0</v>
      </c>
      <c r="G50" s="29">
        <v>942333.61333333328</v>
      </c>
      <c r="H50" s="29">
        <v>821863.0355555556</v>
      </c>
      <c r="I50" s="10"/>
      <c r="J50" s="10"/>
      <c r="K50" s="10"/>
      <c r="L50" s="10"/>
      <c r="M50" s="10"/>
      <c r="N50"/>
      <c r="O50"/>
    </row>
    <row r="51" spans="2:15" x14ac:dyDescent="0.3">
      <c r="B51" s="30">
        <v>42696.875</v>
      </c>
      <c r="C51" s="29" t="s">
        <v>201</v>
      </c>
      <c r="D51" s="43">
        <v>29</v>
      </c>
      <c r="E51" s="29">
        <v>0</v>
      </c>
      <c r="F51" s="42">
        <v>1</v>
      </c>
      <c r="G51" s="29">
        <v>946207.96222222224</v>
      </c>
      <c r="H51" s="29">
        <v>826401.68888888892</v>
      </c>
      <c r="I51" s="10"/>
      <c r="J51" s="10"/>
      <c r="K51" s="10"/>
      <c r="L51" s="10"/>
      <c r="M51" s="10"/>
      <c r="N51"/>
      <c r="O51"/>
    </row>
    <row r="52" spans="2:15" x14ac:dyDescent="0.3">
      <c r="B52" s="30">
        <v>42696.885416666701</v>
      </c>
      <c r="C52" s="29" t="s">
        <v>201</v>
      </c>
      <c r="D52" s="43">
        <v>28</v>
      </c>
      <c r="E52" s="29">
        <v>0</v>
      </c>
      <c r="F52" s="42">
        <v>0</v>
      </c>
      <c r="G52" s="29">
        <v>949113.51777777774</v>
      </c>
      <c r="H52" s="29">
        <v>829816.39111111115</v>
      </c>
      <c r="I52" s="10"/>
      <c r="J52" s="10"/>
      <c r="K52" s="10"/>
      <c r="L52" s="10"/>
      <c r="M52" s="10"/>
      <c r="N52"/>
      <c r="O52"/>
    </row>
    <row r="53" spans="2:15" x14ac:dyDescent="0.3">
      <c r="B53" s="30">
        <v>42696.895833333299</v>
      </c>
      <c r="C53" s="29" t="s">
        <v>201</v>
      </c>
      <c r="D53" s="43">
        <v>25</v>
      </c>
      <c r="E53" s="29">
        <v>0</v>
      </c>
      <c r="F53" s="42">
        <v>0</v>
      </c>
      <c r="G53" s="29">
        <v>949387.58444444439</v>
      </c>
      <c r="H53" s="29">
        <v>830172.18222222221</v>
      </c>
      <c r="I53" s="10"/>
      <c r="J53" s="10"/>
      <c r="K53" s="10"/>
      <c r="L53" s="10"/>
      <c r="M53" s="10"/>
      <c r="N53"/>
      <c r="O53"/>
    </row>
    <row r="54" spans="2:15" x14ac:dyDescent="0.3">
      <c r="B54" s="30">
        <v>42696.90625</v>
      </c>
      <c r="C54" s="29" t="s">
        <v>201</v>
      </c>
      <c r="D54" s="43">
        <v>26</v>
      </c>
      <c r="E54" s="29">
        <v>0</v>
      </c>
      <c r="F54" s="42">
        <v>0</v>
      </c>
      <c r="G54" s="29">
        <v>949654.29555555561</v>
      </c>
      <c r="H54" s="29">
        <v>830530.38</v>
      </c>
      <c r="I54" s="10"/>
      <c r="J54" s="10"/>
      <c r="K54" s="10"/>
      <c r="L54" s="10"/>
      <c r="M54" s="10"/>
      <c r="N54"/>
      <c r="O54"/>
    </row>
    <row r="55" spans="2:15" x14ac:dyDescent="0.3">
      <c r="B55" s="30">
        <v>42696.916666666701</v>
      </c>
      <c r="C55" s="29" t="s">
        <v>201</v>
      </c>
      <c r="D55" s="43">
        <v>25</v>
      </c>
      <c r="E55" s="29">
        <v>0</v>
      </c>
      <c r="F55" s="42">
        <v>0</v>
      </c>
      <c r="G55" s="29">
        <v>949759.87777777773</v>
      </c>
      <c r="H55" s="29">
        <v>830660.81111111108</v>
      </c>
      <c r="I55" s="10"/>
      <c r="J55" s="10"/>
      <c r="K55" s="10"/>
      <c r="L55" s="10"/>
      <c r="M55" s="10"/>
      <c r="N55"/>
      <c r="O55"/>
    </row>
    <row r="56" spans="2:15" x14ac:dyDescent="0.3">
      <c r="B56" s="30">
        <v>42696.927083333299</v>
      </c>
      <c r="C56" s="29" t="s">
        <v>201</v>
      </c>
      <c r="D56" s="43">
        <v>28</v>
      </c>
      <c r="E56" s="29">
        <v>0</v>
      </c>
      <c r="F56" s="42">
        <v>1</v>
      </c>
      <c r="G56" s="29">
        <v>950020.82</v>
      </c>
      <c r="H56" s="29">
        <v>830895.52666666661</v>
      </c>
      <c r="I56" s="10"/>
      <c r="J56" s="10"/>
      <c r="K56" s="10"/>
      <c r="L56" s="10"/>
      <c r="M56" s="10"/>
      <c r="N56"/>
      <c r="O56"/>
    </row>
    <row r="57" spans="2:15" x14ac:dyDescent="0.3">
      <c r="B57" s="30">
        <v>42696.9375</v>
      </c>
      <c r="C57" s="29" t="s">
        <v>201</v>
      </c>
      <c r="D57" s="43">
        <v>25</v>
      </c>
      <c r="E57" s="29">
        <v>0</v>
      </c>
      <c r="F57" s="42">
        <v>2</v>
      </c>
      <c r="G57" s="29">
        <v>950156.1</v>
      </c>
      <c r="H57" s="29">
        <v>831044.10888888885</v>
      </c>
      <c r="I57" s="10"/>
      <c r="J57" s="10"/>
      <c r="K57" s="10"/>
      <c r="L57" s="10"/>
      <c r="M57" s="10"/>
      <c r="N57"/>
      <c r="O57"/>
    </row>
    <row r="58" spans="2:15" x14ac:dyDescent="0.3">
      <c r="B58" s="30">
        <v>42696.947916666701</v>
      </c>
      <c r="C58" s="29" t="s">
        <v>201</v>
      </c>
      <c r="D58" s="43">
        <v>24</v>
      </c>
      <c r="E58" s="29">
        <v>0</v>
      </c>
      <c r="F58" s="42">
        <v>2</v>
      </c>
      <c r="G58" s="29">
        <v>951587.53333333333</v>
      </c>
      <c r="H58" s="29">
        <v>832040.34888888884</v>
      </c>
      <c r="I58" s="10"/>
      <c r="J58" s="10"/>
      <c r="K58" s="10"/>
      <c r="L58" s="10"/>
      <c r="M58" s="10"/>
      <c r="N58"/>
      <c r="O58"/>
    </row>
    <row r="59" spans="2:15" x14ac:dyDescent="0.3">
      <c r="B59" s="30">
        <v>42696.958333333299</v>
      </c>
      <c r="C59" s="29" t="s">
        <v>201</v>
      </c>
      <c r="D59" s="43">
        <v>27</v>
      </c>
      <c r="E59" s="29">
        <v>0</v>
      </c>
      <c r="F59" s="42">
        <v>2</v>
      </c>
      <c r="G59" s="29">
        <v>951775.64222222217</v>
      </c>
      <c r="H59" s="29">
        <v>832194.40222222218</v>
      </c>
      <c r="I59" s="10"/>
      <c r="J59" s="10"/>
      <c r="K59" s="10"/>
      <c r="L59" s="10"/>
      <c r="M59" s="10"/>
      <c r="N59"/>
      <c r="O59"/>
    </row>
    <row r="60" spans="2:15" x14ac:dyDescent="0.3">
      <c r="B60" s="30">
        <v>42696.96875</v>
      </c>
      <c r="C60" s="29" t="s">
        <v>201</v>
      </c>
      <c r="D60" s="43">
        <v>30</v>
      </c>
      <c r="E60" s="29">
        <v>0</v>
      </c>
      <c r="F60" s="42">
        <v>1</v>
      </c>
      <c r="G60" s="29">
        <v>953225.27555555559</v>
      </c>
      <c r="H60" s="29">
        <v>833608.45555555553</v>
      </c>
      <c r="I60" s="10"/>
      <c r="J60" s="10"/>
      <c r="K60" s="10"/>
      <c r="L60" s="10"/>
      <c r="M60" s="10"/>
      <c r="N60"/>
      <c r="O60"/>
    </row>
    <row r="61" spans="2:15" x14ac:dyDescent="0.3">
      <c r="B61" s="30">
        <v>42696.979166666701</v>
      </c>
      <c r="C61" s="29" t="s">
        <v>201</v>
      </c>
      <c r="D61" s="43">
        <v>27</v>
      </c>
      <c r="E61" s="29">
        <v>0</v>
      </c>
      <c r="F61" s="42">
        <v>0</v>
      </c>
      <c r="G61" s="29">
        <v>955310.97333333339</v>
      </c>
      <c r="H61" s="29">
        <v>835735.47333333339</v>
      </c>
      <c r="I61" s="10"/>
      <c r="J61" s="10"/>
      <c r="K61" s="10"/>
      <c r="L61" s="10"/>
      <c r="M61" s="10"/>
      <c r="N61"/>
      <c r="O61"/>
    </row>
    <row r="62" spans="2:15" x14ac:dyDescent="0.3">
      <c r="B62" s="30">
        <v>42696.989583333299</v>
      </c>
      <c r="C62" s="29" t="s">
        <v>201</v>
      </c>
      <c r="D62" s="43">
        <v>27</v>
      </c>
      <c r="E62" s="29">
        <v>0</v>
      </c>
      <c r="F62" s="42">
        <v>0</v>
      </c>
      <c r="G62" s="29">
        <v>955385.63111111114</v>
      </c>
      <c r="H62" s="29">
        <v>835829.48</v>
      </c>
      <c r="I62" s="10"/>
      <c r="J62" s="10"/>
      <c r="K62" s="10"/>
      <c r="L62" s="10"/>
      <c r="M62" s="10"/>
      <c r="N62"/>
      <c r="O62"/>
    </row>
    <row r="63" spans="2:15" x14ac:dyDescent="0.3">
      <c r="B63" s="30">
        <v>42696.458333333299</v>
      </c>
      <c r="C63" s="29" t="s">
        <v>262</v>
      </c>
      <c r="D63" s="43">
        <f>D54+3</f>
        <v>29</v>
      </c>
      <c r="E63" s="29">
        <v>0</v>
      </c>
      <c r="F63" s="14">
        <f>F58+2</f>
        <v>4</v>
      </c>
      <c r="G63" s="37">
        <v>746432.30444444448</v>
      </c>
      <c r="H63" s="37">
        <v>654900.61333333328</v>
      </c>
      <c r="I63" s="10"/>
      <c r="J63" s="10"/>
      <c r="K63" s="10"/>
      <c r="L63" s="10"/>
      <c r="M63" s="10"/>
      <c r="N63"/>
      <c r="O63"/>
    </row>
    <row r="64" spans="2:15" x14ac:dyDescent="0.3">
      <c r="B64" s="30">
        <v>42696.46875</v>
      </c>
      <c r="C64" s="29" t="s">
        <v>262</v>
      </c>
      <c r="D64" s="43">
        <f t="shared" ref="D64:D114" si="0">D55+3</f>
        <v>28</v>
      </c>
      <c r="E64" s="29">
        <v>0</v>
      </c>
      <c r="F64" s="14">
        <f t="shared" ref="F64:F114" si="1">F59+2</f>
        <v>4</v>
      </c>
      <c r="G64" s="37">
        <v>748128.72666666668</v>
      </c>
      <c r="H64" s="37">
        <v>656719.80666666664</v>
      </c>
      <c r="I64" s="10"/>
      <c r="J64" s="10"/>
      <c r="K64" s="10"/>
      <c r="L64" s="10"/>
      <c r="M64" s="10"/>
      <c r="N64"/>
      <c r="O64"/>
    </row>
    <row r="65" spans="2:15" x14ac:dyDescent="0.3">
      <c r="B65" s="30">
        <v>42696.479166666701</v>
      </c>
      <c r="C65" s="29" t="s">
        <v>262</v>
      </c>
      <c r="D65" s="43">
        <f t="shared" si="0"/>
        <v>31</v>
      </c>
      <c r="E65" s="29">
        <v>0</v>
      </c>
      <c r="F65" s="14">
        <f t="shared" si="1"/>
        <v>3</v>
      </c>
      <c r="G65" s="37">
        <v>749900.24444444443</v>
      </c>
      <c r="H65" s="37">
        <v>658294.61555555556</v>
      </c>
      <c r="I65" s="10"/>
      <c r="J65" s="10"/>
      <c r="K65" s="10"/>
      <c r="L65" s="10"/>
      <c r="M65" s="10"/>
      <c r="N65"/>
      <c r="O65"/>
    </row>
    <row r="66" spans="2:15" x14ac:dyDescent="0.3">
      <c r="B66" s="30">
        <v>42696.489583333299</v>
      </c>
      <c r="C66" s="29" t="s">
        <v>262</v>
      </c>
      <c r="D66" s="43">
        <f t="shared" si="0"/>
        <v>28</v>
      </c>
      <c r="E66" s="29">
        <v>0</v>
      </c>
      <c r="F66" s="14">
        <f t="shared" si="1"/>
        <v>2</v>
      </c>
      <c r="G66" s="37">
        <v>752016.54444444447</v>
      </c>
      <c r="H66" s="37">
        <v>660231.89111111115</v>
      </c>
      <c r="I66" s="10"/>
      <c r="J66" s="10"/>
      <c r="K66" s="10"/>
      <c r="L66" s="10"/>
      <c r="M66" s="10"/>
      <c r="N66"/>
      <c r="O66"/>
    </row>
    <row r="67" spans="2:15" x14ac:dyDescent="0.3">
      <c r="B67" s="30">
        <v>42696.5</v>
      </c>
      <c r="C67" s="29" t="s">
        <v>262</v>
      </c>
      <c r="D67" s="43">
        <f t="shared" si="0"/>
        <v>27</v>
      </c>
      <c r="E67" s="29">
        <v>0</v>
      </c>
      <c r="F67" s="14">
        <f t="shared" si="1"/>
        <v>2</v>
      </c>
      <c r="G67" s="37">
        <v>753027.10222222225</v>
      </c>
      <c r="H67" s="37">
        <v>661001.17111111106</v>
      </c>
      <c r="I67" s="10"/>
      <c r="J67" s="10"/>
      <c r="K67" s="10"/>
      <c r="L67" s="10"/>
      <c r="M67" s="10"/>
      <c r="N67"/>
      <c r="O67"/>
    </row>
    <row r="68" spans="2:15" x14ac:dyDescent="0.3">
      <c r="B68" s="30">
        <v>42696.510416666701</v>
      </c>
      <c r="C68" s="29" t="s">
        <v>262</v>
      </c>
      <c r="D68" s="43">
        <f t="shared" si="0"/>
        <v>30</v>
      </c>
      <c r="E68" s="29">
        <v>0</v>
      </c>
      <c r="F68" s="14">
        <f t="shared" si="1"/>
        <v>6</v>
      </c>
      <c r="G68" s="37">
        <v>757353.12</v>
      </c>
      <c r="H68" s="37">
        <v>663650.73111111112</v>
      </c>
      <c r="I68" s="10"/>
      <c r="J68" s="10"/>
      <c r="K68" s="10"/>
      <c r="L68" s="10"/>
      <c r="M68" s="10"/>
      <c r="N68"/>
      <c r="O68"/>
    </row>
    <row r="69" spans="2:15" x14ac:dyDescent="0.3">
      <c r="B69" s="30">
        <v>42696.520833333299</v>
      </c>
      <c r="C69" s="29" t="s">
        <v>262</v>
      </c>
      <c r="D69" s="43">
        <f t="shared" si="0"/>
        <v>33</v>
      </c>
      <c r="E69" s="29">
        <v>0</v>
      </c>
      <c r="F69" s="14">
        <f t="shared" si="1"/>
        <v>6</v>
      </c>
      <c r="G69" s="37">
        <v>768626.94222222222</v>
      </c>
      <c r="H69" s="37">
        <v>669187.60444444441</v>
      </c>
      <c r="I69" s="10"/>
      <c r="J69" s="10"/>
      <c r="K69" s="10"/>
      <c r="L69" s="10"/>
      <c r="M69" s="10"/>
      <c r="N69"/>
      <c r="O69"/>
    </row>
    <row r="70" spans="2:15" x14ac:dyDescent="0.3">
      <c r="B70" s="30">
        <v>42696.53125</v>
      </c>
      <c r="C70" s="29" t="s">
        <v>262</v>
      </c>
      <c r="D70" s="43">
        <f t="shared" si="0"/>
        <v>30</v>
      </c>
      <c r="E70" s="29">
        <v>0</v>
      </c>
      <c r="F70" s="14">
        <f t="shared" si="1"/>
        <v>5</v>
      </c>
      <c r="G70" s="37">
        <v>776323.08444444439</v>
      </c>
      <c r="H70" s="37">
        <v>675390.82888888894</v>
      </c>
      <c r="I70" s="10"/>
      <c r="J70" s="10"/>
      <c r="K70" s="10"/>
      <c r="L70" s="10"/>
      <c r="M70" s="10"/>
      <c r="N70"/>
      <c r="O70"/>
    </row>
    <row r="71" spans="2:15" x14ac:dyDescent="0.3">
      <c r="B71" s="30">
        <v>42696.541666666701</v>
      </c>
      <c r="C71" s="29" t="s">
        <v>262</v>
      </c>
      <c r="D71" s="43">
        <f t="shared" si="0"/>
        <v>30</v>
      </c>
      <c r="E71" s="29">
        <v>0</v>
      </c>
      <c r="F71" s="14">
        <f t="shared" si="1"/>
        <v>4</v>
      </c>
      <c r="G71" s="37">
        <v>778501.77555555559</v>
      </c>
      <c r="H71" s="37">
        <v>677372.4644444444</v>
      </c>
      <c r="I71"/>
      <c r="J71"/>
      <c r="K71"/>
      <c r="L71"/>
      <c r="M71"/>
      <c r="N71"/>
      <c r="O71"/>
    </row>
    <row r="72" spans="2:15" x14ac:dyDescent="0.3">
      <c r="B72" s="30">
        <v>42696.552083333299</v>
      </c>
      <c r="C72" s="29" t="s">
        <v>262</v>
      </c>
      <c r="D72" s="43">
        <f t="shared" si="0"/>
        <v>32</v>
      </c>
      <c r="E72" s="29">
        <v>0</v>
      </c>
      <c r="F72" s="14">
        <f t="shared" si="1"/>
        <v>4</v>
      </c>
      <c r="G72" s="37">
        <v>781077.60888888885</v>
      </c>
      <c r="H72" s="37">
        <v>679179.91111111105</v>
      </c>
      <c r="I72"/>
      <c r="J72"/>
      <c r="K72"/>
      <c r="L72"/>
      <c r="M72"/>
      <c r="N72"/>
      <c r="O72"/>
    </row>
    <row r="73" spans="2:15" x14ac:dyDescent="0.3">
      <c r="B73" s="30">
        <v>42696.5625</v>
      </c>
      <c r="C73" s="29" t="s">
        <v>262</v>
      </c>
      <c r="D73" s="43">
        <f t="shared" si="0"/>
        <v>31</v>
      </c>
      <c r="E73" s="29">
        <v>0</v>
      </c>
      <c r="F73" s="14">
        <f t="shared" si="1"/>
        <v>8</v>
      </c>
      <c r="G73" s="37">
        <v>781313.93555555551</v>
      </c>
      <c r="H73" s="37">
        <v>679488.3244444445</v>
      </c>
    </row>
    <row r="74" spans="2:15" x14ac:dyDescent="0.3">
      <c r="B74" s="30">
        <v>42696.572916666701</v>
      </c>
      <c r="C74" s="29" t="s">
        <v>262</v>
      </c>
      <c r="D74" s="43">
        <f t="shared" si="0"/>
        <v>34</v>
      </c>
      <c r="E74" s="29">
        <v>0</v>
      </c>
      <c r="F74" s="14">
        <f t="shared" si="1"/>
        <v>8</v>
      </c>
      <c r="G74" s="37">
        <v>790144.84222222224</v>
      </c>
      <c r="H74" s="37">
        <v>689232.26222222217</v>
      </c>
    </row>
    <row r="75" spans="2:15" x14ac:dyDescent="0.3">
      <c r="B75" s="30">
        <v>42696.583333333299</v>
      </c>
      <c r="C75" s="29" t="s">
        <v>262</v>
      </c>
      <c r="D75" s="43">
        <f t="shared" si="0"/>
        <v>31</v>
      </c>
      <c r="E75" s="29">
        <v>0</v>
      </c>
      <c r="F75" s="14">
        <f t="shared" si="1"/>
        <v>7</v>
      </c>
      <c r="G75" s="37">
        <v>793847.04888888891</v>
      </c>
      <c r="H75" s="37">
        <v>693118.0555555555</v>
      </c>
    </row>
    <row r="76" spans="2:15" x14ac:dyDescent="0.3">
      <c r="B76" s="30">
        <v>42696.59375</v>
      </c>
      <c r="C76" s="29" t="s">
        <v>262</v>
      </c>
      <c r="D76" s="43">
        <f t="shared" si="0"/>
        <v>30</v>
      </c>
      <c r="E76" s="29">
        <v>0</v>
      </c>
      <c r="F76" s="14">
        <f t="shared" si="1"/>
        <v>6</v>
      </c>
      <c r="G76" s="37">
        <v>794331.58444444439</v>
      </c>
      <c r="H76" s="37">
        <v>693655.10222222225</v>
      </c>
    </row>
    <row r="77" spans="2:15" x14ac:dyDescent="0.3">
      <c r="B77" s="30">
        <v>42696.604166666701</v>
      </c>
      <c r="C77" s="29" t="s">
        <v>262</v>
      </c>
      <c r="D77" s="43">
        <f t="shared" si="0"/>
        <v>33</v>
      </c>
      <c r="E77" s="29">
        <v>0</v>
      </c>
      <c r="F77" s="14">
        <f t="shared" si="1"/>
        <v>6</v>
      </c>
      <c r="G77" s="37">
        <v>796614.07333333336</v>
      </c>
      <c r="H77" s="37">
        <v>695264.52666666661</v>
      </c>
    </row>
    <row r="78" spans="2:15" x14ac:dyDescent="0.3">
      <c r="B78" s="30">
        <v>42696.614583333299</v>
      </c>
      <c r="C78" s="29" t="s">
        <v>262</v>
      </c>
      <c r="D78" s="43">
        <f t="shared" si="0"/>
        <v>36</v>
      </c>
      <c r="E78" s="29">
        <v>0</v>
      </c>
      <c r="F78" s="14">
        <f t="shared" si="1"/>
        <v>10</v>
      </c>
      <c r="G78" s="37">
        <v>799897.27111111116</v>
      </c>
      <c r="H78" s="37">
        <v>698254.05111111107</v>
      </c>
    </row>
    <row r="79" spans="2:15" x14ac:dyDescent="0.3">
      <c r="B79" s="30">
        <v>42696.625</v>
      </c>
      <c r="C79" s="29" t="s">
        <v>262</v>
      </c>
      <c r="D79" s="43">
        <f t="shared" si="0"/>
        <v>33</v>
      </c>
      <c r="E79" s="29">
        <v>0</v>
      </c>
      <c r="F79" s="14">
        <f t="shared" si="1"/>
        <v>10</v>
      </c>
      <c r="G79" s="37">
        <v>801584.54666666663</v>
      </c>
      <c r="H79" s="37">
        <v>699926.88444444444</v>
      </c>
    </row>
    <row r="80" spans="2:15" x14ac:dyDescent="0.3">
      <c r="B80" s="30">
        <v>42696.635416666701</v>
      </c>
      <c r="C80" s="29" t="s">
        <v>262</v>
      </c>
      <c r="D80" s="43">
        <f t="shared" si="0"/>
        <v>33</v>
      </c>
      <c r="E80" s="29">
        <v>0</v>
      </c>
      <c r="F80" s="14">
        <f t="shared" si="1"/>
        <v>9</v>
      </c>
      <c r="G80" s="37">
        <v>803724.36</v>
      </c>
      <c r="H80" s="37">
        <v>702395.83555555553</v>
      </c>
    </row>
    <row r="81" spans="2:8" x14ac:dyDescent="0.3">
      <c r="B81" s="30">
        <v>42696.645833333299</v>
      </c>
      <c r="C81" s="29" t="s">
        <v>262</v>
      </c>
      <c r="D81" s="43">
        <f t="shared" si="0"/>
        <v>35</v>
      </c>
      <c r="E81" s="29">
        <v>0</v>
      </c>
      <c r="F81" s="14">
        <f t="shared" si="1"/>
        <v>8</v>
      </c>
      <c r="G81" s="37">
        <v>805100.53777777776</v>
      </c>
      <c r="H81" s="37">
        <v>703571.14444444445</v>
      </c>
    </row>
    <row r="82" spans="2:8" x14ac:dyDescent="0.3">
      <c r="B82" s="30">
        <v>42696.65625</v>
      </c>
      <c r="C82" s="29" t="s">
        <v>262</v>
      </c>
      <c r="D82" s="43">
        <f t="shared" si="0"/>
        <v>34</v>
      </c>
      <c r="E82" s="29">
        <v>0</v>
      </c>
      <c r="F82" s="14">
        <f t="shared" si="1"/>
        <v>8</v>
      </c>
      <c r="G82" s="37">
        <v>809139.60666666669</v>
      </c>
      <c r="H82" s="37">
        <v>706726.02888888889</v>
      </c>
    </row>
    <row r="83" spans="2:8" x14ac:dyDescent="0.3">
      <c r="B83" s="30">
        <v>42696.666666666701</v>
      </c>
      <c r="C83" s="29" t="s">
        <v>262</v>
      </c>
      <c r="D83" s="43">
        <f t="shared" si="0"/>
        <v>37</v>
      </c>
      <c r="E83" s="29">
        <v>0</v>
      </c>
      <c r="F83" s="14">
        <f t="shared" si="1"/>
        <v>12</v>
      </c>
      <c r="G83" s="37">
        <v>810993.26666666672</v>
      </c>
      <c r="H83" s="37">
        <v>708309.38888888888</v>
      </c>
    </row>
    <row r="84" spans="2:8" x14ac:dyDescent="0.3">
      <c r="B84" s="30">
        <v>42696.677083333299</v>
      </c>
      <c r="C84" s="29" t="s">
        <v>262</v>
      </c>
      <c r="D84" s="43">
        <f t="shared" si="0"/>
        <v>34</v>
      </c>
      <c r="E84" s="29">
        <v>0</v>
      </c>
      <c r="F84" s="14">
        <f t="shared" si="1"/>
        <v>12</v>
      </c>
      <c r="G84" s="37">
        <v>815325.47555555555</v>
      </c>
      <c r="H84" s="37">
        <v>711915.43555555551</v>
      </c>
    </row>
    <row r="85" spans="2:8" x14ac:dyDescent="0.3">
      <c r="B85" s="30">
        <v>42696.6875</v>
      </c>
      <c r="C85" s="29" t="s">
        <v>262</v>
      </c>
      <c r="D85" s="43">
        <f t="shared" si="0"/>
        <v>33</v>
      </c>
      <c r="E85" s="29">
        <v>0</v>
      </c>
      <c r="F85" s="14">
        <f t="shared" si="1"/>
        <v>11</v>
      </c>
      <c r="G85" s="37">
        <v>821297.00444444444</v>
      </c>
      <c r="H85" s="37">
        <v>716532.02888888889</v>
      </c>
    </row>
    <row r="86" spans="2:8" x14ac:dyDescent="0.3">
      <c r="B86" s="30">
        <v>42696.697916666701</v>
      </c>
      <c r="C86" s="29" t="s">
        <v>262</v>
      </c>
      <c r="D86" s="43">
        <f t="shared" si="0"/>
        <v>36</v>
      </c>
      <c r="E86" s="29">
        <v>0</v>
      </c>
      <c r="F86" s="14">
        <f t="shared" si="1"/>
        <v>10</v>
      </c>
      <c r="G86" s="37">
        <v>834815.8</v>
      </c>
      <c r="H86" s="37">
        <v>729169.61111111112</v>
      </c>
    </row>
    <row r="87" spans="2:8" x14ac:dyDescent="0.3">
      <c r="B87" s="30">
        <v>42696.708333333299</v>
      </c>
      <c r="C87" s="29" t="s">
        <v>262</v>
      </c>
      <c r="D87" s="43">
        <f t="shared" si="0"/>
        <v>39</v>
      </c>
      <c r="E87" s="29">
        <v>0</v>
      </c>
      <c r="F87" s="14">
        <f t="shared" si="1"/>
        <v>10</v>
      </c>
      <c r="G87" s="37">
        <v>852149.78666666662</v>
      </c>
      <c r="H87" s="37">
        <v>744347.65333333332</v>
      </c>
    </row>
    <row r="88" spans="2:8" x14ac:dyDescent="0.3">
      <c r="B88" s="30">
        <v>42696.71875</v>
      </c>
      <c r="C88" s="29" t="s">
        <v>262</v>
      </c>
      <c r="D88" s="43">
        <f t="shared" si="0"/>
        <v>36</v>
      </c>
      <c r="E88" s="29">
        <v>0</v>
      </c>
      <c r="F88" s="14">
        <f t="shared" si="1"/>
        <v>14</v>
      </c>
      <c r="G88" s="37">
        <v>855741.10222222225</v>
      </c>
      <c r="H88" s="37">
        <v>747176.43555555551</v>
      </c>
    </row>
    <row r="89" spans="2:8" x14ac:dyDescent="0.3">
      <c r="B89" s="30">
        <v>42696.729166666701</v>
      </c>
      <c r="C89" s="29" t="s">
        <v>262</v>
      </c>
      <c r="D89" s="43">
        <f t="shared" si="0"/>
        <v>36</v>
      </c>
      <c r="E89" s="29">
        <v>0</v>
      </c>
      <c r="F89" s="14">
        <f t="shared" si="1"/>
        <v>14</v>
      </c>
      <c r="G89" s="37">
        <v>876923.67333333334</v>
      </c>
      <c r="H89" s="37">
        <v>771722.64888888889</v>
      </c>
    </row>
    <row r="90" spans="2:8" x14ac:dyDescent="0.3">
      <c r="B90" s="30">
        <v>42696.739583333299</v>
      </c>
      <c r="C90" s="29" t="s">
        <v>262</v>
      </c>
      <c r="D90" s="43">
        <f t="shared" si="0"/>
        <v>38</v>
      </c>
      <c r="E90" s="29">
        <v>0</v>
      </c>
      <c r="F90" s="14">
        <f t="shared" si="1"/>
        <v>13</v>
      </c>
      <c r="G90" s="37">
        <v>891745.55777777778</v>
      </c>
      <c r="H90" s="37">
        <v>779365.8</v>
      </c>
    </row>
    <row r="91" spans="2:8" x14ac:dyDescent="0.3">
      <c r="B91" s="30">
        <v>42696.75</v>
      </c>
      <c r="C91" s="29" t="s">
        <v>262</v>
      </c>
      <c r="D91" s="43">
        <f t="shared" si="0"/>
        <v>37</v>
      </c>
      <c r="E91" s="29">
        <v>0</v>
      </c>
      <c r="F91" s="14">
        <f t="shared" si="1"/>
        <v>12</v>
      </c>
      <c r="G91" s="37">
        <v>901773.26</v>
      </c>
      <c r="H91" s="37">
        <v>783994.90666666662</v>
      </c>
    </row>
    <row r="92" spans="2:8" x14ac:dyDescent="0.3">
      <c r="B92" s="30">
        <v>42696.760416666701</v>
      </c>
      <c r="C92" s="29" t="s">
        <v>262</v>
      </c>
      <c r="D92" s="43">
        <f t="shared" si="0"/>
        <v>40</v>
      </c>
      <c r="E92" s="29">
        <v>0</v>
      </c>
      <c r="F92" s="14">
        <f t="shared" si="1"/>
        <v>12</v>
      </c>
      <c r="G92" s="37">
        <v>905100.5422222222</v>
      </c>
      <c r="H92" s="37">
        <v>786055.35111111111</v>
      </c>
    </row>
    <row r="93" spans="2:8" x14ac:dyDescent="0.3">
      <c r="B93" s="30">
        <v>42696.770833333299</v>
      </c>
      <c r="C93" s="29" t="s">
        <v>262</v>
      </c>
      <c r="D93" s="43">
        <f t="shared" si="0"/>
        <v>37</v>
      </c>
      <c r="E93" s="29">
        <v>0</v>
      </c>
      <c r="F93" s="14">
        <f t="shared" si="1"/>
        <v>16</v>
      </c>
      <c r="G93" s="37">
        <v>907408.32888888894</v>
      </c>
      <c r="H93" s="37">
        <v>788328.88</v>
      </c>
    </row>
    <row r="94" spans="2:8" x14ac:dyDescent="0.3">
      <c r="B94" s="30">
        <v>42696.78125</v>
      </c>
      <c r="C94" s="29" t="s">
        <v>262</v>
      </c>
      <c r="D94" s="43">
        <f t="shared" si="0"/>
        <v>36</v>
      </c>
      <c r="E94" s="29">
        <v>0</v>
      </c>
      <c r="F94" s="14">
        <f t="shared" si="1"/>
        <v>16</v>
      </c>
      <c r="G94" s="37">
        <v>907872.66222222219</v>
      </c>
      <c r="H94" s="37">
        <v>788947.59111111111</v>
      </c>
    </row>
    <row r="95" spans="2:8" x14ac:dyDescent="0.3">
      <c r="B95" s="30">
        <v>42696.791666666701</v>
      </c>
      <c r="C95" s="29" t="s">
        <v>262</v>
      </c>
      <c r="D95" s="43">
        <f t="shared" si="0"/>
        <v>39</v>
      </c>
      <c r="E95" s="29">
        <v>0</v>
      </c>
      <c r="F95" s="14">
        <f t="shared" si="1"/>
        <v>15</v>
      </c>
      <c r="G95" s="37">
        <v>910037.45555555553</v>
      </c>
      <c r="H95" s="37">
        <v>791094.39777777775</v>
      </c>
    </row>
    <row r="96" spans="2:8" x14ac:dyDescent="0.3">
      <c r="B96" s="30">
        <v>42696.802083333299</v>
      </c>
      <c r="C96" s="29" t="s">
        <v>262</v>
      </c>
      <c r="D96" s="43">
        <f t="shared" si="0"/>
        <v>42</v>
      </c>
      <c r="E96" s="29">
        <v>0</v>
      </c>
      <c r="F96" s="14">
        <f t="shared" si="1"/>
        <v>14</v>
      </c>
      <c r="G96" s="37">
        <v>919302.88666666672</v>
      </c>
      <c r="H96" s="37">
        <v>799243.90888888889</v>
      </c>
    </row>
    <row r="97" spans="2:8" x14ac:dyDescent="0.3">
      <c r="B97" s="30">
        <v>42696.8125</v>
      </c>
      <c r="C97" s="29" t="s">
        <v>262</v>
      </c>
      <c r="D97" s="43">
        <f t="shared" si="0"/>
        <v>39</v>
      </c>
      <c r="E97" s="29">
        <v>0</v>
      </c>
      <c r="F97" s="14">
        <f t="shared" si="1"/>
        <v>14</v>
      </c>
      <c r="G97" s="37">
        <v>924649.87555555557</v>
      </c>
      <c r="H97" s="37">
        <v>805765.96888888883</v>
      </c>
    </row>
    <row r="98" spans="2:8" x14ac:dyDescent="0.3">
      <c r="B98" s="30">
        <v>42696.822916666701</v>
      </c>
      <c r="C98" s="29" t="s">
        <v>262</v>
      </c>
      <c r="D98" s="43">
        <f t="shared" si="0"/>
        <v>39</v>
      </c>
      <c r="E98" s="29">
        <v>0</v>
      </c>
      <c r="F98" s="14">
        <f t="shared" si="1"/>
        <v>18</v>
      </c>
      <c r="G98" s="37">
        <v>930856.6</v>
      </c>
      <c r="H98" s="37">
        <v>811639.08888888895</v>
      </c>
    </row>
    <row r="99" spans="2:8" x14ac:dyDescent="0.3">
      <c r="B99" s="30">
        <v>42696.833333333299</v>
      </c>
      <c r="C99" s="29" t="s">
        <v>262</v>
      </c>
      <c r="D99" s="43">
        <f t="shared" si="0"/>
        <v>41</v>
      </c>
      <c r="E99" s="29">
        <v>0</v>
      </c>
      <c r="F99" s="14">
        <f t="shared" si="1"/>
        <v>18</v>
      </c>
      <c r="G99" s="37">
        <v>933795.02222222218</v>
      </c>
      <c r="H99" s="37">
        <v>813992.02888888889</v>
      </c>
    </row>
    <row r="100" spans="2:8" x14ac:dyDescent="0.3">
      <c r="B100" s="30">
        <v>42696.84375</v>
      </c>
      <c r="C100" s="29" t="s">
        <v>262</v>
      </c>
      <c r="D100" s="43">
        <f t="shared" si="0"/>
        <v>40</v>
      </c>
      <c r="E100" s="29">
        <v>0</v>
      </c>
      <c r="F100" s="14">
        <f t="shared" si="1"/>
        <v>17</v>
      </c>
      <c r="G100" s="37">
        <v>935351.83333333337</v>
      </c>
      <c r="H100" s="37">
        <v>815066.79111111106</v>
      </c>
    </row>
    <row r="101" spans="2:8" x14ac:dyDescent="0.3">
      <c r="B101" s="30">
        <v>42696.854166666701</v>
      </c>
      <c r="C101" s="29" t="s">
        <v>262</v>
      </c>
      <c r="D101" s="43">
        <f t="shared" si="0"/>
        <v>43</v>
      </c>
      <c r="E101" s="29">
        <v>0</v>
      </c>
      <c r="F101" s="14">
        <f t="shared" si="1"/>
        <v>16</v>
      </c>
      <c r="G101" s="37">
        <v>936056.91555555561</v>
      </c>
      <c r="H101" s="37">
        <v>815498.2888888889</v>
      </c>
    </row>
    <row r="102" spans="2:8" x14ac:dyDescent="0.3">
      <c r="B102" s="30">
        <v>42696.864583333299</v>
      </c>
      <c r="C102" s="29" t="s">
        <v>262</v>
      </c>
      <c r="D102" s="43">
        <f t="shared" si="0"/>
        <v>40</v>
      </c>
      <c r="E102" s="29">
        <v>0</v>
      </c>
      <c r="F102" s="14">
        <f t="shared" si="1"/>
        <v>16</v>
      </c>
      <c r="G102" s="37">
        <v>936333.61333333328</v>
      </c>
      <c r="H102" s="37">
        <v>815863.0355555556</v>
      </c>
    </row>
    <row r="103" spans="2:8" x14ac:dyDescent="0.3">
      <c r="B103" s="30">
        <v>42696.875</v>
      </c>
      <c r="C103" s="29" t="s">
        <v>262</v>
      </c>
      <c r="D103" s="43">
        <f t="shared" si="0"/>
        <v>39</v>
      </c>
      <c r="E103" s="29">
        <v>0</v>
      </c>
      <c r="F103" s="14">
        <f t="shared" si="1"/>
        <v>20</v>
      </c>
      <c r="G103" s="37">
        <v>940207.96222222224</v>
      </c>
      <c r="H103" s="37">
        <v>820401.68888888892</v>
      </c>
    </row>
    <row r="104" spans="2:8" x14ac:dyDescent="0.3">
      <c r="B104" s="30">
        <v>42696.885416666701</v>
      </c>
      <c r="C104" s="29" t="s">
        <v>262</v>
      </c>
      <c r="D104" s="43">
        <f t="shared" si="0"/>
        <v>42</v>
      </c>
      <c r="E104" s="29">
        <v>0</v>
      </c>
      <c r="F104" s="14">
        <f t="shared" si="1"/>
        <v>20</v>
      </c>
      <c r="G104" s="37">
        <v>943113.51777777774</v>
      </c>
      <c r="H104" s="37">
        <v>823816.39111111115</v>
      </c>
    </row>
    <row r="105" spans="2:8" x14ac:dyDescent="0.3">
      <c r="B105" s="30">
        <v>42696.895833333299</v>
      </c>
      <c r="C105" s="29" t="s">
        <v>262</v>
      </c>
      <c r="D105" s="43">
        <f t="shared" si="0"/>
        <v>45</v>
      </c>
      <c r="E105" s="29">
        <v>0</v>
      </c>
      <c r="F105" s="14">
        <f t="shared" si="1"/>
        <v>19</v>
      </c>
      <c r="G105" s="37">
        <v>943387.58444444439</v>
      </c>
      <c r="H105" s="37">
        <v>824172.18222222221</v>
      </c>
    </row>
    <row r="106" spans="2:8" x14ac:dyDescent="0.3">
      <c r="B106" s="30">
        <v>42696.90625</v>
      </c>
      <c r="C106" s="29" t="s">
        <v>262</v>
      </c>
      <c r="D106" s="43">
        <f t="shared" si="0"/>
        <v>42</v>
      </c>
      <c r="E106" s="29">
        <v>0</v>
      </c>
      <c r="F106" s="14">
        <f t="shared" si="1"/>
        <v>18</v>
      </c>
      <c r="G106" s="37">
        <v>943654.29555555561</v>
      </c>
      <c r="H106" s="37">
        <v>824530.38</v>
      </c>
    </row>
    <row r="107" spans="2:8" x14ac:dyDescent="0.3">
      <c r="B107" s="30">
        <v>42696.916666666701</v>
      </c>
      <c r="C107" s="29" t="s">
        <v>262</v>
      </c>
      <c r="D107" s="43">
        <f t="shared" si="0"/>
        <v>42</v>
      </c>
      <c r="E107" s="29">
        <v>0</v>
      </c>
      <c r="F107" s="14">
        <f t="shared" si="1"/>
        <v>18</v>
      </c>
      <c r="G107" s="37">
        <v>943759.87777777773</v>
      </c>
      <c r="H107" s="37">
        <v>824660.81111111108</v>
      </c>
    </row>
    <row r="108" spans="2:8" x14ac:dyDescent="0.3">
      <c r="B108" s="30">
        <v>42696.927083333299</v>
      </c>
      <c r="C108" s="29" t="s">
        <v>262</v>
      </c>
      <c r="D108" s="43">
        <f t="shared" si="0"/>
        <v>44</v>
      </c>
      <c r="E108" s="29">
        <v>0</v>
      </c>
      <c r="F108" s="14">
        <f t="shared" si="1"/>
        <v>22</v>
      </c>
      <c r="G108" s="37">
        <v>944020.82</v>
      </c>
      <c r="H108" s="37">
        <v>824895.52666666661</v>
      </c>
    </row>
    <row r="109" spans="2:8" x14ac:dyDescent="0.3">
      <c r="B109" s="30">
        <v>42696.9375</v>
      </c>
      <c r="C109" s="29" t="s">
        <v>262</v>
      </c>
      <c r="D109" s="43">
        <f t="shared" si="0"/>
        <v>43</v>
      </c>
      <c r="E109" s="29">
        <v>0</v>
      </c>
      <c r="F109" s="14">
        <f t="shared" si="1"/>
        <v>22</v>
      </c>
      <c r="G109" s="37">
        <v>944156.1</v>
      </c>
      <c r="H109" s="37">
        <v>825044.10888888885</v>
      </c>
    </row>
    <row r="110" spans="2:8" x14ac:dyDescent="0.3">
      <c r="B110" s="30">
        <v>42696.947916666701</v>
      </c>
      <c r="C110" s="29" t="s">
        <v>262</v>
      </c>
      <c r="D110" s="43">
        <f t="shared" si="0"/>
        <v>46</v>
      </c>
      <c r="E110" s="29">
        <v>0</v>
      </c>
      <c r="F110" s="14">
        <f t="shared" si="1"/>
        <v>21</v>
      </c>
      <c r="G110" s="37">
        <v>945587.53333333333</v>
      </c>
      <c r="H110" s="37">
        <v>826040.34888888884</v>
      </c>
    </row>
    <row r="111" spans="2:8" x14ac:dyDescent="0.3">
      <c r="B111" s="30">
        <v>42696.958333333299</v>
      </c>
      <c r="C111" s="29" t="s">
        <v>262</v>
      </c>
      <c r="D111" s="43">
        <f t="shared" si="0"/>
        <v>43</v>
      </c>
      <c r="E111" s="29">
        <v>0</v>
      </c>
      <c r="F111" s="14">
        <f t="shared" si="1"/>
        <v>20</v>
      </c>
      <c r="G111" s="37">
        <v>945775.64222222217</v>
      </c>
      <c r="H111" s="37">
        <v>826194.40222222218</v>
      </c>
    </row>
    <row r="112" spans="2:8" x14ac:dyDescent="0.3">
      <c r="B112" s="30">
        <v>42696.96875</v>
      </c>
      <c r="C112" s="29" t="s">
        <v>262</v>
      </c>
      <c r="D112" s="43">
        <f t="shared" si="0"/>
        <v>42</v>
      </c>
      <c r="E112" s="29">
        <v>0</v>
      </c>
      <c r="F112" s="14">
        <f t="shared" si="1"/>
        <v>20</v>
      </c>
      <c r="G112" s="37">
        <v>947225.27555555559</v>
      </c>
      <c r="H112" s="37">
        <v>827608.45555555553</v>
      </c>
    </row>
    <row r="113" spans="2:8" x14ac:dyDescent="0.3">
      <c r="B113" s="30">
        <v>42696.979166666701</v>
      </c>
      <c r="C113" s="29" t="s">
        <v>262</v>
      </c>
      <c r="D113" s="43">
        <f t="shared" si="0"/>
        <v>45</v>
      </c>
      <c r="E113" s="29">
        <v>0</v>
      </c>
      <c r="F113" s="14">
        <f t="shared" si="1"/>
        <v>24</v>
      </c>
      <c r="G113" s="37">
        <v>949310.97333333339</v>
      </c>
      <c r="H113" s="37">
        <v>829735.47333333339</v>
      </c>
    </row>
    <row r="114" spans="2:8" x14ac:dyDescent="0.3">
      <c r="B114" s="30">
        <v>42696.989583333299</v>
      </c>
      <c r="C114" s="29" t="s">
        <v>262</v>
      </c>
      <c r="D114" s="43">
        <f t="shared" si="0"/>
        <v>48</v>
      </c>
      <c r="E114" s="29">
        <v>0</v>
      </c>
      <c r="F114" s="14">
        <f t="shared" si="1"/>
        <v>24</v>
      </c>
      <c r="G114" s="37">
        <v>949385.63111111114</v>
      </c>
      <c r="H114" s="37">
        <v>829829.48</v>
      </c>
    </row>
    <row r="115" spans="2:8" x14ac:dyDescent="0.3">
      <c r="B115" s="31"/>
      <c r="C115" s="32"/>
      <c r="D115" s="33"/>
      <c r="E115" s="32"/>
      <c r="F115" s="33"/>
      <c r="G115" s="33"/>
      <c r="H115" s="33"/>
    </row>
    <row r="116" spans="2:8" x14ac:dyDescent="0.3">
      <c r="B116" s="31"/>
      <c r="C116" s="32"/>
      <c r="D116" s="33"/>
      <c r="E116" s="32"/>
      <c r="F116" s="33"/>
      <c r="G116" s="33"/>
      <c r="H116" s="33"/>
    </row>
    <row r="117" spans="2:8" x14ac:dyDescent="0.3">
      <c r="B117" s="31"/>
      <c r="C117" s="32"/>
      <c r="D117" s="33"/>
      <c r="E117" s="32"/>
      <c r="F117" s="33"/>
      <c r="G117" s="33"/>
      <c r="H117" s="33"/>
    </row>
    <row r="118" spans="2:8" x14ac:dyDescent="0.3">
      <c r="B118" s="31"/>
      <c r="C118" s="32"/>
      <c r="D118" s="33"/>
      <c r="E118" s="32"/>
      <c r="F118" s="33"/>
      <c r="G118" s="33"/>
      <c r="H118" s="33"/>
    </row>
    <row r="119" spans="2:8" x14ac:dyDescent="0.3">
      <c r="B119" s="31"/>
      <c r="C119" s="32"/>
      <c r="D119" s="33"/>
      <c r="E119" s="32"/>
      <c r="F119" s="33"/>
      <c r="G119" s="33"/>
      <c r="H119" s="33"/>
    </row>
    <row r="120" spans="2:8" x14ac:dyDescent="0.3">
      <c r="B120" s="31"/>
      <c r="C120" s="32"/>
      <c r="D120" s="33"/>
      <c r="E120" s="32"/>
      <c r="F120" s="33"/>
      <c r="G120" s="33"/>
      <c r="H120" s="33"/>
    </row>
    <row r="121" spans="2:8" x14ac:dyDescent="0.3">
      <c r="H121"/>
    </row>
    <row r="122" spans="2:8" x14ac:dyDescent="0.3">
      <c r="B122" s="10" t="s">
        <v>248</v>
      </c>
      <c r="C122" s="10"/>
      <c r="D122" s="10"/>
      <c r="E122" s="10"/>
      <c r="F122" s="10"/>
      <c r="G122" s="10"/>
      <c r="H122" s="10"/>
    </row>
    <row r="123" spans="2:8" x14ac:dyDescent="0.3">
      <c r="B123" s="10"/>
      <c r="C123" s="10"/>
      <c r="D123" s="10"/>
      <c r="E123" s="10"/>
      <c r="F123" s="10"/>
      <c r="G123" s="10"/>
      <c r="H123" s="10"/>
    </row>
    <row r="124" spans="2:8" x14ac:dyDescent="0.3">
      <c r="B124" s="29" t="s">
        <v>11</v>
      </c>
      <c r="C124" s="29" t="s">
        <v>19</v>
      </c>
      <c r="D124" s="15" t="s">
        <v>217</v>
      </c>
      <c r="E124" s="15" t="s">
        <v>218</v>
      </c>
      <c r="F124" s="15" t="s">
        <v>269</v>
      </c>
      <c r="G124" s="15" t="s">
        <v>270</v>
      </c>
    </row>
    <row r="125" spans="2:8" x14ac:dyDescent="0.3">
      <c r="B125" s="30">
        <v>42696.458333333299</v>
      </c>
      <c r="C125" s="29" t="s">
        <v>201</v>
      </c>
      <c r="D125" s="43">
        <v>28</v>
      </c>
      <c r="E125" s="29">
        <v>0</v>
      </c>
      <c r="F125" s="29">
        <v>660900.61333333328</v>
      </c>
      <c r="G125" s="29">
        <v>752432.30444444448</v>
      </c>
    </row>
    <row r="126" spans="2:8" x14ac:dyDescent="0.3">
      <c r="B126" s="30">
        <v>42696.46875</v>
      </c>
      <c r="C126" s="29" t="s">
        <v>201</v>
      </c>
      <c r="D126" s="43">
        <v>29</v>
      </c>
      <c r="E126" s="29">
        <v>0</v>
      </c>
      <c r="F126" s="29">
        <v>662719.80666666664</v>
      </c>
      <c r="G126" s="29">
        <v>754128.72666666668</v>
      </c>
    </row>
    <row r="127" spans="2:8" x14ac:dyDescent="0.3">
      <c r="B127" s="30">
        <v>42696.479166666701</v>
      </c>
      <c r="C127" s="29" t="s">
        <v>201</v>
      </c>
      <c r="D127" s="43">
        <v>28</v>
      </c>
      <c r="E127" s="29">
        <v>0</v>
      </c>
      <c r="F127" s="29">
        <v>664294.61555555556</v>
      </c>
      <c r="G127" s="29">
        <v>755900.24444444443</v>
      </c>
    </row>
    <row r="128" spans="2:8" x14ac:dyDescent="0.3">
      <c r="B128" s="30">
        <v>42696.489583333299</v>
      </c>
      <c r="C128" s="29" t="s">
        <v>201</v>
      </c>
      <c r="D128" s="43">
        <v>29</v>
      </c>
      <c r="E128" s="29">
        <v>0</v>
      </c>
      <c r="F128" s="29">
        <v>666231.89111111115</v>
      </c>
      <c r="G128" s="29">
        <v>758016.54444444447</v>
      </c>
    </row>
    <row r="129" spans="2:7" x14ac:dyDescent="0.3">
      <c r="B129" s="30">
        <v>42696.5</v>
      </c>
      <c r="C129" s="29" t="s">
        <v>201</v>
      </c>
      <c r="D129" s="43">
        <v>27</v>
      </c>
      <c r="E129" s="29">
        <v>0</v>
      </c>
      <c r="F129" s="29">
        <v>667001.17111111106</v>
      </c>
      <c r="G129" s="29">
        <v>759027.10222222225</v>
      </c>
    </row>
    <row r="130" spans="2:7" x14ac:dyDescent="0.3">
      <c r="B130" s="30">
        <v>42696.510416666701</v>
      </c>
      <c r="C130" s="29" t="s">
        <v>201</v>
      </c>
      <c r="D130" s="43">
        <v>31</v>
      </c>
      <c r="E130" s="29">
        <v>0</v>
      </c>
      <c r="F130" s="29">
        <v>669650.73111111112</v>
      </c>
      <c r="G130" s="29">
        <v>763353.12</v>
      </c>
    </row>
    <row r="131" spans="2:7" x14ac:dyDescent="0.3">
      <c r="B131" s="30">
        <v>42696.520833333299</v>
      </c>
      <c r="C131" s="29" t="s">
        <v>201</v>
      </c>
      <c r="D131" s="43">
        <v>25</v>
      </c>
      <c r="E131" s="29">
        <v>0</v>
      </c>
      <c r="F131" s="29">
        <v>675187.60444444441</v>
      </c>
      <c r="G131" s="29">
        <v>774626.94222222222</v>
      </c>
    </row>
    <row r="132" spans="2:7" x14ac:dyDescent="0.3">
      <c r="B132" s="30">
        <v>42696.53125</v>
      </c>
      <c r="C132" s="29" t="s">
        <v>201</v>
      </c>
      <c r="D132" s="43">
        <v>32</v>
      </c>
      <c r="E132" s="29">
        <v>0</v>
      </c>
      <c r="F132" s="29">
        <v>681390.82888888894</v>
      </c>
      <c r="G132" s="29">
        <v>782323.08444444439</v>
      </c>
    </row>
    <row r="133" spans="2:7" x14ac:dyDescent="0.3">
      <c r="B133" s="30">
        <v>42696.541666666701</v>
      </c>
      <c r="C133" s="29" t="s">
        <v>201</v>
      </c>
      <c r="D133" s="43">
        <v>25</v>
      </c>
      <c r="E133" s="29">
        <v>0</v>
      </c>
      <c r="F133" s="29">
        <v>683372.4644444444</v>
      </c>
      <c r="G133" s="29">
        <v>784501.77555555559</v>
      </c>
    </row>
    <row r="134" spans="2:7" x14ac:dyDescent="0.3">
      <c r="B134" s="30">
        <v>42696.552083333299</v>
      </c>
      <c r="C134" s="29" t="s">
        <v>201</v>
      </c>
      <c r="D134" s="43">
        <v>28</v>
      </c>
      <c r="E134" s="29">
        <v>0</v>
      </c>
      <c r="F134" s="29">
        <v>685179.91111111105</v>
      </c>
      <c r="G134" s="29">
        <v>787077.60888888885</v>
      </c>
    </row>
    <row r="135" spans="2:7" x14ac:dyDescent="0.3">
      <c r="B135" s="30">
        <v>42696.5625</v>
      </c>
      <c r="C135" s="29" t="s">
        <v>201</v>
      </c>
      <c r="D135" s="43">
        <v>27</v>
      </c>
      <c r="E135" s="29">
        <v>0</v>
      </c>
      <c r="F135" s="29">
        <v>685488.3244444445</v>
      </c>
      <c r="G135" s="29">
        <v>787313.93555555551</v>
      </c>
    </row>
    <row r="136" spans="2:7" x14ac:dyDescent="0.3">
      <c r="B136" s="30">
        <v>42696.572916666701</v>
      </c>
      <c r="C136" s="29" t="s">
        <v>201</v>
      </c>
      <c r="D136" s="43">
        <v>32</v>
      </c>
      <c r="E136" s="29">
        <v>0</v>
      </c>
      <c r="F136" s="29">
        <v>695232.26222222217</v>
      </c>
      <c r="G136" s="29">
        <v>796144.84222222224</v>
      </c>
    </row>
    <row r="137" spans="2:7" x14ac:dyDescent="0.3">
      <c r="B137" s="30">
        <v>42696.583333333299</v>
      </c>
      <c r="C137" s="29" t="s">
        <v>201</v>
      </c>
      <c r="D137" s="43">
        <v>27</v>
      </c>
      <c r="E137" s="29">
        <v>0</v>
      </c>
      <c r="F137" s="29">
        <v>699118.0555555555</v>
      </c>
      <c r="G137" s="29">
        <v>799847.04888888891</v>
      </c>
    </row>
    <row r="138" spans="2:7" x14ac:dyDescent="0.3">
      <c r="B138" s="30">
        <v>42696.59375</v>
      </c>
      <c r="C138" s="29" t="s">
        <v>201</v>
      </c>
      <c r="D138" s="43">
        <v>29</v>
      </c>
      <c r="E138" s="29">
        <v>0</v>
      </c>
      <c r="F138" s="29">
        <v>699655.10222222225</v>
      </c>
      <c r="G138" s="29">
        <v>800331.58444444439</v>
      </c>
    </row>
    <row r="139" spans="2:7" x14ac:dyDescent="0.3">
      <c r="B139" s="30">
        <v>42696.604166666701</v>
      </c>
      <c r="C139" s="29" t="s">
        <v>201</v>
      </c>
      <c r="D139" s="43">
        <v>28</v>
      </c>
      <c r="E139" s="29">
        <v>0</v>
      </c>
      <c r="F139" s="29">
        <v>701264.52666666661</v>
      </c>
      <c r="G139" s="29">
        <v>802614.07333333336</v>
      </c>
    </row>
    <row r="140" spans="2:7" x14ac:dyDescent="0.3">
      <c r="B140" s="30">
        <v>42696.614583333299</v>
      </c>
      <c r="C140" s="29" t="s">
        <v>201</v>
      </c>
      <c r="D140" s="43">
        <v>25</v>
      </c>
      <c r="E140" s="29">
        <v>0</v>
      </c>
      <c r="F140" s="29">
        <v>704254.05111111107</v>
      </c>
      <c r="G140" s="29">
        <v>805897.27111111116</v>
      </c>
    </row>
    <row r="141" spans="2:7" x14ac:dyDescent="0.3">
      <c r="B141" s="30">
        <v>42696.625</v>
      </c>
      <c r="C141" s="29" t="s">
        <v>201</v>
      </c>
      <c r="D141" s="43">
        <v>33</v>
      </c>
      <c r="E141" s="29">
        <v>0</v>
      </c>
      <c r="F141" s="29">
        <v>705926.88444444444</v>
      </c>
      <c r="G141" s="29">
        <v>807584.54666666663</v>
      </c>
    </row>
    <row r="142" spans="2:7" x14ac:dyDescent="0.3">
      <c r="B142" s="30">
        <v>42696.635416666701</v>
      </c>
      <c r="C142" s="29" t="s">
        <v>201</v>
      </c>
      <c r="D142" s="43">
        <v>31</v>
      </c>
      <c r="E142" s="29">
        <v>0</v>
      </c>
      <c r="F142" s="29">
        <v>708395.83555555553</v>
      </c>
      <c r="G142" s="29">
        <v>809724.36</v>
      </c>
    </row>
    <row r="143" spans="2:7" x14ac:dyDescent="0.3">
      <c r="B143" s="30">
        <v>42696.645833333299</v>
      </c>
      <c r="C143" s="29" t="s">
        <v>201</v>
      </c>
      <c r="D143" s="43">
        <v>34</v>
      </c>
      <c r="E143" s="29">
        <v>0</v>
      </c>
      <c r="F143" s="29">
        <v>709571.14444444445</v>
      </c>
      <c r="G143" s="29">
        <v>811100.53777777776</v>
      </c>
    </row>
    <row r="144" spans="2:7" x14ac:dyDescent="0.3">
      <c r="B144" s="30">
        <v>42696.65625</v>
      </c>
      <c r="C144" s="29" t="s">
        <v>201</v>
      </c>
      <c r="D144" s="43">
        <v>34</v>
      </c>
      <c r="E144" s="29">
        <v>0</v>
      </c>
      <c r="F144" s="29">
        <v>712726.02888888889</v>
      </c>
      <c r="G144" s="29">
        <v>815139.60666666669</v>
      </c>
    </row>
    <row r="145" spans="2:7" x14ac:dyDescent="0.3">
      <c r="B145" s="30">
        <v>42696.666666666701</v>
      </c>
      <c r="C145" s="29" t="s">
        <v>201</v>
      </c>
      <c r="D145" s="43">
        <v>35</v>
      </c>
      <c r="E145" s="29">
        <v>0</v>
      </c>
      <c r="F145" s="29">
        <v>714309.38888888888</v>
      </c>
      <c r="G145" s="29">
        <v>816993.26666666672</v>
      </c>
    </row>
    <row r="146" spans="2:7" x14ac:dyDescent="0.3">
      <c r="B146" s="30">
        <v>42696.677083333299</v>
      </c>
      <c r="C146" s="29" t="s">
        <v>201</v>
      </c>
      <c r="D146" s="43">
        <v>33</v>
      </c>
      <c r="E146" s="29">
        <v>0</v>
      </c>
      <c r="F146" s="29">
        <v>717915.43555555551</v>
      </c>
      <c r="G146" s="29">
        <v>821325.47555555555</v>
      </c>
    </row>
    <row r="147" spans="2:7" x14ac:dyDescent="0.3">
      <c r="B147" s="30">
        <v>42696.6875</v>
      </c>
      <c r="C147" s="29" t="s">
        <v>201</v>
      </c>
      <c r="D147" s="43">
        <v>34</v>
      </c>
      <c r="E147" s="29">
        <v>0</v>
      </c>
      <c r="F147" s="29">
        <v>722532.02888888889</v>
      </c>
      <c r="G147" s="29">
        <v>827297.00444444444</v>
      </c>
    </row>
    <row r="148" spans="2:7" x14ac:dyDescent="0.3">
      <c r="B148" s="30">
        <v>42696.697916666701</v>
      </c>
      <c r="C148" s="29" t="s">
        <v>201</v>
      </c>
      <c r="D148" s="43">
        <v>29</v>
      </c>
      <c r="E148" s="29">
        <v>0</v>
      </c>
      <c r="F148" s="29">
        <v>735169.61111111112</v>
      </c>
      <c r="G148" s="29">
        <v>840815.8</v>
      </c>
    </row>
    <row r="149" spans="2:7" x14ac:dyDescent="0.3">
      <c r="B149" s="30">
        <v>42696.708333333299</v>
      </c>
      <c r="C149" s="29" t="s">
        <v>201</v>
      </c>
      <c r="D149" s="43">
        <v>33</v>
      </c>
      <c r="E149" s="29">
        <v>0</v>
      </c>
      <c r="F149" s="29">
        <v>750347.65333333332</v>
      </c>
      <c r="G149" s="29">
        <v>858149.78666666662</v>
      </c>
    </row>
    <row r="150" spans="2:7" x14ac:dyDescent="0.3">
      <c r="B150" s="30">
        <v>42696.71875</v>
      </c>
      <c r="C150" s="29" t="s">
        <v>201</v>
      </c>
      <c r="D150" s="43">
        <v>34</v>
      </c>
      <c r="E150" s="29">
        <v>0</v>
      </c>
      <c r="F150" s="29">
        <v>753176.43555555551</v>
      </c>
      <c r="G150" s="29">
        <v>861741.10222222225</v>
      </c>
    </row>
    <row r="151" spans="2:7" x14ac:dyDescent="0.3">
      <c r="B151" s="30">
        <v>42696.729166666701</v>
      </c>
      <c r="C151" s="29" t="s">
        <v>201</v>
      </c>
      <c r="D151" s="43">
        <v>35</v>
      </c>
      <c r="E151" s="29">
        <v>0</v>
      </c>
      <c r="F151" s="29">
        <v>777722.64888888889</v>
      </c>
      <c r="G151" s="29">
        <v>882923.67333333334</v>
      </c>
    </row>
    <row r="152" spans="2:7" x14ac:dyDescent="0.3">
      <c r="B152" s="30">
        <v>42696.739583333299</v>
      </c>
      <c r="C152" s="29" t="s">
        <v>201</v>
      </c>
      <c r="D152" s="43">
        <v>26</v>
      </c>
      <c r="E152" s="29">
        <v>0</v>
      </c>
      <c r="F152" s="29">
        <v>785365.8</v>
      </c>
      <c r="G152" s="29">
        <v>897745.55777777778</v>
      </c>
    </row>
    <row r="153" spans="2:7" x14ac:dyDescent="0.3">
      <c r="B153" s="30">
        <v>42696.75</v>
      </c>
      <c r="C153" s="29" t="s">
        <v>201</v>
      </c>
      <c r="D153" s="43">
        <v>20</v>
      </c>
      <c r="E153" s="29">
        <v>0</v>
      </c>
      <c r="F153" s="29">
        <v>789994.90666666662</v>
      </c>
      <c r="G153" s="29">
        <v>907773.26</v>
      </c>
    </row>
    <row r="154" spans="2:7" x14ac:dyDescent="0.3">
      <c r="B154" s="30">
        <v>42696.760416666701</v>
      </c>
      <c r="C154" s="29" t="s">
        <v>201</v>
      </c>
      <c r="D154" s="43">
        <v>21</v>
      </c>
      <c r="E154" s="29">
        <v>0</v>
      </c>
      <c r="F154" s="29">
        <v>792055.35111111111</v>
      </c>
      <c r="G154" s="29">
        <v>911100.5422222222</v>
      </c>
    </row>
    <row r="155" spans="2:7" x14ac:dyDescent="0.3">
      <c r="B155" s="30">
        <v>42696.770833333299</v>
      </c>
      <c r="C155" s="29" t="s">
        <v>201</v>
      </c>
      <c r="D155" s="43">
        <v>16</v>
      </c>
      <c r="E155" s="29">
        <v>0</v>
      </c>
      <c r="F155" s="29">
        <v>794328.88</v>
      </c>
      <c r="G155" s="29">
        <v>913408.32888888894</v>
      </c>
    </row>
    <row r="156" spans="2:7" x14ac:dyDescent="0.3">
      <c r="B156" s="30">
        <v>42696.78125</v>
      </c>
      <c r="C156" s="29" t="s">
        <v>201</v>
      </c>
      <c r="D156" s="43">
        <v>16</v>
      </c>
      <c r="E156" s="29">
        <v>0</v>
      </c>
      <c r="F156" s="29">
        <v>794947.59111111111</v>
      </c>
      <c r="G156" s="29">
        <v>913872.66222222219</v>
      </c>
    </row>
    <row r="157" spans="2:7" x14ac:dyDescent="0.3">
      <c r="B157" s="30">
        <v>42696.791666666701</v>
      </c>
      <c r="C157" s="29" t="s">
        <v>201</v>
      </c>
      <c r="D157" s="43">
        <v>16</v>
      </c>
      <c r="E157" s="29">
        <v>0</v>
      </c>
      <c r="F157" s="29">
        <v>797094.39777777775</v>
      </c>
      <c r="G157" s="29">
        <v>916037.45555555553</v>
      </c>
    </row>
    <row r="158" spans="2:7" x14ac:dyDescent="0.3">
      <c r="B158" s="30">
        <v>42696.802083333299</v>
      </c>
      <c r="C158" s="29" t="s">
        <v>201</v>
      </c>
      <c r="D158" s="43">
        <v>17</v>
      </c>
      <c r="E158" s="29">
        <v>0</v>
      </c>
      <c r="F158" s="29">
        <v>805243.90888888889</v>
      </c>
      <c r="G158" s="29">
        <v>925302.88666666672</v>
      </c>
    </row>
    <row r="159" spans="2:7" x14ac:dyDescent="0.3">
      <c r="B159" s="30">
        <v>42696.8125</v>
      </c>
      <c r="C159" s="29" t="s">
        <v>201</v>
      </c>
      <c r="D159" s="43">
        <v>19</v>
      </c>
      <c r="E159" s="29">
        <v>0</v>
      </c>
      <c r="F159" s="29">
        <v>811765.96888888883</v>
      </c>
      <c r="G159" s="29">
        <v>930649.87555555557</v>
      </c>
    </row>
    <row r="160" spans="2:7" x14ac:dyDescent="0.3">
      <c r="B160" s="30">
        <v>42696.822916666701</v>
      </c>
      <c r="C160" s="29" t="s">
        <v>201</v>
      </c>
      <c r="D160" s="43">
        <v>22</v>
      </c>
      <c r="E160" s="29">
        <v>0</v>
      </c>
      <c r="F160" s="29">
        <v>817639.08888888895</v>
      </c>
      <c r="G160" s="29">
        <v>936856.6</v>
      </c>
    </row>
    <row r="161" spans="2:7" x14ac:dyDescent="0.3">
      <c r="B161" s="30">
        <v>42696.833333333299</v>
      </c>
      <c r="C161" s="29" t="s">
        <v>201</v>
      </c>
      <c r="D161" s="43">
        <v>21</v>
      </c>
      <c r="E161" s="29">
        <v>0</v>
      </c>
      <c r="F161" s="29">
        <v>819992.02888888889</v>
      </c>
      <c r="G161" s="29">
        <v>939795.02222222218</v>
      </c>
    </row>
    <row r="162" spans="2:7" x14ac:dyDescent="0.3">
      <c r="B162" s="30">
        <v>42696.84375</v>
      </c>
      <c r="C162" s="29" t="s">
        <v>201</v>
      </c>
      <c r="D162" s="43">
        <v>25</v>
      </c>
      <c r="E162" s="29">
        <v>0</v>
      </c>
      <c r="F162" s="29">
        <v>821066.79111111106</v>
      </c>
      <c r="G162" s="29">
        <v>941351.83333333337</v>
      </c>
    </row>
    <row r="163" spans="2:7" x14ac:dyDescent="0.3">
      <c r="B163" s="30">
        <v>42696.854166666701</v>
      </c>
      <c r="C163" s="29" t="s">
        <v>201</v>
      </c>
      <c r="D163" s="43">
        <v>22</v>
      </c>
      <c r="E163" s="29">
        <v>0</v>
      </c>
      <c r="F163" s="29">
        <v>821498.2888888889</v>
      </c>
      <c r="G163" s="29">
        <v>942056.91555555561</v>
      </c>
    </row>
    <row r="164" spans="2:7" x14ac:dyDescent="0.3">
      <c r="B164" s="30">
        <v>42696.864583333299</v>
      </c>
      <c r="C164" s="29" t="s">
        <v>201</v>
      </c>
      <c r="D164" s="43">
        <v>27</v>
      </c>
      <c r="E164" s="29">
        <v>0</v>
      </c>
      <c r="F164" s="29">
        <v>821863.0355555556</v>
      </c>
      <c r="G164" s="29">
        <v>942333.61333333328</v>
      </c>
    </row>
    <row r="165" spans="2:7" x14ac:dyDescent="0.3">
      <c r="B165" s="30">
        <v>42696.875</v>
      </c>
      <c r="C165" s="29" t="s">
        <v>201</v>
      </c>
      <c r="D165" s="43">
        <v>29</v>
      </c>
      <c r="E165" s="29">
        <v>0</v>
      </c>
      <c r="F165" s="29">
        <v>826401.68888888892</v>
      </c>
      <c r="G165" s="29">
        <v>946207.96222222224</v>
      </c>
    </row>
    <row r="166" spans="2:7" x14ac:dyDescent="0.3">
      <c r="B166" s="30">
        <v>42696.885416666701</v>
      </c>
      <c r="C166" s="29" t="s">
        <v>201</v>
      </c>
      <c r="D166" s="43">
        <v>28</v>
      </c>
      <c r="E166" s="29">
        <v>0</v>
      </c>
      <c r="F166" s="29">
        <v>829816.39111111115</v>
      </c>
      <c r="G166" s="29">
        <v>949113.51777777774</v>
      </c>
    </row>
    <row r="167" spans="2:7" x14ac:dyDescent="0.3">
      <c r="B167" s="30">
        <v>42696.895833333299</v>
      </c>
      <c r="C167" s="29" t="s">
        <v>201</v>
      </c>
      <c r="D167" s="43">
        <v>25</v>
      </c>
      <c r="E167" s="29">
        <v>0</v>
      </c>
      <c r="F167" s="29">
        <v>830172.18222222221</v>
      </c>
      <c r="G167" s="29">
        <v>949387.58444444439</v>
      </c>
    </row>
    <row r="168" spans="2:7" x14ac:dyDescent="0.3">
      <c r="B168" s="30">
        <v>42696.90625</v>
      </c>
      <c r="C168" s="29" t="s">
        <v>201</v>
      </c>
      <c r="D168" s="43">
        <v>26</v>
      </c>
      <c r="E168" s="29">
        <v>0</v>
      </c>
      <c r="F168" s="29">
        <v>830530.38</v>
      </c>
      <c r="G168" s="29">
        <v>949654.29555555561</v>
      </c>
    </row>
    <row r="169" spans="2:7" x14ac:dyDescent="0.3">
      <c r="B169" s="30">
        <v>42696.916666666701</v>
      </c>
      <c r="C169" s="29" t="s">
        <v>201</v>
      </c>
      <c r="D169" s="43">
        <v>25</v>
      </c>
      <c r="E169" s="29">
        <v>0</v>
      </c>
      <c r="F169" s="29">
        <v>830660.81111111108</v>
      </c>
      <c r="G169" s="29">
        <v>949759.87777777773</v>
      </c>
    </row>
    <row r="170" spans="2:7" x14ac:dyDescent="0.3">
      <c r="B170" s="30">
        <v>42696.927083333299</v>
      </c>
      <c r="C170" s="29" t="s">
        <v>201</v>
      </c>
      <c r="D170" s="43">
        <v>28</v>
      </c>
      <c r="E170" s="29">
        <v>0</v>
      </c>
      <c r="F170" s="29">
        <v>830895.52666666661</v>
      </c>
      <c r="G170" s="29">
        <v>950020.82</v>
      </c>
    </row>
    <row r="171" spans="2:7" x14ac:dyDescent="0.3">
      <c r="B171" s="30">
        <v>42696.9375</v>
      </c>
      <c r="C171" s="29" t="s">
        <v>201</v>
      </c>
      <c r="D171" s="43">
        <v>25</v>
      </c>
      <c r="E171" s="29">
        <v>0</v>
      </c>
      <c r="F171" s="29">
        <v>831044.10888888885</v>
      </c>
      <c r="G171" s="29">
        <v>950156.1</v>
      </c>
    </row>
    <row r="172" spans="2:7" x14ac:dyDescent="0.3">
      <c r="B172" s="30">
        <v>42696.947916666701</v>
      </c>
      <c r="C172" s="29" t="s">
        <v>201</v>
      </c>
      <c r="D172" s="43">
        <v>24</v>
      </c>
      <c r="E172" s="29">
        <v>0</v>
      </c>
      <c r="F172" s="29">
        <v>832040.34888888884</v>
      </c>
      <c r="G172" s="29">
        <v>951587.53333333333</v>
      </c>
    </row>
    <row r="173" spans="2:7" x14ac:dyDescent="0.3">
      <c r="B173" s="30">
        <v>42696.958333333299</v>
      </c>
      <c r="C173" s="29" t="s">
        <v>201</v>
      </c>
      <c r="D173" s="43">
        <v>27</v>
      </c>
      <c r="E173" s="29">
        <v>0</v>
      </c>
      <c r="F173" s="29">
        <v>832194.40222222218</v>
      </c>
      <c r="G173" s="29">
        <v>951775.64222222217</v>
      </c>
    </row>
    <row r="174" spans="2:7" x14ac:dyDescent="0.3">
      <c r="B174" s="30">
        <v>42696.96875</v>
      </c>
      <c r="C174" s="29" t="s">
        <v>201</v>
      </c>
      <c r="D174" s="43">
        <v>30</v>
      </c>
      <c r="E174" s="29">
        <v>0</v>
      </c>
      <c r="F174" s="29">
        <v>833608.45555555553</v>
      </c>
      <c r="G174" s="29">
        <v>953225.27555555559</v>
      </c>
    </row>
    <row r="175" spans="2:7" x14ac:dyDescent="0.3">
      <c r="B175" s="30">
        <v>42696.979166666701</v>
      </c>
      <c r="C175" s="29" t="s">
        <v>201</v>
      </c>
      <c r="D175" s="43">
        <v>27</v>
      </c>
      <c r="E175" s="29">
        <v>0</v>
      </c>
      <c r="F175" s="29">
        <v>835735.47333333339</v>
      </c>
      <c r="G175" s="29">
        <v>955310.97333333339</v>
      </c>
    </row>
    <row r="176" spans="2:7" x14ac:dyDescent="0.3">
      <c r="B176" s="30">
        <v>42696.989583333299</v>
      </c>
      <c r="C176" s="29" t="s">
        <v>201</v>
      </c>
      <c r="D176" s="43">
        <v>27</v>
      </c>
      <c r="E176" s="29">
        <v>0</v>
      </c>
      <c r="F176" s="29">
        <v>835829.48</v>
      </c>
      <c r="G176" s="29">
        <v>955385.63111111114</v>
      </c>
    </row>
    <row r="177" spans="2:7" x14ac:dyDescent="0.3">
      <c r="B177" s="30">
        <v>42696.458333333299</v>
      </c>
      <c r="C177" s="29" t="s">
        <v>262</v>
      </c>
      <c r="D177" s="43">
        <f>D168+3</f>
        <v>29</v>
      </c>
      <c r="E177" s="29">
        <v>0</v>
      </c>
      <c r="F177" s="37">
        <v>654900.61333333328</v>
      </c>
      <c r="G177" s="37">
        <v>746432.30444444448</v>
      </c>
    </row>
    <row r="178" spans="2:7" x14ac:dyDescent="0.3">
      <c r="B178" s="30">
        <v>42696.46875</v>
      </c>
      <c r="C178" s="29" t="s">
        <v>262</v>
      </c>
      <c r="D178" s="43">
        <f t="shared" ref="D178:D228" si="2">D169+3</f>
        <v>28</v>
      </c>
      <c r="E178" s="29">
        <v>0</v>
      </c>
      <c r="F178" s="37">
        <v>656719.80666666664</v>
      </c>
      <c r="G178" s="37">
        <v>748128.72666666668</v>
      </c>
    </row>
    <row r="179" spans="2:7" x14ac:dyDescent="0.3">
      <c r="B179" s="30">
        <v>42696.479166666701</v>
      </c>
      <c r="C179" s="29" t="s">
        <v>262</v>
      </c>
      <c r="D179" s="43">
        <f t="shared" si="2"/>
        <v>31</v>
      </c>
      <c r="E179" s="29">
        <v>0</v>
      </c>
      <c r="F179" s="37">
        <v>658294.61555555556</v>
      </c>
      <c r="G179" s="37">
        <v>749900.24444444443</v>
      </c>
    </row>
    <row r="180" spans="2:7" x14ac:dyDescent="0.3">
      <c r="B180" s="30">
        <v>42696.489583333299</v>
      </c>
      <c r="C180" s="29" t="s">
        <v>262</v>
      </c>
      <c r="D180" s="43">
        <f t="shared" si="2"/>
        <v>28</v>
      </c>
      <c r="E180" s="29">
        <v>0</v>
      </c>
      <c r="F180" s="37">
        <v>660231.89111111115</v>
      </c>
      <c r="G180" s="37">
        <v>752016.54444444447</v>
      </c>
    </row>
    <row r="181" spans="2:7" x14ac:dyDescent="0.3">
      <c r="B181" s="30">
        <v>42696.5</v>
      </c>
      <c r="C181" s="29" t="s">
        <v>262</v>
      </c>
      <c r="D181" s="43">
        <f t="shared" si="2"/>
        <v>27</v>
      </c>
      <c r="E181" s="29">
        <v>0</v>
      </c>
      <c r="F181" s="37">
        <v>661001.17111111106</v>
      </c>
      <c r="G181" s="37">
        <v>753027.10222222225</v>
      </c>
    </row>
    <row r="182" spans="2:7" x14ac:dyDescent="0.3">
      <c r="B182" s="30">
        <v>42696.510416666701</v>
      </c>
      <c r="C182" s="29" t="s">
        <v>262</v>
      </c>
      <c r="D182" s="43">
        <f t="shared" si="2"/>
        <v>30</v>
      </c>
      <c r="E182" s="29">
        <v>0</v>
      </c>
      <c r="F182" s="37">
        <v>663650.73111111112</v>
      </c>
      <c r="G182" s="37">
        <v>757353.12</v>
      </c>
    </row>
    <row r="183" spans="2:7" x14ac:dyDescent="0.3">
      <c r="B183" s="30">
        <v>42696.520833333299</v>
      </c>
      <c r="C183" s="29" t="s">
        <v>262</v>
      </c>
      <c r="D183" s="43">
        <f t="shared" si="2"/>
        <v>33</v>
      </c>
      <c r="E183" s="29">
        <v>0</v>
      </c>
      <c r="F183" s="37">
        <v>669187.60444444441</v>
      </c>
      <c r="G183" s="37">
        <v>768626.94222222222</v>
      </c>
    </row>
    <row r="184" spans="2:7" x14ac:dyDescent="0.3">
      <c r="B184" s="30">
        <v>42696.53125</v>
      </c>
      <c r="C184" s="29" t="s">
        <v>262</v>
      </c>
      <c r="D184" s="43">
        <f t="shared" si="2"/>
        <v>30</v>
      </c>
      <c r="E184" s="29">
        <v>0</v>
      </c>
      <c r="F184" s="37">
        <v>675390.82888888894</v>
      </c>
      <c r="G184" s="37">
        <v>776323.08444444439</v>
      </c>
    </row>
    <row r="185" spans="2:7" x14ac:dyDescent="0.3">
      <c r="B185" s="30">
        <v>42696.541666666701</v>
      </c>
      <c r="C185" s="29" t="s">
        <v>262</v>
      </c>
      <c r="D185" s="43">
        <f t="shared" si="2"/>
        <v>30</v>
      </c>
      <c r="E185" s="29">
        <v>0</v>
      </c>
      <c r="F185" s="37">
        <v>677372.4644444444</v>
      </c>
      <c r="G185" s="37">
        <v>778501.77555555559</v>
      </c>
    </row>
    <row r="186" spans="2:7" x14ac:dyDescent="0.3">
      <c r="B186" s="30">
        <v>42696.552083333299</v>
      </c>
      <c r="C186" s="29" t="s">
        <v>262</v>
      </c>
      <c r="D186" s="43">
        <f t="shared" si="2"/>
        <v>32</v>
      </c>
      <c r="E186" s="29">
        <v>0</v>
      </c>
      <c r="F186" s="37">
        <v>679179.91111111105</v>
      </c>
      <c r="G186" s="37">
        <v>781077.60888888885</v>
      </c>
    </row>
    <row r="187" spans="2:7" x14ac:dyDescent="0.3">
      <c r="B187" s="30">
        <v>42696.5625</v>
      </c>
      <c r="C187" s="29" t="s">
        <v>262</v>
      </c>
      <c r="D187" s="43">
        <f t="shared" si="2"/>
        <v>31</v>
      </c>
      <c r="E187" s="29">
        <v>0</v>
      </c>
      <c r="F187" s="37">
        <v>679488.3244444445</v>
      </c>
      <c r="G187" s="37">
        <v>781313.93555555551</v>
      </c>
    </row>
    <row r="188" spans="2:7" x14ac:dyDescent="0.3">
      <c r="B188" s="30">
        <v>42696.572916666701</v>
      </c>
      <c r="C188" s="29" t="s">
        <v>262</v>
      </c>
      <c r="D188" s="43">
        <f t="shared" si="2"/>
        <v>34</v>
      </c>
      <c r="E188" s="29">
        <v>0</v>
      </c>
      <c r="F188" s="37">
        <v>689232.26222222217</v>
      </c>
      <c r="G188" s="37">
        <v>790144.84222222224</v>
      </c>
    </row>
    <row r="189" spans="2:7" x14ac:dyDescent="0.3">
      <c r="B189" s="30">
        <v>42696.583333333299</v>
      </c>
      <c r="C189" s="29" t="s">
        <v>262</v>
      </c>
      <c r="D189" s="43">
        <f t="shared" si="2"/>
        <v>31</v>
      </c>
      <c r="E189" s="29">
        <v>0</v>
      </c>
      <c r="F189" s="37">
        <v>693118.0555555555</v>
      </c>
      <c r="G189" s="37">
        <v>793847.04888888891</v>
      </c>
    </row>
    <row r="190" spans="2:7" x14ac:dyDescent="0.3">
      <c r="B190" s="30">
        <v>42696.59375</v>
      </c>
      <c r="C190" s="29" t="s">
        <v>262</v>
      </c>
      <c r="D190" s="43">
        <f t="shared" si="2"/>
        <v>30</v>
      </c>
      <c r="E190" s="29">
        <v>0</v>
      </c>
      <c r="F190" s="37">
        <v>693655.10222222225</v>
      </c>
      <c r="G190" s="37">
        <v>794331.58444444439</v>
      </c>
    </row>
    <row r="191" spans="2:7" x14ac:dyDescent="0.3">
      <c r="B191" s="30">
        <v>42696.604166666701</v>
      </c>
      <c r="C191" s="29" t="s">
        <v>262</v>
      </c>
      <c r="D191" s="43">
        <f t="shared" si="2"/>
        <v>33</v>
      </c>
      <c r="E191" s="29">
        <v>0</v>
      </c>
      <c r="F191" s="37">
        <v>695264.52666666661</v>
      </c>
      <c r="G191" s="37">
        <v>796614.07333333336</v>
      </c>
    </row>
    <row r="192" spans="2:7" x14ac:dyDescent="0.3">
      <c r="B192" s="30">
        <v>42696.614583333299</v>
      </c>
      <c r="C192" s="29" t="s">
        <v>262</v>
      </c>
      <c r="D192" s="43">
        <f t="shared" si="2"/>
        <v>36</v>
      </c>
      <c r="E192" s="29">
        <v>0</v>
      </c>
      <c r="F192" s="37">
        <v>698254.05111111107</v>
      </c>
      <c r="G192" s="37">
        <v>799897.27111111116</v>
      </c>
    </row>
    <row r="193" spans="2:7" x14ac:dyDescent="0.3">
      <c r="B193" s="30">
        <v>42696.625</v>
      </c>
      <c r="C193" s="29" t="s">
        <v>262</v>
      </c>
      <c r="D193" s="43">
        <f t="shared" si="2"/>
        <v>33</v>
      </c>
      <c r="E193" s="29">
        <v>0</v>
      </c>
      <c r="F193" s="37">
        <v>699926.88444444444</v>
      </c>
      <c r="G193" s="37">
        <v>801584.54666666663</v>
      </c>
    </row>
    <row r="194" spans="2:7" x14ac:dyDescent="0.3">
      <c r="B194" s="30">
        <v>42696.635416666701</v>
      </c>
      <c r="C194" s="29" t="s">
        <v>262</v>
      </c>
      <c r="D194" s="43">
        <f t="shared" si="2"/>
        <v>33</v>
      </c>
      <c r="E194" s="29">
        <v>0</v>
      </c>
      <c r="F194" s="37">
        <v>702395.83555555553</v>
      </c>
      <c r="G194" s="37">
        <v>803724.36</v>
      </c>
    </row>
    <row r="195" spans="2:7" x14ac:dyDescent="0.3">
      <c r="B195" s="30">
        <v>42696.645833333299</v>
      </c>
      <c r="C195" s="29" t="s">
        <v>262</v>
      </c>
      <c r="D195" s="43">
        <f t="shared" si="2"/>
        <v>35</v>
      </c>
      <c r="E195" s="29">
        <v>0</v>
      </c>
      <c r="F195" s="37">
        <v>703571.14444444445</v>
      </c>
      <c r="G195" s="37">
        <v>805100.53777777776</v>
      </c>
    </row>
    <row r="196" spans="2:7" x14ac:dyDescent="0.3">
      <c r="B196" s="30">
        <v>42696.65625</v>
      </c>
      <c r="C196" s="29" t="s">
        <v>262</v>
      </c>
      <c r="D196" s="43">
        <f t="shared" si="2"/>
        <v>34</v>
      </c>
      <c r="E196" s="29">
        <v>0</v>
      </c>
      <c r="F196" s="37">
        <v>706726.02888888889</v>
      </c>
      <c r="G196" s="37">
        <v>809139.60666666669</v>
      </c>
    </row>
    <row r="197" spans="2:7" x14ac:dyDescent="0.3">
      <c r="B197" s="30">
        <v>42696.666666666701</v>
      </c>
      <c r="C197" s="29" t="s">
        <v>262</v>
      </c>
      <c r="D197" s="43">
        <f t="shared" si="2"/>
        <v>37</v>
      </c>
      <c r="E197" s="29">
        <v>0</v>
      </c>
      <c r="F197" s="37">
        <v>708309.38888888888</v>
      </c>
      <c r="G197" s="37">
        <v>810993.26666666672</v>
      </c>
    </row>
    <row r="198" spans="2:7" x14ac:dyDescent="0.3">
      <c r="B198" s="30">
        <v>42696.677083333299</v>
      </c>
      <c r="C198" s="29" t="s">
        <v>262</v>
      </c>
      <c r="D198" s="43">
        <f t="shared" si="2"/>
        <v>34</v>
      </c>
      <c r="E198" s="29">
        <v>0</v>
      </c>
      <c r="F198" s="37">
        <v>711915.43555555551</v>
      </c>
      <c r="G198" s="37">
        <v>815325.47555555555</v>
      </c>
    </row>
    <row r="199" spans="2:7" x14ac:dyDescent="0.3">
      <c r="B199" s="30">
        <v>42696.6875</v>
      </c>
      <c r="C199" s="29" t="s">
        <v>262</v>
      </c>
      <c r="D199" s="43">
        <f t="shared" si="2"/>
        <v>33</v>
      </c>
      <c r="E199" s="29">
        <v>0</v>
      </c>
      <c r="F199" s="37">
        <v>716532.02888888889</v>
      </c>
      <c r="G199" s="37">
        <v>821297.00444444444</v>
      </c>
    </row>
    <row r="200" spans="2:7" x14ac:dyDescent="0.3">
      <c r="B200" s="30">
        <v>42696.697916666701</v>
      </c>
      <c r="C200" s="29" t="s">
        <v>262</v>
      </c>
      <c r="D200" s="43">
        <f t="shared" si="2"/>
        <v>36</v>
      </c>
      <c r="E200" s="29">
        <v>0</v>
      </c>
      <c r="F200" s="37">
        <v>729169.61111111112</v>
      </c>
      <c r="G200" s="37">
        <v>834815.8</v>
      </c>
    </row>
    <row r="201" spans="2:7" x14ac:dyDescent="0.3">
      <c r="B201" s="30">
        <v>42696.708333333299</v>
      </c>
      <c r="C201" s="29" t="s">
        <v>262</v>
      </c>
      <c r="D201" s="43">
        <f t="shared" si="2"/>
        <v>39</v>
      </c>
      <c r="E201" s="29">
        <v>0</v>
      </c>
      <c r="F201" s="37">
        <v>744347.65333333332</v>
      </c>
      <c r="G201" s="37">
        <v>852149.78666666662</v>
      </c>
    </row>
    <row r="202" spans="2:7" x14ac:dyDescent="0.3">
      <c r="B202" s="30">
        <v>42696.71875</v>
      </c>
      <c r="C202" s="29" t="s">
        <v>262</v>
      </c>
      <c r="D202" s="43">
        <f t="shared" si="2"/>
        <v>36</v>
      </c>
      <c r="E202" s="29">
        <v>0</v>
      </c>
      <c r="F202" s="37">
        <v>747176.43555555551</v>
      </c>
      <c r="G202" s="37">
        <v>855741.10222222225</v>
      </c>
    </row>
    <row r="203" spans="2:7" x14ac:dyDescent="0.3">
      <c r="B203" s="30">
        <v>42696.729166666701</v>
      </c>
      <c r="C203" s="29" t="s">
        <v>262</v>
      </c>
      <c r="D203" s="43">
        <f t="shared" si="2"/>
        <v>36</v>
      </c>
      <c r="E203" s="29">
        <v>0</v>
      </c>
      <c r="F203" s="37">
        <v>771722.64888888889</v>
      </c>
      <c r="G203" s="37">
        <v>876923.67333333334</v>
      </c>
    </row>
    <row r="204" spans="2:7" x14ac:dyDescent="0.3">
      <c r="B204" s="30">
        <v>42696.739583333299</v>
      </c>
      <c r="C204" s="29" t="s">
        <v>262</v>
      </c>
      <c r="D204" s="43">
        <f t="shared" si="2"/>
        <v>38</v>
      </c>
      <c r="E204" s="29">
        <v>0</v>
      </c>
      <c r="F204" s="37">
        <v>779365.8</v>
      </c>
      <c r="G204" s="37">
        <v>891745.55777777778</v>
      </c>
    </row>
    <row r="205" spans="2:7" x14ac:dyDescent="0.3">
      <c r="B205" s="30">
        <v>42696.75</v>
      </c>
      <c r="C205" s="29" t="s">
        <v>262</v>
      </c>
      <c r="D205" s="43">
        <f t="shared" si="2"/>
        <v>37</v>
      </c>
      <c r="E205" s="29">
        <v>0</v>
      </c>
      <c r="F205" s="37">
        <v>783994.90666666662</v>
      </c>
      <c r="G205" s="37">
        <v>901773.26</v>
      </c>
    </row>
    <row r="206" spans="2:7" x14ac:dyDescent="0.3">
      <c r="B206" s="30">
        <v>42696.760416666701</v>
      </c>
      <c r="C206" s="29" t="s">
        <v>262</v>
      </c>
      <c r="D206" s="43">
        <f t="shared" si="2"/>
        <v>40</v>
      </c>
      <c r="E206" s="29">
        <v>0</v>
      </c>
      <c r="F206" s="37">
        <v>786055.35111111111</v>
      </c>
      <c r="G206" s="37">
        <v>905100.5422222222</v>
      </c>
    </row>
    <row r="207" spans="2:7" x14ac:dyDescent="0.3">
      <c r="B207" s="30">
        <v>42696.770833333299</v>
      </c>
      <c r="C207" s="29" t="s">
        <v>262</v>
      </c>
      <c r="D207" s="43">
        <f t="shared" si="2"/>
        <v>37</v>
      </c>
      <c r="E207" s="29">
        <v>0</v>
      </c>
      <c r="F207" s="37">
        <v>788328.88</v>
      </c>
      <c r="G207" s="37">
        <v>907408.32888888894</v>
      </c>
    </row>
    <row r="208" spans="2:7" x14ac:dyDescent="0.3">
      <c r="B208" s="30">
        <v>42696.78125</v>
      </c>
      <c r="C208" s="29" t="s">
        <v>262</v>
      </c>
      <c r="D208" s="43">
        <f t="shared" si="2"/>
        <v>36</v>
      </c>
      <c r="E208" s="29">
        <v>0</v>
      </c>
      <c r="F208" s="37">
        <v>788947.59111111111</v>
      </c>
      <c r="G208" s="37">
        <v>907872.66222222219</v>
      </c>
    </row>
    <row r="209" spans="2:7" x14ac:dyDescent="0.3">
      <c r="B209" s="30">
        <v>42696.791666666701</v>
      </c>
      <c r="C209" s="29" t="s">
        <v>262</v>
      </c>
      <c r="D209" s="43">
        <f t="shared" si="2"/>
        <v>39</v>
      </c>
      <c r="E209" s="29">
        <v>0</v>
      </c>
      <c r="F209" s="37">
        <v>791094.39777777775</v>
      </c>
      <c r="G209" s="37">
        <v>910037.45555555553</v>
      </c>
    </row>
    <row r="210" spans="2:7" x14ac:dyDescent="0.3">
      <c r="B210" s="30">
        <v>42696.802083333299</v>
      </c>
      <c r="C210" s="29" t="s">
        <v>262</v>
      </c>
      <c r="D210" s="43">
        <f t="shared" si="2"/>
        <v>42</v>
      </c>
      <c r="E210" s="29">
        <v>0</v>
      </c>
      <c r="F210" s="37">
        <v>799243.90888888889</v>
      </c>
      <c r="G210" s="37">
        <v>919302.88666666672</v>
      </c>
    </row>
    <row r="211" spans="2:7" x14ac:dyDescent="0.3">
      <c r="B211" s="30">
        <v>42696.8125</v>
      </c>
      <c r="C211" s="29" t="s">
        <v>262</v>
      </c>
      <c r="D211" s="43">
        <f t="shared" si="2"/>
        <v>39</v>
      </c>
      <c r="E211" s="29">
        <v>0</v>
      </c>
      <c r="F211" s="37">
        <v>805765.96888888883</v>
      </c>
      <c r="G211" s="37">
        <v>924649.87555555557</v>
      </c>
    </row>
    <row r="212" spans="2:7" x14ac:dyDescent="0.3">
      <c r="B212" s="30">
        <v>42696.822916666701</v>
      </c>
      <c r="C212" s="29" t="s">
        <v>262</v>
      </c>
      <c r="D212" s="43">
        <f t="shared" si="2"/>
        <v>39</v>
      </c>
      <c r="E212" s="29">
        <v>0</v>
      </c>
      <c r="F212" s="37">
        <v>811639.08888888895</v>
      </c>
      <c r="G212" s="37">
        <v>930856.6</v>
      </c>
    </row>
    <row r="213" spans="2:7" x14ac:dyDescent="0.3">
      <c r="B213" s="30">
        <v>42696.833333333299</v>
      </c>
      <c r="C213" s="29" t="s">
        <v>262</v>
      </c>
      <c r="D213" s="43">
        <f t="shared" si="2"/>
        <v>41</v>
      </c>
      <c r="E213" s="29">
        <v>0</v>
      </c>
      <c r="F213" s="37">
        <v>813992.02888888889</v>
      </c>
      <c r="G213" s="37">
        <v>933795.02222222218</v>
      </c>
    </row>
    <row r="214" spans="2:7" x14ac:dyDescent="0.3">
      <c r="B214" s="30">
        <v>42696.84375</v>
      </c>
      <c r="C214" s="29" t="s">
        <v>262</v>
      </c>
      <c r="D214" s="43">
        <f t="shared" si="2"/>
        <v>40</v>
      </c>
      <c r="E214" s="29">
        <v>0</v>
      </c>
      <c r="F214" s="37">
        <v>815066.79111111106</v>
      </c>
      <c r="G214" s="37">
        <v>935351.83333333337</v>
      </c>
    </row>
    <row r="215" spans="2:7" x14ac:dyDescent="0.3">
      <c r="B215" s="30">
        <v>42696.854166666701</v>
      </c>
      <c r="C215" s="29" t="s">
        <v>262</v>
      </c>
      <c r="D215" s="43">
        <f t="shared" si="2"/>
        <v>43</v>
      </c>
      <c r="E215" s="29">
        <v>0</v>
      </c>
      <c r="F215" s="37">
        <v>815498.2888888889</v>
      </c>
      <c r="G215" s="37">
        <v>936056.91555555561</v>
      </c>
    </row>
    <row r="216" spans="2:7" x14ac:dyDescent="0.3">
      <c r="B216" s="30">
        <v>42696.864583333299</v>
      </c>
      <c r="C216" s="29" t="s">
        <v>262</v>
      </c>
      <c r="D216" s="43">
        <f t="shared" si="2"/>
        <v>40</v>
      </c>
      <c r="E216" s="29">
        <v>0</v>
      </c>
      <c r="F216" s="37">
        <v>815863.0355555556</v>
      </c>
      <c r="G216" s="37">
        <v>936333.61333333328</v>
      </c>
    </row>
    <row r="217" spans="2:7" x14ac:dyDescent="0.3">
      <c r="B217" s="30">
        <v>42696.875</v>
      </c>
      <c r="C217" s="29" t="s">
        <v>262</v>
      </c>
      <c r="D217" s="43">
        <f t="shared" si="2"/>
        <v>39</v>
      </c>
      <c r="E217" s="29">
        <v>0</v>
      </c>
      <c r="F217" s="37">
        <v>820401.68888888892</v>
      </c>
      <c r="G217" s="37">
        <v>940207.96222222224</v>
      </c>
    </row>
    <row r="218" spans="2:7" x14ac:dyDescent="0.3">
      <c r="B218" s="30">
        <v>42696.885416666701</v>
      </c>
      <c r="C218" s="29" t="s">
        <v>262</v>
      </c>
      <c r="D218" s="43">
        <f t="shared" si="2"/>
        <v>42</v>
      </c>
      <c r="E218" s="29">
        <v>0</v>
      </c>
      <c r="F218" s="37">
        <v>823816.39111111115</v>
      </c>
      <c r="G218" s="37">
        <v>943113.51777777774</v>
      </c>
    </row>
    <row r="219" spans="2:7" x14ac:dyDescent="0.3">
      <c r="B219" s="30">
        <v>42696.895833333299</v>
      </c>
      <c r="C219" s="29" t="s">
        <v>262</v>
      </c>
      <c r="D219" s="43">
        <f t="shared" si="2"/>
        <v>45</v>
      </c>
      <c r="E219" s="29">
        <v>0</v>
      </c>
      <c r="F219" s="37">
        <v>824172.18222222221</v>
      </c>
      <c r="G219" s="37">
        <v>943387.58444444439</v>
      </c>
    </row>
    <row r="220" spans="2:7" x14ac:dyDescent="0.3">
      <c r="B220" s="30">
        <v>42696.90625</v>
      </c>
      <c r="C220" s="29" t="s">
        <v>262</v>
      </c>
      <c r="D220" s="43">
        <f t="shared" si="2"/>
        <v>42</v>
      </c>
      <c r="E220" s="29">
        <v>0</v>
      </c>
      <c r="F220" s="37">
        <v>824530.38</v>
      </c>
      <c r="G220" s="37">
        <v>943654.29555555561</v>
      </c>
    </row>
    <row r="221" spans="2:7" x14ac:dyDescent="0.3">
      <c r="B221" s="30">
        <v>42696.916666666701</v>
      </c>
      <c r="C221" s="29" t="s">
        <v>262</v>
      </c>
      <c r="D221" s="43">
        <f t="shared" si="2"/>
        <v>42</v>
      </c>
      <c r="E221" s="29">
        <v>0</v>
      </c>
      <c r="F221" s="37">
        <v>824660.81111111108</v>
      </c>
      <c r="G221" s="37">
        <v>943759.87777777773</v>
      </c>
    </row>
    <row r="222" spans="2:7" x14ac:dyDescent="0.3">
      <c r="B222" s="30">
        <v>42696.927083333299</v>
      </c>
      <c r="C222" s="29" t="s">
        <v>262</v>
      </c>
      <c r="D222" s="43">
        <f t="shared" si="2"/>
        <v>44</v>
      </c>
      <c r="E222" s="29">
        <v>0</v>
      </c>
      <c r="F222" s="37">
        <v>824895.52666666661</v>
      </c>
      <c r="G222" s="37">
        <v>944020.82</v>
      </c>
    </row>
    <row r="223" spans="2:7" x14ac:dyDescent="0.3">
      <c r="B223" s="30">
        <v>42696.9375</v>
      </c>
      <c r="C223" s="29" t="s">
        <v>262</v>
      </c>
      <c r="D223" s="43">
        <f t="shared" si="2"/>
        <v>43</v>
      </c>
      <c r="E223" s="29">
        <v>0</v>
      </c>
      <c r="F223" s="37">
        <v>825044.10888888885</v>
      </c>
      <c r="G223" s="37">
        <v>944156.1</v>
      </c>
    </row>
    <row r="224" spans="2:7" x14ac:dyDescent="0.3">
      <c r="B224" s="30">
        <v>42696.947916666701</v>
      </c>
      <c r="C224" s="29" t="s">
        <v>262</v>
      </c>
      <c r="D224" s="43">
        <f t="shared" si="2"/>
        <v>46</v>
      </c>
      <c r="E224" s="29">
        <v>0</v>
      </c>
      <c r="F224" s="37">
        <v>826040.34888888884</v>
      </c>
      <c r="G224" s="37">
        <v>945587.53333333333</v>
      </c>
    </row>
    <row r="225" spans="2:7" x14ac:dyDescent="0.3">
      <c r="B225" s="30">
        <v>42696.958333333299</v>
      </c>
      <c r="C225" s="29" t="s">
        <v>262</v>
      </c>
      <c r="D225" s="43">
        <f t="shared" si="2"/>
        <v>43</v>
      </c>
      <c r="E225" s="29">
        <v>0</v>
      </c>
      <c r="F225" s="37">
        <v>826194.40222222218</v>
      </c>
      <c r="G225" s="37">
        <v>945775.64222222217</v>
      </c>
    </row>
    <row r="226" spans="2:7" x14ac:dyDescent="0.3">
      <c r="B226" s="30">
        <v>42696.96875</v>
      </c>
      <c r="C226" s="29" t="s">
        <v>262</v>
      </c>
      <c r="D226" s="43">
        <f t="shared" si="2"/>
        <v>42</v>
      </c>
      <c r="E226" s="29">
        <v>0</v>
      </c>
      <c r="F226" s="37">
        <v>827608.45555555553</v>
      </c>
      <c r="G226" s="37">
        <v>947225.27555555559</v>
      </c>
    </row>
    <row r="227" spans="2:7" x14ac:dyDescent="0.3">
      <c r="B227" s="30">
        <v>42696.979166666701</v>
      </c>
      <c r="C227" s="29" t="s">
        <v>262</v>
      </c>
      <c r="D227" s="43">
        <f t="shared" si="2"/>
        <v>45</v>
      </c>
      <c r="E227" s="29">
        <v>0</v>
      </c>
      <c r="F227" s="37">
        <v>829735.47333333339</v>
      </c>
      <c r="G227" s="37">
        <v>949310.97333333339</v>
      </c>
    </row>
    <row r="228" spans="2:7" x14ac:dyDescent="0.3">
      <c r="B228" s="30">
        <v>42696.989583333299</v>
      </c>
      <c r="C228" s="29" t="s">
        <v>262</v>
      </c>
      <c r="D228" s="43">
        <f t="shared" si="2"/>
        <v>48</v>
      </c>
      <c r="E228" s="29">
        <v>0</v>
      </c>
      <c r="F228" s="37">
        <v>829829.48</v>
      </c>
      <c r="G228" s="37">
        <v>949385.63111111114</v>
      </c>
    </row>
  </sheetData>
  <autoFilter ref="B10:H114"/>
  <mergeCells count="5">
    <mergeCell ref="B2:C5"/>
    <mergeCell ref="D2:J2"/>
    <mergeCell ref="D3:J3"/>
    <mergeCell ref="D4:J4"/>
    <mergeCell ref="D5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Recolección de datos</vt:lpstr>
      <vt:lpstr>Tablas BD</vt:lpstr>
      <vt:lpstr>Visualizaciones</vt:lpstr>
      <vt:lpstr>Hoja3</vt:lpstr>
      <vt:lpstr>Formato Dashboard</vt:lpstr>
    </vt:vector>
  </TitlesOfParts>
  <Company>CLARO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Lucrecia Bazan</dc:creator>
  <cp:lastModifiedBy>Franco Rinaldi</cp:lastModifiedBy>
  <dcterms:created xsi:type="dcterms:W3CDTF">2013-06-17T19:08:47Z</dcterms:created>
  <dcterms:modified xsi:type="dcterms:W3CDTF">2017-01-05T13:46:54Z</dcterms:modified>
</cp:coreProperties>
</file>