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ersonal\信息分析课\作业\大作业\第一阶段数据\新建文件夹 (2)\"/>
    </mc:Choice>
  </mc:AlternateContent>
  <bookViews>
    <workbookView xWindow="0" yWindow="0" windowWidth="19200" windowHeight="7050" activeTab="1"/>
  </bookViews>
  <sheets>
    <sheet name="中国" sheetId="1" r:id="rId1"/>
    <sheet name="美国" sheetId="2" r:id="rId2"/>
    <sheet name="美国age" sheetId="3" r:id="rId3"/>
  </sheets>
  <definedNames>
    <definedName name="_xlchart.v1.0" hidden="1">中国!$B$7:$J$7</definedName>
    <definedName name="_xlchart.v1.1" hidden="1">中国!$B$7:$J$7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83" i="2" l="1"/>
  <c r="Y81" i="2"/>
  <c r="B7" i="1"/>
  <c r="U64" i="2" l="1"/>
  <c r="Y84" i="2"/>
  <c r="C7" i="1" l="1"/>
  <c r="D7" i="1"/>
  <c r="E7" i="1"/>
  <c r="F7" i="1"/>
  <c r="G7" i="1"/>
  <c r="H7" i="1"/>
  <c r="I7" i="1"/>
  <c r="J7" i="1"/>
  <c r="W82" i="2"/>
  <c r="W77" i="2"/>
  <c r="W78" i="2"/>
  <c r="W79" i="2"/>
  <c r="W80" i="2"/>
  <c r="W81" i="2"/>
  <c r="W76" i="2"/>
  <c r="U77" i="2"/>
  <c r="U78" i="2"/>
  <c r="U79" i="2"/>
  <c r="U80" i="2"/>
  <c r="U81" i="2"/>
  <c r="U76" i="2"/>
  <c r="S77" i="2"/>
  <c r="S78" i="2"/>
  <c r="S79" i="2"/>
  <c r="S80" i="2"/>
  <c r="S81" i="2"/>
  <c r="S76" i="2"/>
  <c r="E93" i="2"/>
  <c r="D93" i="2"/>
  <c r="I93" i="2"/>
</calcChain>
</file>

<file path=xl/sharedStrings.xml><?xml version="1.0" encoding="utf-8"?>
<sst xmlns="http://schemas.openxmlformats.org/spreadsheetml/2006/main" count="603" uniqueCount="317">
  <si>
    <t>指标</t>
  </si>
  <si>
    <t>2017年</t>
  </si>
  <si>
    <t>2016年</t>
  </si>
  <si>
    <t>2015年</t>
  </si>
  <si>
    <t>2014年</t>
  </si>
  <si>
    <t>2013年</t>
  </si>
  <si>
    <t>2012年</t>
  </si>
  <si>
    <t>2011年</t>
  </si>
  <si>
    <t>2010年</t>
  </si>
  <si>
    <t>2009年</t>
  </si>
  <si>
    <t>个体户数(万户)</t>
  </si>
  <si>
    <t>个体就业人数(万人)</t>
  </si>
  <si>
    <t>城镇就业人数(万人)</t>
  </si>
  <si>
    <t>乡村个体就业人数(万人)</t>
  </si>
  <si>
    <t>2018年</t>
  </si>
  <si>
    <t>城镇登记失业人数(万人)</t>
  </si>
  <si>
    <t>城镇登记失业率(%)</t>
  </si>
  <si>
    <t>城镇登记失业人员及失业率</t>
    <phoneticPr fontId="1" type="noConversion"/>
  </si>
  <si>
    <t>经济活动人口(万人)</t>
  </si>
  <si>
    <t>就业人员(万人)</t>
  </si>
  <si>
    <t>第一产业就业人员(万人)</t>
  </si>
  <si>
    <t>第二产业就业人员(万人)</t>
  </si>
  <si>
    <t>第三产业就业人员(万人)</t>
  </si>
  <si>
    <t>城镇就业人员(万人)</t>
  </si>
  <si>
    <t>乡村就业人员(万人)</t>
  </si>
  <si>
    <t>私营企业户数(万户)</t>
  </si>
  <si>
    <t>私营企业就业人数(万人)</t>
  </si>
  <si>
    <t>私营企业投资者就业人数(万人)</t>
  </si>
  <si>
    <t>城镇私营企业就业人数(万人)</t>
  </si>
  <si>
    <t>城镇私营企业投资者就业人数(万人)</t>
  </si>
  <si>
    <t>乡村私营企业就业人数(万人)</t>
  </si>
  <si>
    <t>乡村私营企业投资者就业人数(万人)</t>
  </si>
  <si>
    <t>Feb.</t>
  </si>
  <si>
    <t>Mar.</t>
  </si>
  <si>
    <t>Apr.</t>
  </si>
  <si>
    <t>May</t>
  </si>
  <si>
    <t>June</t>
  </si>
  <si>
    <t>July</t>
  </si>
  <si>
    <t>Aug.</t>
  </si>
  <si>
    <t>Sept.</t>
  </si>
  <si>
    <t>Oct.</t>
  </si>
  <si>
    <t>Nov.</t>
  </si>
  <si>
    <t>Dec.</t>
  </si>
  <si>
    <t>Jan.</t>
  </si>
  <si>
    <t>and</t>
  </si>
  <si>
    <t>.</t>
  </si>
  <si>
    <t>Self-employed</t>
  </si>
  <si>
    <t>workers,</t>
  </si>
  <si>
    <t>for</t>
  </si>
  <si>
    <t>Category</t>
  </si>
  <si>
    <t>CLASS</t>
  </si>
  <si>
    <t>OF</t>
  </si>
  <si>
    <t>WORKER</t>
  </si>
  <si>
    <t>Agriculture</t>
  </si>
  <si>
    <t>related</t>
  </si>
  <si>
    <t>industries.</t>
  </si>
  <si>
    <t>Wage</t>
  </si>
  <si>
    <t>salary</t>
  </si>
  <si>
    <t>workers1.</t>
  </si>
  <si>
    <t>unincorporated.</t>
  </si>
  <si>
    <t>Nonagricultural</t>
  </si>
  <si>
    <t>Private</t>
  </si>
  <si>
    <t>Industries</t>
  </si>
  <si>
    <t>except</t>
  </si>
  <si>
    <t>private</t>
  </si>
  <si>
    <t>households.</t>
  </si>
  <si>
    <t>Government.</t>
  </si>
  <si>
    <t>PERSONS</t>
  </si>
  <si>
    <t>AT</t>
  </si>
  <si>
    <t>WORK</t>
  </si>
  <si>
    <t>PART</t>
  </si>
  <si>
    <t>TIME2</t>
  </si>
  <si>
    <t>All</t>
  </si>
  <si>
    <t>industries</t>
  </si>
  <si>
    <t>or</t>
  </si>
  <si>
    <t>Parttime</t>
    <phoneticPr fontId="1" type="noConversion"/>
  </si>
  <si>
    <t>economic reasons3.</t>
    <phoneticPr fontId="1" type="noConversion"/>
  </si>
  <si>
    <t>work.Could only find part-time</t>
    <phoneticPr fontId="1" type="noConversion"/>
  </si>
  <si>
    <t>Part time</t>
    <phoneticPr fontId="1" type="noConversion"/>
  </si>
  <si>
    <t>noneconomic reasons4.</t>
    <phoneticPr fontId="1" type="noConversion"/>
  </si>
  <si>
    <t>business conditions.</t>
    <phoneticPr fontId="1" type="noConversion"/>
  </si>
  <si>
    <t>Slackwork</t>
    <phoneticPr fontId="1" type="noConversion"/>
  </si>
  <si>
    <t>Year</t>
  </si>
  <si>
    <t>Unincorporated</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</si>
  <si>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</si>
  <si>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</si>
  <si>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</si>
  <si>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</si>
  <si>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</si>
  <si>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</si>
  <si>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</si>
  <si>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</si>
  <si>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</si>
  <si>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</si>
  <si>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</si>
  <si>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</si>
  <si>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</si>
  <si>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</si>
  <si>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</si>
  <si>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</si>
  <si>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</si>
  <si>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</si>
  <si>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</si>
  <si>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</si>
  <si>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</si>
  <si>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</si>
  <si>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</si>
  <si>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</si>
  <si>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</si>
  <si>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</si>
  <si>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</si>
  <si>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</si>
  <si>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</si>
  <si>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</si>
  <si>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</si>
  <si>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</si>
  <si>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</si>
  <si>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</si>
  <si>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</si>
  <si>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</si>
  <si>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</si>
  <si>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</si>
  <si>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</si>
  <si>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</si>
  <si>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</si>
  <si>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</si>
  <si>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</si>
  <si>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</si>
  <si>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</si>
  <si>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</si>
  <si>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</si>
  <si>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</si>
  <si>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</si>
  <si>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</si>
  <si>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</si>
  <si>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</si>
  <si>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</si>
  <si>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</si>
  <si>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</si>
  <si>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</si>
  <si>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</si>
  <si>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</si>
  <si>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</si>
  <si>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</si>
  <si>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</si>
  <si>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</si>
  <si>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</si>
  <si>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</si>
  <si>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</si>
  <si>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</si>
  <si>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</si>
  <si>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</si>
  <si>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</si>
  <si>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</si>
  <si>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</si>
  <si>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</si>
  <si>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</si>
  <si>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</si>
  <si>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</si>
  <si>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</si>
  <si>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</si>
  <si>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</si>
  <si>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</si>
  <si>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</si>
  <si>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</si>
  <si>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</si>
  <si>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</si>
  <si>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</si>
  <si>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</si>
  <si>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</si>
  <si>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</si>
  <si>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</si>
  <si>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</si>
  <si>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</si>
  <si>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</si>
  <si>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</si>
  <si>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</si>
  <si>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</si>
  <si>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</si>
  <si>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</si>
  <si>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</si>
  <si>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</si>
  <si>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</si>
  <si>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</si>
  <si>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</si>
  <si>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</si>
  <si>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</si>
  <si>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</si>
  <si>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</si>
  <si>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</si>
  <si>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</si>
  <si>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</si>
  <si>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</si>
  <si>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</si>
  <si>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</si>
  <si>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</si>
  <si>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</si>
  <si>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</si>
  <si>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</si>
  <si>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</si>
  <si>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</si>
  <si>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</si>
  <si>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</si>
  <si>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</si>
  <si>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</si>
  <si>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</si>
  <si>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</si>
  <si>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</si>
  <si>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</si>
  <si>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</si>
  <si>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</si>
  <si>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</si>
  <si>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</si>
  <si>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</si>
  <si>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</si>
  <si>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</si>
  <si>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</si>
  <si>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</si>
  <si>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</si>
  <si>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</si>
  <si>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</si>
  <si>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</si>
  <si>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</si>
  <si>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</si>
  <si>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</si>
  <si>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</si>
  <si>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</si>
  <si>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</si>
  <si>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</si>
  <si>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</si>
  <si>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</si>
  <si>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</si>
  <si>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</si>
  <si>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</si>
  <si>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</si>
  <si>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</si>
  <si>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</si>
  <si>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</si>
  <si>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</si>
  <si>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</si>
  <si>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</si>
  <si>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</si>
  <si>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</si>
  <si>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</si>
  <si>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</si>
  <si>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</si>
  <si>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</si>
  <si>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</si>
  <si>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</si>
  <si>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</si>
  <si>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</si>
  <si>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</si>
  <si>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</si>
  <si>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</si>
  <si>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</si>
  <si>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</si>
  <si>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</si>
  <si>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</si>
  <si>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</si>
  <si>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</si>
  <si>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</si>
  <si>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</si>
  <si>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</si>
  <si>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</si>
  <si>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</si>
  <si>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</si>
  <si>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</si>
  <si>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</si>
  <si>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</si>
  <si>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</si>
  <si>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</si>
  <si>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</si>
  <si>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</si>
  <si>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</si>
  <si>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</si>
  <si>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</si>
  <si>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</si>
  <si>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</si>
  <si>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</si>
  <si>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</si>
  <si>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</si>
  <si>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</si>
  <si>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</si>
  <si>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</si>
  <si>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</si>
  <si>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</si>
  <si>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</si>
  <si>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</si>
  <si>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</si>
  <si>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</si>
  <si>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</si>
  <si>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</si>
  <si>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Percent distribution of self-employed by incorporation status, annual averages, 2015</t>
  </si>
  <si>
    <t>Classification</t>
  </si>
  <si>
    <t>Proportion</t>
  </si>
  <si>
    <t>Incorporated</t>
  </si>
  <si>
    <t>Self-employment rates by incorporation status, 1994–2015</t>
  </si>
  <si>
    <t>The decline in the unincorporated self-employment rate might also reflect a general increase in the likelihood of businesses to incorporate. From 1994 to 1999, the share of total employment made up of the incorporated self-employed ranged from 3.2 percent to 3.5 percent. Over the 2000–08 period, the incorporated self-employment rate rose from 3.3 percent to 4.0 percent. The rate then edged down to 3.7 percent in 2010 and remained at that level over the 2011–15 period.</t>
    <phoneticPr fontId="1" type="noConversion"/>
  </si>
  <si>
    <t>Unincorporated：非法人的</t>
    <phoneticPr fontId="1" type="noConversion"/>
  </si>
  <si>
    <t>Incorporated</t>
    <phoneticPr fontId="1" type="noConversion"/>
  </si>
  <si>
    <t>Total self-employed</t>
    <phoneticPr fontId="1" type="noConversion"/>
  </si>
  <si>
    <t>Chart 4. Self-employment (unincorporated) by age, 2016 (percent)</t>
  </si>
  <si>
    <t>Age</t>
  </si>
  <si>
    <t>Percent self-employed (unincorporated)</t>
  </si>
  <si>
    <t>16 to 24</t>
  </si>
  <si>
    <t>25 to 34</t>
  </si>
  <si>
    <t>35 to 44</t>
  </si>
  <si>
    <t>45 to 54</t>
  </si>
  <si>
    <t>55 to 64</t>
  </si>
  <si>
    <t>65 and older</t>
  </si>
  <si>
    <t>Source: U.S. Bureau of Labor Statistics.</t>
  </si>
  <si>
    <t>过去六个月，70%的全职自由职业者参加了技能培训，而非全职自由职业者的这一比例为49%。</t>
    <phoneticPr fontId="1" type="noConversion"/>
  </si>
  <si>
    <t>全职自由职业者现在占自由职业者的28%(自2014年以来上升了11个百分点)。</t>
  </si>
  <si>
    <t>upwork数据</t>
    <phoneticPr fontId="1" type="noConversion"/>
  </si>
  <si>
    <t>成本是许多(53%)自由职业者接受培训的一个障碍，特别是因为自由职业者比非自由职业者更有可能需要自己支付培训费用。</t>
  </si>
  <si>
    <t>其中28%是全职</t>
    <phoneticPr fontId="1" type="noConversion"/>
  </si>
  <si>
    <t>自由职业者人数，包括了兼职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</si>
</sst>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5" x14ac:knownFonts="1">
    <font>
      <sz val="11"/>
      <color theme="1"/>
      <name val="等线"/>
      <family val="2"/>
      <charset val="134"/>
      <scheme val="minor"/>
    </font>
    <font>
      <sz val="9"/>
      <name val="等线"/>
      <family val="2"/>
      <charset val="134"/>
      <scheme val="minor"/>
    </font>
    <font>
      <sz val="11"/>
      <color theme="1"/>
      <name val="Arial"/>
      <family val="2"/>
    </font>
    <font>
      <u/>
      <sz val="11"/>
      <color theme="10"/>
      <name val="等线"/>
      <family val="2"/>
      <charset val="134"/>
      <scheme val="minor"/>
    </font>
    <font>
      <b/>
      <sz val="11"/>
      <color theme="1"/>
      <name val="等线"/>
      <family val="3"/>
      <charset val="134"/>
      <scheme val="minor"/>
    </font>
  </fonts>
  <fills count="5">
    <fill>
      <patternFill patternType="none"/>
    </fill>
    <fill>
      <patternFill patternType="gray125"/>
    </fill>
    <fill>
      <patternFill patternType="solid">
        <fgColor rgb="FFF6F6F6"/>
        <bgColor indexed="64"/>
      </patternFill>
    </fill>
    <fill>
      <patternFill patternType="solid">
        <fgColor rgb="FFFFFFFF"/>
        <bgColor indexed="64"/>
      </patternFill>
    </fill>
    <fill>
      <patternFill patternType="solid">
        <fgColor rgb="FFFFFF00"/>
        <bgColor indexed="64"/>
      </patternFill>
    </fill>
  </fills>
  <borders count="9">
    <border>
      <left/>
      <right/>
      <top/>
      <bottom/>
      <diagonal/>
    </border>
    <border>
      <left/>
      <right/>
      <top/>
      <bottom style="medium">
        <color rgb="FFE3E3E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6">
    <xf numFmtId="0" fontId="0" fillId="0" borderId="0" xfId="0">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right" vertical="center"/>
    </xf>
    <xf numFmtId="0" fontId="3" fillId="3" borderId="1" xfId="1" applyFill="1" applyBorder="1">
      <alignment vertical="center"/>
    </xf>
    <xf numFmtId="0" fontId="2" fillId="3" borderId="1" xfId="0" applyFont="1" applyFill="1" applyBorder="1" applyAlignment="1">
      <alignment horizontal="right" vertical="center"/>
    </xf>
    <xf numFmtId="3" fontId="0" fillId="0" borderId="0" xfId="0" applyNumberFormat="1">
      <alignment vertical="center"/>
    </xf>
    <xf numFmtId="3" fontId="0" fillId="0" borderId="0" xfId="0" applyNumberFormat="1" applyAlignment="1">
      <alignment horizontal="right"/>
    </xf>
    <xf numFmtId="0" fontId="4" fillId="0" borderId="2" xfId="0" applyFont="1" applyBorder="1" applyAlignment="1">
      <alignment horizontal="center" vertical="center" wrapText="1"/>
    </xf>
    <xf numFmtId="10" fontId="0" fillId="0" borderId="2" xfId="0" applyNumberFormat="1" applyBorder="1" applyAlignment="1">
      <alignment vertical="center" wrapText="1"/>
    </xf>
    <xf numFmtId="0" fontId="0" fillId="0" borderId="2" xfId="0" applyBorder="1">
      <alignment vertical="center"/>
    </xf>
    <xf numFmtId="10" fontId="0" fillId="0" borderId="2" xfId="0" applyNumberFormat="1" applyBorder="1">
      <alignment vertical="center"/>
    </xf>
    <xf numFmtId="0" fontId="0" fillId="0" borderId="2" xfId="0" applyFill="1" applyBorder="1">
      <alignment vertical="center"/>
    </xf>
    <xf numFmtId="4" fontId="0" fillId="0" borderId="0" xfId="0" applyNumberFormat="1">
      <alignment vertical="center"/>
    </xf>
    <xf numFmtId="0" fontId="0" fillId="4" borderId="0" xfId="0" applyFill="1">
      <alignment vertical="center"/>
    </xf>
    <xf numFmtId="176" fontId="0" fillId="0" borderId="0" xfId="0" applyNumberFormat="1">
      <alignment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horizontal="left" vertical="top" wrapText="1"/>
    </xf>
    <xf numFmtId="0" fontId="0" fillId="0" borderId="2" xfId="0" applyBorder="1" applyAlignment="1">
      <alignment vertical="center" wrapText="1"/>
    </xf>
    <xf numFmtId="0" fontId="0" fillId="0" borderId="0" xfId="0" applyAlignment="1">
      <alignment horizontal="center" vertical="center" wrapText="1"/>
    </xf>
    <xf numFmtId="10" fontId="0" fillId="0" borderId="0" xfId="0" applyNumberForma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t>中国城镇个体就业</a:t>
            </a:r>
            <a:r>
              <a:rPr lang="en-US"/>
              <a:t>/</a:t>
            </a:r>
            <a:r>
              <a:rPr lang="zh-CN"/>
              <a:t>经济活动人口</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cat>
            <c:strRef>
              <c:f>中国!$M$2:$U$2</c:f>
              <c:strCache>
                <c:ptCount val="9"/>
                <c:pt idx="0">
                  <c:v>2009年</c:v>
                </c:pt>
                <c:pt idx="1">
                  <c:v>2010年</c:v>
                </c:pt>
                <c:pt idx="2">
                  <c:v>2011年</c:v>
                </c:pt>
                <c:pt idx="3">
                  <c:v>2012年</c:v>
                </c:pt>
                <c:pt idx="4">
                  <c:v>2013年</c:v>
                </c:pt>
                <c:pt idx="5">
                  <c:v>2014年</c:v>
                </c:pt>
                <c:pt idx="6">
                  <c:v>2015年</c:v>
                </c:pt>
                <c:pt idx="7">
                  <c:v>2016年</c:v>
                </c:pt>
                <c:pt idx="8">
                  <c:v>2017年</c:v>
                </c:pt>
              </c:strCache>
            </c:strRef>
          </c:cat>
          <c:val>
            <c:numRef>
              <c:f>中国!$M$3:$U$3</c:f>
              <c:numCache>
                <c:formatCode>0.00%</c:formatCode>
                <c:ptCount val="9"/>
                <c:pt idx="0">
                  <c:v>5.4767126822345504E-2</c:v>
                </c:pt>
                <c:pt idx="1">
                  <c:v>5.6985763127009238E-2</c:v>
                </c:pt>
                <c:pt idx="2">
                  <c:v>6.651904452843635E-2</c:v>
                </c:pt>
                <c:pt idx="3">
                  <c:v>7.1526351813826147E-2</c:v>
                </c:pt>
                <c:pt idx="4">
                  <c:v>7.7452711223203033E-2</c:v>
                </c:pt>
                <c:pt idx="5">
                  <c:v>8.7953319111557279E-2</c:v>
                </c:pt>
                <c:pt idx="6">
                  <c:v>9.7389219762520129E-2</c:v>
                </c:pt>
                <c:pt idx="7">
                  <c:v>0.10691005527052817</c:v>
                </c:pt>
                <c:pt idx="8">
                  <c:v>0.115850333391171</c:v>
                </c:pt>
              </c:numCache>
            </c:numRef>
          </c:val>
          <c:extLst>
            <c:ext xmlns:c16="http://schemas.microsoft.com/office/drawing/2014/chart" uri="{C3380CC4-5D6E-409C-BE32-E72D297353CC}">
              <c16:uniqueId val="{00000000-5398-4BB8-B2A2-839F6723A7E8}"/>
            </c:ext>
          </c:extLst>
        </c:ser>
        <c:dLbls>
          <c:showLegendKey val="0"/>
          <c:showVal val="0"/>
          <c:showCatName val="0"/>
          <c:showSerName val="0"/>
          <c:showPercent val="0"/>
          <c:showBubbleSize val="0"/>
        </c:dLbls>
        <c:gapWidth val="219"/>
        <c:overlap val="-27"/>
        <c:axId val="660414224"/>
        <c:axId val="660420456"/>
      </c:barChart>
      <c:catAx>
        <c:axId val="66041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0420456"/>
        <c:crosses val="autoZero"/>
        <c:auto val="1"/>
        <c:lblAlgn val="ctr"/>
        <c:lblOffset val="100"/>
        <c:noMultiLvlLbl val="0"/>
      </c:catAx>
      <c:valAx>
        <c:axId val="6604204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0414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png"/><Relationship Id="rId1" Type="http://schemas.openxmlformats.org/officeDocument/2006/relationships/hyperlink" Target="javascript:void(0);"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114300</xdr:colOff>
      <xdr:row>2</xdr:row>
      <xdr:rowOff>114300</xdr:rowOff>
    </xdr:to>
    <xdr:pic>
      <xdr:nvPicPr>
        <xdr:cNvPr id="2" name="Picture 1"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397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114300</xdr:colOff>
      <xdr:row>3</xdr:row>
      <xdr:rowOff>114300</xdr:rowOff>
    </xdr:to>
    <xdr:pic>
      <xdr:nvPicPr>
        <xdr:cNvPr id="3" name="Picture 2"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239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0</xdr:col>
      <xdr:colOff>114300</xdr:colOff>
      <xdr:row>4</xdr:row>
      <xdr:rowOff>114300</xdr:rowOff>
    </xdr:to>
    <xdr:pic>
      <xdr:nvPicPr>
        <xdr:cNvPr id="4" name="Picture 3"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080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114300</xdr:colOff>
      <xdr:row>5</xdr:row>
      <xdr:rowOff>114300</xdr:rowOff>
    </xdr:to>
    <xdr:pic>
      <xdr:nvPicPr>
        <xdr:cNvPr id="5" name="Picture 4"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0922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114300</xdr:colOff>
      <xdr:row>6</xdr:row>
      <xdr:rowOff>114300</xdr:rowOff>
    </xdr:to>
    <xdr:pic>
      <xdr:nvPicPr>
        <xdr:cNvPr id="6" name="Picture 5"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605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114300</xdr:colOff>
      <xdr:row>6</xdr:row>
      <xdr:rowOff>114300</xdr:rowOff>
    </xdr:to>
    <xdr:pic>
      <xdr:nvPicPr>
        <xdr:cNvPr id="7" name="Picture 6"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6446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114300</xdr:colOff>
      <xdr:row>6</xdr:row>
      <xdr:rowOff>114300</xdr:rowOff>
    </xdr:to>
    <xdr:pic>
      <xdr:nvPicPr>
        <xdr:cNvPr id="8" name="Picture 7"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828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114300</xdr:colOff>
      <xdr:row>6</xdr:row>
      <xdr:rowOff>114300</xdr:rowOff>
    </xdr:to>
    <xdr:pic>
      <xdr:nvPicPr>
        <xdr:cNvPr id="9" name="Picture 8"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129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114300</xdr:colOff>
      <xdr:row>6</xdr:row>
      <xdr:rowOff>114300</xdr:rowOff>
    </xdr:to>
    <xdr:pic>
      <xdr:nvPicPr>
        <xdr:cNvPr id="10" name="Picture 9"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3812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114300</xdr:colOff>
      <xdr:row>6</xdr:row>
      <xdr:rowOff>114300</xdr:rowOff>
    </xdr:to>
    <xdr:pic>
      <xdr:nvPicPr>
        <xdr:cNvPr id="11" name="Picture 10"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565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114300</xdr:colOff>
      <xdr:row>6</xdr:row>
      <xdr:rowOff>114300</xdr:rowOff>
    </xdr:to>
    <xdr:pic>
      <xdr:nvPicPr>
        <xdr:cNvPr id="12" name="Picture 11"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495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114300</xdr:colOff>
      <xdr:row>6</xdr:row>
      <xdr:rowOff>114300</xdr:rowOff>
    </xdr:to>
    <xdr:pic>
      <xdr:nvPicPr>
        <xdr:cNvPr id="13" name="Picture 12"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9337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114300</xdr:colOff>
      <xdr:row>6</xdr:row>
      <xdr:rowOff>114300</xdr:rowOff>
    </xdr:to>
    <xdr:pic>
      <xdr:nvPicPr>
        <xdr:cNvPr id="14" name="Picture 13"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3020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114300</xdr:colOff>
      <xdr:row>6</xdr:row>
      <xdr:rowOff>114300</xdr:rowOff>
    </xdr:to>
    <xdr:pic>
      <xdr:nvPicPr>
        <xdr:cNvPr id="15" name="Picture 14"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861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114300</xdr:colOff>
      <xdr:row>6</xdr:row>
      <xdr:rowOff>114300</xdr:rowOff>
    </xdr:to>
    <xdr:pic>
      <xdr:nvPicPr>
        <xdr:cNvPr id="16" name="Picture 15"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6703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114300</xdr:colOff>
      <xdr:row>6</xdr:row>
      <xdr:rowOff>114300</xdr:rowOff>
    </xdr:to>
    <xdr:pic>
      <xdr:nvPicPr>
        <xdr:cNvPr id="17" name="Picture 16"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544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xdr:row>
      <xdr:rowOff>0</xdr:rowOff>
    </xdr:from>
    <xdr:to>
      <xdr:col>0</xdr:col>
      <xdr:colOff>114300</xdr:colOff>
      <xdr:row>10</xdr:row>
      <xdr:rowOff>114300</xdr:rowOff>
    </xdr:to>
    <xdr:pic>
      <xdr:nvPicPr>
        <xdr:cNvPr id="18" name="Picture 17"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5273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114300</xdr:colOff>
      <xdr:row>11</xdr:row>
      <xdr:rowOff>114300</xdr:rowOff>
    </xdr:to>
    <xdr:pic>
      <xdr:nvPicPr>
        <xdr:cNvPr id="19" name="Picture 18"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114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114300</xdr:colOff>
      <xdr:row>12</xdr:row>
      <xdr:rowOff>114300</xdr:rowOff>
    </xdr:to>
    <xdr:pic>
      <xdr:nvPicPr>
        <xdr:cNvPr id="20" name="Picture 19"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797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114300</xdr:colOff>
      <xdr:row>12</xdr:row>
      <xdr:rowOff>114300</xdr:rowOff>
    </xdr:to>
    <xdr:pic>
      <xdr:nvPicPr>
        <xdr:cNvPr id="21" name="Picture 20"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639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114300</xdr:colOff>
      <xdr:row>12</xdr:row>
      <xdr:rowOff>114300</xdr:rowOff>
    </xdr:to>
    <xdr:pic>
      <xdr:nvPicPr>
        <xdr:cNvPr id="22" name="Picture 21"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6322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114300</xdr:colOff>
      <xdr:row>12</xdr:row>
      <xdr:rowOff>114300</xdr:rowOff>
    </xdr:to>
    <xdr:pic>
      <xdr:nvPicPr>
        <xdr:cNvPr id="23" name="Picture 22"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163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114300</xdr:colOff>
      <xdr:row>12</xdr:row>
      <xdr:rowOff>114300</xdr:rowOff>
    </xdr:to>
    <xdr:pic>
      <xdr:nvPicPr>
        <xdr:cNvPr id="24" name="Picture 23"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1846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114300</xdr:colOff>
      <xdr:row>12</xdr:row>
      <xdr:rowOff>114300</xdr:rowOff>
    </xdr:to>
    <xdr:pic>
      <xdr:nvPicPr>
        <xdr:cNvPr id="25" name="Picture 24"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368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114300</xdr:colOff>
      <xdr:row>15</xdr:row>
      <xdr:rowOff>114300</xdr:rowOff>
    </xdr:to>
    <xdr:pic>
      <xdr:nvPicPr>
        <xdr:cNvPr id="26" name="Picture 25"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353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114300</xdr:colOff>
      <xdr:row>16</xdr:row>
      <xdr:rowOff>114300</xdr:rowOff>
    </xdr:to>
    <xdr:pic>
      <xdr:nvPicPr>
        <xdr:cNvPr id="27" name="Picture 26"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036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114300</xdr:colOff>
      <xdr:row>16</xdr:row>
      <xdr:rowOff>114300</xdr:rowOff>
    </xdr:to>
    <xdr:pic>
      <xdr:nvPicPr>
        <xdr:cNvPr id="28" name="Picture 27"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1719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114300</xdr:colOff>
      <xdr:row>16</xdr:row>
      <xdr:rowOff>114300</xdr:rowOff>
    </xdr:to>
    <xdr:pic>
      <xdr:nvPicPr>
        <xdr:cNvPr id="29" name="Picture 28"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5402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xdr:row>
      <xdr:rowOff>0</xdr:rowOff>
    </xdr:from>
    <xdr:to>
      <xdr:col>0</xdr:col>
      <xdr:colOff>114300</xdr:colOff>
      <xdr:row>19</xdr:row>
      <xdr:rowOff>114300</xdr:rowOff>
    </xdr:to>
    <xdr:pic>
      <xdr:nvPicPr>
        <xdr:cNvPr id="30" name="Picture 29"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6258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0</xdr:col>
      <xdr:colOff>114300</xdr:colOff>
      <xdr:row>20</xdr:row>
      <xdr:rowOff>114300</xdr:rowOff>
    </xdr:to>
    <xdr:pic>
      <xdr:nvPicPr>
        <xdr:cNvPr id="31" name="Picture 30"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100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114300</xdr:colOff>
      <xdr:row>21</xdr:row>
      <xdr:rowOff>114300</xdr:rowOff>
    </xdr:to>
    <xdr:pic>
      <xdr:nvPicPr>
        <xdr:cNvPr id="32" name="Picture 31"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941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114300</xdr:colOff>
      <xdr:row>22</xdr:row>
      <xdr:rowOff>114300</xdr:rowOff>
    </xdr:to>
    <xdr:pic>
      <xdr:nvPicPr>
        <xdr:cNvPr id="33" name="Picture 32"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1783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114300</xdr:colOff>
      <xdr:row>23</xdr:row>
      <xdr:rowOff>114300</xdr:rowOff>
    </xdr:to>
    <xdr:pic>
      <xdr:nvPicPr>
        <xdr:cNvPr id="34" name="Picture 33"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5466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114300</xdr:colOff>
      <xdr:row>23</xdr:row>
      <xdr:rowOff>114300</xdr:rowOff>
    </xdr:to>
    <xdr:pic>
      <xdr:nvPicPr>
        <xdr:cNvPr id="35" name="Picture 34"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7307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114300</xdr:colOff>
      <xdr:row>23</xdr:row>
      <xdr:rowOff>114300</xdr:rowOff>
    </xdr:to>
    <xdr:pic>
      <xdr:nvPicPr>
        <xdr:cNvPr id="36" name="Picture 35"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9149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114300</xdr:colOff>
      <xdr:row>23</xdr:row>
      <xdr:rowOff>114300</xdr:rowOff>
    </xdr:to>
    <xdr:pic>
      <xdr:nvPicPr>
        <xdr:cNvPr id="37" name="Picture 36"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0990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114300</xdr:colOff>
      <xdr:row>23</xdr:row>
      <xdr:rowOff>114300</xdr:rowOff>
    </xdr:to>
    <xdr:pic>
      <xdr:nvPicPr>
        <xdr:cNvPr id="38" name="Picture 37"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4673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114300</xdr:colOff>
      <xdr:row>23</xdr:row>
      <xdr:rowOff>114300</xdr:rowOff>
    </xdr:to>
    <xdr:pic>
      <xdr:nvPicPr>
        <xdr:cNvPr id="39" name="Picture 38"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6515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114300</xdr:colOff>
      <xdr:row>23</xdr:row>
      <xdr:rowOff>114300</xdr:rowOff>
    </xdr:to>
    <xdr:pic>
      <xdr:nvPicPr>
        <xdr:cNvPr id="40" name="Picture 39"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8356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114300</xdr:colOff>
      <xdr:row>23</xdr:row>
      <xdr:rowOff>114300</xdr:rowOff>
    </xdr:to>
    <xdr:pic>
      <xdr:nvPicPr>
        <xdr:cNvPr id="41" name="Picture 40"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019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114300</xdr:colOff>
      <xdr:row>23</xdr:row>
      <xdr:rowOff>114300</xdr:rowOff>
    </xdr:to>
    <xdr:pic>
      <xdr:nvPicPr>
        <xdr:cNvPr id="42" name="Picture 41"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3881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114300</xdr:colOff>
      <xdr:row>23</xdr:row>
      <xdr:rowOff>114300</xdr:rowOff>
    </xdr:to>
    <xdr:pic>
      <xdr:nvPicPr>
        <xdr:cNvPr id="43" name="Picture 42"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5722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114300</xdr:colOff>
      <xdr:row>23</xdr:row>
      <xdr:rowOff>114300</xdr:rowOff>
    </xdr:to>
    <xdr:pic>
      <xdr:nvPicPr>
        <xdr:cNvPr id="44" name="Picture 43"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756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114300</xdr:colOff>
      <xdr:row>23</xdr:row>
      <xdr:rowOff>114300</xdr:rowOff>
    </xdr:to>
    <xdr:pic>
      <xdr:nvPicPr>
        <xdr:cNvPr id="45" name="Picture 44"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9405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0</xdr:rowOff>
    </xdr:from>
    <xdr:to>
      <xdr:col>0</xdr:col>
      <xdr:colOff>114300</xdr:colOff>
      <xdr:row>26</xdr:row>
      <xdr:rowOff>114300</xdr:rowOff>
    </xdr:to>
    <xdr:pic>
      <xdr:nvPicPr>
        <xdr:cNvPr id="46" name="Picture 45"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9022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xdr:row>
      <xdr:rowOff>0</xdr:rowOff>
    </xdr:from>
    <xdr:to>
      <xdr:col>0</xdr:col>
      <xdr:colOff>114300</xdr:colOff>
      <xdr:row>27</xdr:row>
      <xdr:rowOff>114300</xdr:rowOff>
    </xdr:to>
    <xdr:pic>
      <xdr:nvPicPr>
        <xdr:cNvPr id="47" name="Picture 46"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0863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114300</xdr:colOff>
      <xdr:row>28</xdr:row>
      <xdr:rowOff>114300</xdr:rowOff>
    </xdr:to>
    <xdr:pic>
      <xdr:nvPicPr>
        <xdr:cNvPr id="48" name="Picture 47"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2705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114300</xdr:colOff>
      <xdr:row>29</xdr:row>
      <xdr:rowOff>114300</xdr:rowOff>
    </xdr:to>
    <xdr:pic>
      <xdr:nvPicPr>
        <xdr:cNvPr id="49" name="Picture 48"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638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114300</xdr:colOff>
      <xdr:row>29</xdr:row>
      <xdr:rowOff>114300</xdr:rowOff>
    </xdr:to>
    <xdr:pic>
      <xdr:nvPicPr>
        <xdr:cNvPr id="50" name="Picture 49"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8229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114300</xdr:colOff>
      <xdr:row>29</xdr:row>
      <xdr:rowOff>114300</xdr:rowOff>
    </xdr:to>
    <xdr:pic>
      <xdr:nvPicPr>
        <xdr:cNvPr id="51" name="Picture 50"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0071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114300</xdr:colOff>
      <xdr:row>29</xdr:row>
      <xdr:rowOff>114300</xdr:rowOff>
    </xdr:to>
    <xdr:pic>
      <xdr:nvPicPr>
        <xdr:cNvPr id="52" name="Picture 51"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375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114300</xdr:colOff>
      <xdr:row>29</xdr:row>
      <xdr:rowOff>114300</xdr:rowOff>
    </xdr:to>
    <xdr:pic>
      <xdr:nvPicPr>
        <xdr:cNvPr id="53" name="Picture 52"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5595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114300</xdr:colOff>
      <xdr:row>29</xdr:row>
      <xdr:rowOff>114300</xdr:rowOff>
    </xdr:to>
    <xdr:pic>
      <xdr:nvPicPr>
        <xdr:cNvPr id="54" name="Picture 53"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7437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114300</xdr:colOff>
      <xdr:row>29</xdr:row>
      <xdr:rowOff>114300</xdr:rowOff>
    </xdr:to>
    <xdr:pic>
      <xdr:nvPicPr>
        <xdr:cNvPr id="55" name="Picture 54"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1120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114300</xdr:colOff>
      <xdr:row>29</xdr:row>
      <xdr:rowOff>114300</xdr:rowOff>
    </xdr:to>
    <xdr:pic>
      <xdr:nvPicPr>
        <xdr:cNvPr id="56" name="Picture 55"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2961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114300</xdr:colOff>
      <xdr:row>29</xdr:row>
      <xdr:rowOff>114300</xdr:rowOff>
    </xdr:to>
    <xdr:pic>
      <xdr:nvPicPr>
        <xdr:cNvPr id="57" name="Picture 56"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4803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0</xdr:col>
      <xdr:colOff>114300</xdr:colOff>
      <xdr:row>32</xdr:row>
      <xdr:rowOff>114300</xdr:rowOff>
    </xdr:to>
    <xdr:pic>
      <xdr:nvPicPr>
        <xdr:cNvPr id="58" name="Picture 57"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994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xdr:row>
      <xdr:rowOff>0</xdr:rowOff>
    </xdr:from>
    <xdr:to>
      <xdr:col>0</xdr:col>
      <xdr:colOff>114300</xdr:colOff>
      <xdr:row>33</xdr:row>
      <xdr:rowOff>114300</xdr:rowOff>
    </xdr:to>
    <xdr:pic>
      <xdr:nvPicPr>
        <xdr:cNvPr id="59" name="Picture 58"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785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0</xdr:col>
      <xdr:colOff>114300</xdr:colOff>
      <xdr:row>34</xdr:row>
      <xdr:rowOff>114300</xdr:rowOff>
    </xdr:to>
    <xdr:pic>
      <xdr:nvPicPr>
        <xdr:cNvPr id="60" name="Picture 59"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3627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xdr:row>
      <xdr:rowOff>0</xdr:rowOff>
    </xdr:from>
    <xdr:to>
      <xdr:col>0</xdr:col>
      <xdr:colOff>114300</xdr:colOff>
      <xdr:row>35</xdr:row>
      <xdr:rowOff>114300</xdr:rowOff>
    </xdr:to>
    <xdr:pic>
      <xdr:nvPicPr>
        <xdr:cNvPr id="61" name="Picture 60"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5468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xdr:row>
      <xdr:rowOff>0</xdr:rowOff>
    </xdr:from>
    <xdr:to>
      <xdr:col>0</xdr:col>
      <xdr:colOff>114300</xdr:colOff>
      <xdr:row>36</xdr:row>
      <xdr:rowOff>114300</xdr:rowOff>
    </xdr:to>
    <xdr:pic>
      <xdr:nvPicPr>
        <xdr:cNvPr id="62" name="Picture 61"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7310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0</xdr:rowOff>
    </xdr:from>
    <xdr:to>
      <xdr:col>0</xdr:col>
      <xdr:colOff>114300</xdr:colOff>
      <xdr:row>37</xdr:row>
      <xdr:rowOff>114300</xdr:rowOff>
    </xdr:to>
    <xdr:pic>
      <xdr:nvPicPr>
        <xdr:cNvPr id="63" name="Picture 62"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9151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xdr:row>
      <xdr:rowOff>0</xdr:rowOff>
    </xdr:from>
    <xdr:to>
      <xdr:col>0</xdr:col>
      <xdr:colOff>114300</xdr:colOff>
      <xdr:row>38</xdr:row>
      <xdr:rowOff>114300</xdr:rowOff>
    </xdr:to>
    <xdr:pic>
      <xdr:nvPicPr>
        <xdr:cNvPr id="64" name="Picture 63"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0993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114300</xdr:colOff>
      <xdr:row>39</xdr:row>
      <xdr:rowOff>114300</xdr:rowOff>
    </xdr:to>
    <xdr:pic>
      <xdr:nvPicPr>
        <xdr:cNvPr id="65" name="Picture 64"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4676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114300</xdr:colOff>
      <xdr:row>39</xdr:row>
      <xdr:rowOff>114300</xdr:rowOff>
    </xdr:to>
    <xdr:pic>
      <xdr:nvPicPr>
        <xdr:cNvPr id="66" name="Picture 65"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517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114300</xdr:colOff>
      <xdr:row>39</xdr:row>
      <xdr:rowOff>114300</xdr:rowOff>
    </xdr:to>
    <xdr:pic>
      <xdr:nvPicPr>
        <xdr:cNvPr id="67" name="Picture 66"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8359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114300</xdr:colOff>
      <xdr:row>39</xdr:row>
      <xdr:rowOff>114300</xdr:rowOff>
    </xdr:to>
    <xdr:pic>
      <xdr:nvPicPr>
        <xdr:cNvPr id="68" name="Picture 67"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0200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114300</xdr:colOff>
      <xdr:row>39</xdr:row>
      <xdr:rowOff>114300</xdr:rowOff>
    </xdr:to>
    <xdr:pic>
      <xdr:nvPicPr>
        <xdr:cNvPr id="69" name="Picture 68"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2042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114300</xdr:colOff>
      <xdr:row>39</xdr:row>
      <xdr:rowOff>114300</xdr:rowOff>
    </xdr:to>
    <xdr:pic>
      <xdr:nvPicPr>
        <xdr:cNvPr id="70" name="Picture 69"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3883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114300</xdr:colOff>
      <xdr:row>39</xdr:row>
      <xdr:rowOff>114300</xdr:rowOff>
    </xdr:to>
    <xdr:pic>
      <xdr:nvPicPr>
        <xdr:cNvPr id="71" name="Picture 70"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5725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114300</xdr:colOff>
      <xdr:row>39</xdr:row>
      <xdr:rowOff>114300</xdr:rowOff>
    </xdr:to>
    <xdr:pic>
      <xdr:nvPicPr>
        <xdr:cNvPr id="72" name="Picture 71"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940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114300</xdr:colOff>
      <xdr:row>39</xdr:row>
      <xdr:rowOff>114300</xdr:rowOff>
    </xdr:to>
    <xdr:pic>
      <xdr:nvPicPr>
        <xdr:cNvPr id="73" name="Picture 72"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1249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114300</xdr:colOff>
      <xdr:row>39</xdr:row>
      <xdr:rowOff>114300</xdr:rowOff>
    </xdr:to>
    <xdr:pic>
      <xdr:nvPicPr>
        <xdr:cNvPr id="74" name="Picture 73"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3091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114300</xdr:colOff>
      <xdr:row>39</xdr:row>
      <xdr:rowOff>114300</xdr:rowOff>
    </xdr:to>
    <xdr:pic>
      <xdr:nvPicPr>
        <xdr:cNvPr id="75" name="Picture 74"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4932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114300</xdr:colOff>
      <xdr:row>39</xdr:row>
      <xdr:rowOff>114300</xdr:rowOff>
    </xdr:to>
    <xdr:pic>
      <xdr:nvPicPr>
        <xdr:cNvPr id="76" name="Picture 75"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677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114300</xdr:colOff>
      <xdr:row>39</xdr:row>
      <xdr:rowOff>114300</xdr:rowOff>
    </xdr:to>
    <xdr:pic>
      <xdr:nvPicPr>
        <xdr:cNvPr id="77" name="Picture 76"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8615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114300</xdr:colOff>
      <xdr:row>39</xdr:row>
      <xdr:rowOff>114300</xdr:rowOff>
    </xdr:to>
    <xdr:pic>
      <xdr:nvPicPr>
        <xdr:cNvPr id="78" name="Picture 77"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00457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114300</xdr:colOff>
      <xdr:row>39</xdr:row>
      <xdr:rowOff>114300</xdr:rowOff>
    </xdr:to>
    <xdr:pic>
      <xdr:nvPicPr>
        <xdr:cNvPr id="79" name="Picture 78"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04140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114300</xdr:colOff>
      <xdr:row>39</xdr:row>
      <xdr:rowOff>114300</xdr:rowOff>
    </xdr:to>
    <xdr:pic>
      <xdr:nvPicPr>
        <xdr:cNvPr id="80" name="Picture 79"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05981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114300</xdr:colOff>
      <xdr:row>39</xdr:row>
      <xdr:rowOff>114300</xdr:rowOff>
    </xdr:to>
    <xdr:pic>
      <xdr:nvPicPr>
        <xdr:cNvPr id="81" name="Picture 80"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07823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114300</xdr:colOff>
      <xdr:row>39</xdr:row>
      <xdr:rowOff>114300</xdr:rowOff>
    </xdr:to>
    <xdr:pic>
      <xdr:nvPicPr>
        <xdr:cNvPr id="82" name="Picture 81"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09664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114300</xdr:colOff>
      <xdr:row>39</xdr:row>
      <xdr:rowOff>114300</xdr:rowOff>
    </xdr:to>
    <xdr:pic>
      <xdr:nvPicPr>
        <xdr:cNvPr id="83" name="Picture 82"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1506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114300</xdr:colOff>
      <xdr:row>39</xdr:row>
      <xdr:rowOff>114300</xdr:rowOff>
    </xdr:to>
    <xdr:pic>
      <xdr:nvPicPr>
        <xdr:cNvPr id="84" name="Picture 83"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3347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114300</xdr:colOff>
      <xdr:row>39</xdr:row>
      <xdr:rowOff>114300</xdr:rowOff>
    </xdr:to>
    <xdr:pic>
      <xdr:nvPicPr>
        <xdr:cNvPr id="85" name="Picture 84" descr="http://data.stats.gov.cn/images/icon-1.p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5189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409575</xdr:colOff>
      <xdr:row>4</xdr:row>
      <xdr:rowOff>28575</xdr:rowOff>
    </xdr:from>
    <xdr:to>
      <xdr:col>19</xdr:col>
      <xdr:colOff>358775</xdr:colOff>
      <xdr:row>19</xdr:row>
      <xdr:rowOff>53975</xdr:rowOff>
    </xdr:to>
    <xdr:graphicFrame macro="">
      <xdr:nvGraphicFramePr>
        <xdr:cNvPr id="87" name="Chart 8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28</xdr:row>
      <xdr:rowOff>95250</xdr:rowOff>
    </xdr:from>
    <xdr:to>
      <xdr:col>7</xdr:col>
      <xdr:colOff>165100</xdr:colOff>
      <xdr:row>48</xdr:row>
      <xdr:rowOff>44502</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73650"/>
          <a:ext cx="4787900" cy="35052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12700</xdr:colOff>
      <xdr:row>56</xdr:row>
      <xdr:rowOff>171450</xdr:rowOff>
    </xdr:from>
    <xdr:to>
      <xdr:col>12</xdr:col>
      <xdr:colOff>0</xdr:colOff>
      <xdr:row>83</xdr:row>
      <xdr:rowOff>139700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 y="10483850"/>
          <a:ext cx="7912100" cy="4768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50</xdr:row>
      <xdr:rowOff>25400</xdr:rowOff>
    </xdr:from>
    <xdr:to>
      <xdr:col>12</xdr:col>
      <xdr:colOff>25400</xdr:colOff>
      <xdr:row>57</xdr:row>
      <xdr:rowOff>38100</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093200"/>
          <a:ext cx="7950200" cy="161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139700</xdr:colOff>
      <xdr:row>26</xdr:row>
      <xdr:rowOff>152400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743700" cy="477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285750</xdr:colOff>
      <xdr:row>28</xdr:row>
      <xdr:rowOff>88900</xdr:rowOff>
    </xdr:from>
    <xdr:to>
      <xdr:col>8</xdr:col>
      <xdr:colOff>133350</xdr:colOff>
      <xdr:row>42</xdr:row>
      <xdr:rowOff>31750</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0" y="5067300"/>
          <a:ext cx="5130800" cy="3676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javascript:void(0);" TargetMode="External"/><Relationship Id="rId13" Type="http://schemas.openxmlformats.org/officeDocument/2006/relationships/hyperlink" Target="javascript:void(0);" TargetMode="External"/><Relationship Id="rId18" Type="http://schemas.openxmlformats.org/officeDocument/2006/relationships/hyperlink" Target="javascript:void(0);" TargetMode="External"/><Relationship Id="rId3" Type="http://schemas.openxmlformats.org/officeDocument/2006/relationships/hyperlink" Target="javascript:void(0);" TargetMode="External"/><Relationship Id="rId21" Type="http://schemas.openxmlformats.org/officeDocument/2006/relationships/hyperlink" Target="javascript:void(0);" TargetMode="External"/><Relationship Id="rId7" Type="http://schemas.openxmlformats.org/officeDocument/2006/relationships/hyperlink" Target="javascript:void(0);" TargetMode="External"/><Relationship Id="rId12" Type="http://schemas.openxmlformats.org/officeDocument/2006/relationships/hyperlink" Target="javascript:void(0);" TargetMode="External"/><Relationship Id="rId17" Type="http://schemas.openxmlformats.org/officeDocument/2006/relationships/hyperlink" Target="javascript:void(0);" TargetMode="External"/><Relationship Id="rId2" Type="http://schemas.openxmlformats.org/officeDocument/2006/relationships/hyperlink" Target="javascript:void(0);" TargetMode="External"/><Relationship Id="rId16" Type="http://schemas.openxmlformats.org/officeDocument/2006/relationships/hyperlink" Target="javascript:void(0);" TargetMode="External"/><Relationship Id="rId20" Type="http://schemas.openxmlformats.org/officeDocument/2006/relationships/hyperlink" Target="javascript:void(0);" TargetMode="External"/><Relationship Id="rId1" Type="http://schemas.openxmlformats.org/officeDocument/2006/relationships/hyperlink" Target="javascript:void(0);" TargetMode="External"/><Relationship Id="rId6" Type="http://schemas.openxmlformats.org/officeDocument/2006/relationships/hyperlink" Target="javascript:void(0);" TargetMode="External"/><Relationship Id="rId11" Type="http://schemas.openxmlformats.org/officeDocument/2006/relationships/hyperlink" Target="javascript:void(0);" TargetMode="External"/><Relationship Id="rId5" Type="http://schemas.openxmlformats.org/officeDocument/2006/relationships/hyperlink" Target="javascript:void(0);" TargetMode="External"/><Relationship Id="rId15" Type="http://schemas.openxmlformats.org/officeDocument/2006/relationships/hyperlink" Target="javascript:void(0);" TargetMode="External"/><Relationship Id="rId23" Type="http://schemas.openxmlformats.org/officeDocument/2006/relationships/drawing" Target="../drawings/drawing1.xml"/><Relationship Id="rId10" Type="http://schemas.openxmlformats.org/officeDocument/2006/relationships/hyperlink" Target="javascript:void(0);" TargetMode="External"/><Relationship Id="rId19" Type="http://schemas.openxmlformats.org/officeDocument/2006/relationships/hyperlink" Target="javascript:void(0);" TargetMode="External"/><Relationship Id="rId4" Type="http://schemas.openxmlformats.org/officeDocument/2006/relationships/hyperlink" Target="javascript:void(0);" TargetMode="External"/><Relationship Id="rId9" Type="http://schemas.openxmlformats.org/officeDocument/2006/relationships/hyperlink" Target="javascript:void(0);" TargetMode="External"/><Relationship Id="rId14" Type="http://schemas.openxmlformats.org/officeDocument/2006/relationships/hyperlink" Target="javascript:void(0);"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39"/>
  <sheetViews>
    <sheetView topLeftCell="J1" workbookViewId="0">
      <selection activeCell="V15" sqref="V15"/>
    </sheetView>
  </sheetViews>
  <sheetFormatPr defaultRowHeight="14" x14ac:dyDescent="0.3"/>
  <cols>
    <col min="1" max="1" width="21.25" bestFit="1" customWidth="1"/>
  </cols>
  <sheetData>
    <row r="2" spans="1:21" ht="14.5" thickBot="1" x14ac:dyDescent="0.35">
      <c r="A2" s="1" t="s">
        <v>0</v>
      </c>
      <c r="B2" s="2" t="s">
        <v>1</v>
      </c>
      <c r="C2" s="2" t="s">
        <v>2</v>
      </c>
      <c r="D2" s="2" t="s">
        <v>3</v>
      </c>
      <c r="E2" s="2" t="s">
        <v>4</v>
      </c>
      <c r="F2" s="2" t="s">
        <v>5</v>
      </c>
      <c r="G2" s="2" t="s">
        <v>6</v>
      </c>
      <c r="H2" s="2" t="s">
        <v>7</v>
      </c>
      <c r="I2" s="2" t="s">
        <v>8</v>
      </c>
      <c r="J2" s="2" t="s">
        <v>9</v>
      </c>
      <c r="M2" s="2" t="s">
        <v>9</v>
      </c>
      <c r="N2" s="2" t="s">
        <v>8</v>
      </c>
      <c r="O2" s="2" t="s">
        <v>7</v>
      </c>
      <c r="P2" s="2" t="s">
        <v>6</v>
      </c>
      <c r="Q2" s="2" t="s">
        <v>5</v>
      </c>
      <c r="R2" s="2" t="s">
        <v>4</v>
      </c>
      <c r="S2" s="2" t="s">
        <v>3</v>
      </c>
      <c r="T2" s="2" t="s">
        <v>2</v>
      </c>
      <c r="U2" s="2" t="s">
        <v>1</v>
      </c>
    </row>
    <row r="3" spans="1:21" ht="14.5" thickBot="1" x14ac:dyDescent="0.35">
      <c r="A3" s="3" t="s">
        <v>10</v>
      </c>
      <c r="B3" s="4">
        <v>6579.37</v>
      </c>
      <c r="C3" s="4">
        <v>5929.95</v>
      </c>
      <c r="D3" s="4">
        <v>5407.94</v>
      </c>
      <c r="E3" s="4">
        <v>4984.0600000000004</v>
      </c>
      <c r="F3" s="4">
        <v>4436.3</v>
      </c>
      <c r="G3" s="4">
        <v>4059.27</v>
      </c>
      <c r="H3" s="4">
        <v>3756.47</v>
      </c>
      <c r="I3" s="4">
        <v>3452.89</v>
      </c>
      <c r="J3" s="4">
        <v>3197.37</v>
      </c>
      <c r="M3" s="25">
        <v>5.4767126822345504E-2</v>
      </c>
      <c r="N3" s="25">
        <v>5.6985763127009238E-2</v>
      </c>
      <c r="O3" s="25">
        <v>6.651904452843635E-2</v>
      </c>
      <c r="P3" s="25">
        <v>7.1526351813826147E-2</v>
      </c>
      <c r="Q3" s="25">
        <v>7.7452711223203033E-2</v>
      </c>
      <c r="R3" s="25">
        <v>8.7953319111557279E-2</v>
      </c>
      <c r="S3" s="25">
        <v>9.7389219762520129E-2</v>
      </c>
      <c r="T3" s="25">
        <v>0.10691005527052817</v>
      </c>
      <c r="U3" s="25">
        <v>0.115850333391171</v>
      </c>
    </row>
    <row r="4" spans="1:21" ht="14.5" thickBot="1" x14ac:dyDescent="0.35">
      <c r="A4" s="3" t="s">
        <v>11</v>
      </c>
      <c r="B4" s="4">
        <v>14225.3</v>
      </c>
      <c r="C4" s="4">
        <v>12862</v>
      </c>
      <c r="D4" s="4">
        <v>11682.2</v>
      </c>
      <c r="E4" s="4">
        <v>10584.6</v>
      </c>
      <c r="F4" s="4">
        <v>9335.7000000000007</v>
      </c>
      <c r="G4" s="4">
        <v>8628.2999999999993</v>
      </c>
      <c r="H4" s="4">
        <v>7945.3</v>
      </c>
      <c r="I4" s="4">
        <v>7007.6</v>
      </c>
      <c r="J4" s="4">
        <v>6585.4</v>
      </c>
    </row>
    <row r="5" spans="1:21" ht="14.5" thickBot="1" x14ac:dyDescent="0.35">
      <c r="A5" s="3" t="s">
        <v>12</v>
      </c>
      <c r="B5" s="4">
        <v>9347.5</v>
      </c>
      <c r="C5" s="4">
        <v>8627</v>
      </c>
      <c r="D5" s="4">
        <v>7800</v>
      </c>
      <c r="E5" s="4">
        <v>7009</v>
      </c>
      <c r="F5" s="4">
        <v>6142</v>
      </c>
      <c r="G5" s="4">
        <v>5643</v>
      </c>
      <c r="H5" s="4">
        <v>5227</v>
      </c>
      <c r="I5" s="4">
        <v>4467</v>
      </c>
      <c r="J5" s="4">
        <v>4245</v>
      </c>
    </row>
    <row r="6" spans="1:21" ht="14.5" thickBot="1" x14ac:dyDescent="0.35">
      <c r="A6" s="3" t="s">
        <v>13</v>
      </c>
      <c r="B6" s="4">
        <v>4877.8</v>
      </c>
      <c r="C6" s="4">
        <v>4235</v>
      </c>
      <c r="D6" s="4">
        <v>3882</v>
      </c>
      <c r="E6" s="4">
        <v>3575</v>
      </c>
      <c r="F6" s="4">
        <v>3193</v>
      </c>
      <c r="G6" s="4">
        <v>2986</v>
      </c>
      <c r="H6" s="4">
        <v>2718.4</v>
      </c>
      <c r="I6" s="4">
        <v>2540.1</v>
      </c>
      <c r="J6" s="4">
        <v>2340.8000000000002</v>
      </c>
    </row>
    <row r="7" spans="1:21" x14ac:dyDescent="0.3">
      <c r="B7">
        <f>B5/B16</f>
        <v>0.11585033339117071</v>
      </c>
      <c r="C7">
        <f t="shared" ref="C7:J7" si="0">C5/C16</f>
        <v>0.10691005527052817</v>
      </c>
      <c r="D7">
        <f t="shared" si="0"/>
        <v>9.7389219762520129E-2</v>
      </c>
      <c r="E7">
        <f t="shared" si="0"/>
        <v>8.7953319111557279E-2</v>
      </c>
      <c r="F7">
        <f t="shared" si="0"/>
        <v>7.7452711223203033E-2</v>
      </c>
      <c r="G7">
        <f t="shared" si="0"/>
        <v>7.1526351813826147E-2</v>
      </c>
      <c r="H7">
        <f t="shared" si="0"/>
        <v>6.651904452843635E-2</v>
      </c>
      <c r="I7">
        <f t="shared" si="0"/>
        <v>5.6985763127009238E-2</v>
      </c>
      <c r="J7">
        <f t="shared" si="0"/>
        <v>5.4767126822345504E-2</v>
      </c>
    </row>
    <row r="9" spans="1:21" x14ac:dyDescent="0.3">
      <c r="A9" t="s">
        <v>17</v>
      </c>
    </row>
    <row r="10" spans="1:21" ht="14.5" thickBot="1" x14ac:dyDescent="0.35">
      <c r="A10" s="1" t="s">
        <v>0</v>
      </c>
      <c r="B10" s="2" t="s">
        <v>14</v>
      </c>
      <c r="C10" s="2" t="s">
        <v>1</v>
      </c>
      <c r="D10" s="2" t="s">
        <v>2</v>
      </c>
      <c r="E10" s="2" t="s">
        <v>3</v>
      </c>
      <c r="F10" s="2" t="s">
        <v>4</v>
      </c>
      <c r="G10" s="2" t="s">
        <v>5</v>
      </c>
      <c r="H10" s="2" t="s">
        <v>6</v>
      </c>
      <c r="I10" s="2" t="s">
        <v>7</v>
      </c>
      <c r="J10" s="2" t="s">
        <v>8</v>
      </c>
      <c r="K10" s="2" t="s">
        <v>9</v>
      </c>
    </row>
    <row r="11" spans="1:21" ht="14.5" thickBot="1" x14ac:dyDescent="0.35">
      <c r="A11" s="3" t="s">
        <v>15</v>
      </c>
      <c r="B11" s="4"/>
      <c r="C11" s="4">
        <v>972</v>
      </c>
      <c r="D11" s="4">
        <v>982</v>
      </c>
      <c r="E11" s="4">
        <v>966</v>
      </c>
      <c r="F11" s="4">
        <v>952</v>
      </c>
      <c r="G11" s="4">
        <v>926</v>
      </c>
      <c r="H11" s="4">
        <v>917</v>
      </c>
      <c r="I11" s="4">
        <v>922</v>
      </c>
      <c r="J11" s="4">
        <v>908</v>
      </c>
      <c r="K11" s="4">
        <v>921</v>
      </c>
    </row>
    <row r="12" spans="1:21" ht="14.5" thickBot="1" x14ac:dyDescent="0.35">
      <c r="A12" s="3" t="s">
        <v>16</v>
      </c>
      <c r="B12" s="4">
        <v>3.8</v>
      </c>
      <c r="C12" s="4">
        <v>3.9</v>
      </c>
      <c r="D12" s="4">
        <v>4</v>
      </c>
      <c r="E12" s="4">
        <v>4.0999999999999996</v>
      </c>
      <c r="F12" s="4">
        <v>4.0999999999999996</v>
      </c>
      <c r="G12" s="4">
        <v>4.0999999999999996</v>
      </c>
      <c r="H12" s="4">
        <v>4.0999999999999996</v>
      </c>
      <c r="I12" s="4">
        <v>4.0999999999999996</v>
      </c>
      <c r="J12" s="4">
        <v>4.0999999999999996</v>
      </c>
      <c r="K12" s="4">
        <v>4.3</v>
      </c>
    </row>
    <row r="15" spans="1:21" ht="14.5" thickBot="1" x14ac:dyDescent="0.35">
      <c r="A15" s="1" t="s">
        <v>0</v>
      </c>
      <c r="B15" s="2" t="s">
        <v>1</v>
      </c>
      <c r="C15" s="2" t="s">
        <v>2</v>
      </c>
      <c r="D15" s="2" t="s">
        <v>3</v>
      </c>
      <c r="E15" s="2" t="s">
        <v>4</v>
      </c>
      <c r="F15" s="2" t="s">
        <v>5</v>
      </c>
      <c r="G15" s="2" t="s">
        <v>6</v>
      </c>
      <c r="H15" s="2" t="s">
        <v>7</v>
      </c>
      <c r="I15" s="2" t="s">
        <v>8</v>
      </c>
      <c r="J15" s="2" t="s">
        <v>9</v>
      </c>
    </row>
    <row r="16" spans="1:21" ht="14.5" thickBot="1" x14ac:dyDescent="0.35">
      <c r="A16" s="3" t="s">
        <v>18</v>
      </c>
      <c r="B16" s="4">
        <v>80686</v>
      </c>
      <c r="C16" s="4">
        <v>80694</v>
      </c>
      <c r="D16" s="4">
        <v>80091</v>
      </c>
      <c r="E16" s="4">
        <v>79690</v>
      </c>
      <c r="F16" s="4">
        <v>79300</v>
      </c>
      <c r="G16" s="4">
        <v>78894</v>
      </c>
      <c r="H16" s="4">
        <v>78579</v>
      </c>
      <c r="I16" s="4">
        <v>78388</v>
      </c>
      <c r="J16" s="4">
        <v>77510</v>
      </c>
    </row>
    <row r="19" spans="1:11" ht="14.5" thickBot="1" x14ac:dyDescent="0.35">
      <c r="A19" s="1" t="s">
        <v>0</v>
      </c>
      <c r="B19" s="2" t="s">
        <v>14</v>
      </c>
      <c r="C19" s="2" t="s">
        <v>1</v>
      </c>
      <c r="D19" s="2" t="s">
        <v>2</v>
      </c>
      <c r="E19" s="2" t="s">
        <v>3</v>
      </c>
      <c r="F19" s="2" t="s">
        <v>4</v>
      </c>
      <c r="G19" s="2" t="s">
        <v>5</v>
      </c>
      <c r="H19" s="2" t="s">
        <v>6</v>
      </c>
      <c r="I19" s="2" t="s">
        <v>7</v>
      </c>
      <c r="J19" s="2" t="s">
        <v>8</v>
      </c>
      <c r="K19" s="2" t="s">
        <v>9</v>
      </c>
    </row>
    <row r="20" spans="1:11" ht="14.5" thickBot="1" x14ac:dyDescent="0.35">
      <c r="A20" s="3" t="s">
        <v>19</v>
      </c>
      <c r="B20" s="4">
        <v>77586</v>
      </c>
      <c r="C20" s="4">
        <v>77640</v>
      </c>
      <c r="D20" s="4">
        <v>77603</v>
      </c>
      <c r="E20" s="4">
        <v>77451</v>
      </c>
      <c r="F20" s="4">
        <v>77253</v>
      </c>
      <c r="G20" s="4">
        <v>76977</v>
      </c>
      <c r="H20" s="4">
        <v>76704</v>
      </c>
      <c r="I20" s="4">
        <v>76420</v>
      </c>
      <c r="J20" s="4">
        <v>76105</v>
      </c>
      <c r="K20" s="4">
        <v>75828</v>
      </c>
    </row>
    <row r="21" spans="1:11" ht="14.5" thickBot="1" x14ac:dyDescent="0.35">
      <c r="A21" s="3" t="s">
        <v>20</v>
      </c>
      <c r="B21" s="4"/>
      <c r="C21" s="4">
        <v>20944</v>
      </c>
      <c r="D21" s="4">
        <v>21496</v>
      </c>
      <c r="E21" s="4">
        <v>21919</v>
      </c>
      <c r="F21" s="4">
        <v>22790</v>
      </c>
      <c r="G21" s="4">
        <v>24171</v>
      </c>
      <c r="H21" s="4">
        <v>25773</v>
      </c>
      <c r="I21" s="4">
        <v>26594.2</v>
      </c>
      <c r="J21" s="4">
        <v>27930.5</v>
      </c>
      <c r="K21" s="4">
        <v>28890.5</v>
      </c>
    </row>
    <row r="22" spans="1:11" ht="14.5" thickBot="1" x14ac:dyDescent="0.35">
      <c r="A22" s="3" t="s">
        <v>21</v>
      </c>
      <c r="B22" s="4"/>
      <c r="C22" s="4">
        <v>21824</v>
      </c>
      <c r="D22" s="4">
        <v>22350</v>
      </c>
      <c r="E22" s="4">
        <v>22693</v>
      </c>
      <c r="F22" s="4">
        <v>23099</v>
      </c>
      <c r="G22" s="4">
        <v>23170</v>
      </c>
      <c r="H22" s="4">
        <v>23241</v>
      </c>
      <c r="I22" s="4">
        <v>22543.9</v>
      </c>
      <c r="J22" s="4">
        <v>21842.1</v>
      </c>
      <c r="K22" s="4">
        <v>21080.2</v>
      </c>
    </row>
    <row r="23" spans="1:11" ht="14.5" thickBot="1" x14ac:dyDescent="0.35">
      <c r="A23" s="3" t="s">
        <v>22</v>
      </c>
      <c r="B23" s="4"/>
      <c r="C23" s="4">
        <v>34872</v>
      </c>
      <c r="D23" s="4">
        <v>33757</v>
      </c>
      <c r="E23" s="4">
        <v>32839</v>
      </c>
      <c r="F23" s="4">
        <v>31364</v>
      </c>
      <c r="G23" s="4">
        <v>29636</v>
      </c>
      <c r="H23" s="4">
        <v>27690</v>
      </c>
      <c r="I23" s="4">
        <v>27281.9</v>
      </c>
      <c r="J23" s="4">
        <v>26332.3</v>
      </c>
      <c r="K23" s="4">
        <v>25857.3</v>
      </c>
    </row>
    <row r="26" spans="1:11" ht="14.5" thickBot="1" x14ac:dyDescent="0.35">
      <c r="A26" s="1" t="s">
        <v>0</v>
      </c>
      <c r="B26" s="2" t="s">
        <v>14</v>
      </c>
      <c r="C26" s="2" t="s">
        <v>1</v>
      </c>
      <c r="D26" s="2" t="s">
        <v>2</v>
      </c>
      <c r="E26" s="2" t="s">
        <v>3</v>
      </c>
      <c r="F26" s="2" t="s">
        <v>4</v>
      </c>
      <c r="G26" s="2" t="s">
        <v>5</v>
      </c>
      <c r="H26" s="2" t="s">
        <v>6</v>
      </c>
      <c r="I26" s="2" t="s">
        <v>7</v>
      </c>
      <c r="J26" s="2" t="s">
        <v>8</v>
      </c>
      <c r="K26" s="2" t="s">
        <v>9</v>
      </c>
    </row>
    <row r="27" spans="1:11" ht="14.5" thickBot="1" x14ac:dyDescent="0.35">
      <c r="A27" s="3" t="s">
        <v>19</v>
      </c>
      <c r="B27" s="4">
        <v>77586</v>
      </c>
      <c r="C27" s="4">
        <v>77640</v>
      </c>
      <c r="D27" s="4">
        <v>77603</v>
      </c>
      <c r="E27" s="4">
        <v>77451</v>
      </c>
      <c r="F27" s="4">
        <v>77253</v>
      </c>
      <c r="G27" s="4">
        <v>76977</v>
      </c>
      <c r="H27" s="4">
        <v>76704</v>
      </c>
      <c r="I27" s="4">
        <v>76420</v>
      </c>
      <c r="J27" s="4">
        <v>76105</v>
      </c>
      <c r="K27" s="4">
        <v>75828</v>
      </c>
    </row>
    <row r="28" spans="1:11" ht="14.5" thickBot="1" x14ac:dyDescent="0.35">
      <c r="A28" s="3" t="s">
        <v>23</v>
      </c>
      <c r="B28" s="4">
        <v>43419</v>
      </c>
      <c r="C28" s="4">
        <v>42462</v>
      </c>
      <c r="D28" s="4">
        <v>41428</v>
      </c>
      <c r="E28" s="4">
        <v>40410</v>
      </c>
      <c r="F28" s="4">
        <v>39310</v>
      </c>
      <c r="G28" s="4">
        <v>38240</v>
      </c>
      <c r="H28" s="4">
        <v>37102</v>
      </c>
      <c r="I28" s="4">
        <v>35914</v>
      </c>
      <c r="J28" s="4">
        <v>34687</v>
      </c>
      <c r="K28" s="4">
        <v>33322</v>
      </c>
    </row>
    <row r="29" spans="1:11" ht="14.5" thickBot="1" x14ac:dyDescent="0.35">
      <c r="A29" s="3" t="s">
        <v>24</v>
      </c>
      <c r="B29" s="4"/>
      <c r="C29" s="4">
        <v>35178</v>
      </c>
      <c r="D29" s="4">
        <v>36175</v>
      </c>
      <c r="E29" s="4">
        <v>37041</v>
      </c>
      <c r="F29" s="4">
        <v>37943</v>
      </c>
      <c r="G29" s="4">
        <v>38737</v>
      </c>
      <c r="H29" s="4">
        <v>39602</v>
      </c>
      <c r="I29" s="4">
        <v>40506</v>
      </c>
      <c r="J29" s="4">
        <v>41418</v>
      </c>
      <c r="K29" s="4">
        <v>42506</v>
      </c>
    </row>
    <row r="32" spans="1:11" ht="14.5" thickBot="1" x14ac:dyDescent="0.35">
      <c r="A32" s="1" t="s">
        <v>0</v>
      </c>
      <c r="B32" s="2" t="s">
        <v>1</v>
      </c>
      <c r="C32" s="2" t="s">
        <v>2</v>
      </c>
      <c r="D32" s="2" t="s">
        <v>3</v>
      </c>
      <c r="E32" s="2" t="s">
        <v>4</v>
      </c>
      <c r="F32" s="2" t="s">
        <v>5</v>
      </c>
      <c r="G32" s="2" t="s">
        <v>6</v>
      </c>
      <c r="H32" s="2" t="s">
        <v>7</v>
      </c>
      <c r="I32" s="2" t="s">
        <v>8</v>
      </c>
      <c r="J32" s="2" t="s">
        <v>9</v>
      </c>
    </row>
    <row r="33" spans="1:10" ht="14.5" thickBot="1" x14ac:dyDescent="0.35">
      <c r="A33" s="3" t="s">
        <v>25</v>
      </c>
      <c r="B33" s="4">
        <v>2726.28</v>
      </c>
      <c r="C33" s="4">
        <v>2309.1999999999998</v>
      </c>
      <c r="D33" s="4">
        <v>1908.23</v>
      </c>
      <c r="E33" s="4">
        <v>1546.37</v>
      </c>
      <c r="F33" s="4">
        <v>1253.9000000000001</v>
      </c>
      <c r="G33" s="4">
        <v>1085.72</v>
      </c>
      <c r="H33" s="4">
        <v>967.68</v>
      </c>
      <c r="I33" s="4">
        <v>845.52</v>
      </c>
      <c r="J33" s="4">
        <v>740.15</v>
      </c>
    </row>
    <row r="34" spans="1:10" ht="14.5" thickBot="1" x14ac:dyDescent="0.35">
      <c r="A34" s="3" t="s">
        <v>26</v>
      </c>
      <c r="B34" s="4">
        <v>19881.7</v>
      </c>
      <c r="C34" s="4">
        <v>17997.099999999999</v>
      </c>
      <c r="D34" s="4">
        <v>16394.900000000001</v>
      </c>
      <c r="E34" s="4">
        <v>14390.4</v>
      </c>
      <c r="F34" s="4">
        <v>12521.6</v>
      </c>
      <c r="G34" s="4">
        <v>11296.1</v>
      </c>
      <c r="H34" s="4">
        <v>10353.6</v>
      </c>
      <c r="I34" s="4">
        <v>9417.6</v>
      </c>
      <c r="J34" s="4">
        <v>8607</v>
      </c>
    </row>
    <row r="35" spans="1:10" ht="14.5" thickBot="1" x14ac:dyDescent="0.35">
      <c r="A35" s="3" t="s">
        <v>27</v>
      </c>
      <c r="B35" s="4"/>
      <c r="C35" s="4"/>
      <c r="D35" s="4"/>
      <c r="E35" s="4">
        <v>2963.1</v>
      </c>
      <c r="F35" s="4">
        <v>2485.6999999999998</v>
      </c>
      <c r="G35" s="4">
        <v>2200.1</v>
      </c>
      <c r="H35" s="4">
        <v>1985.7</v>
      </c>
      <c r="I35" s="4">
        <v>1794</v>
      </c>
      <c r="J35" s="4">
        <v>1650.6</v>
      </c>
    </row>
    <row r="36" spans="1:10" ht="14.5" thickBot="1" x14ac:dyDescent="0.35">
      <c r="A36" s="3" t="s">
        <v>28</v>
      </c>
      <c r="B36" s="4">
        <v>13327.2</v>
      </c>
      <c r="C36" s="4">
        <v>12083</v>
      </c>
      <c r="D36" s="4">
        <v>11180</v>
      </c>
      <c r="E36" s="4">
        <v>9857</v>
      </c>
      <c r="F36" s="4">
        <v>8242</v>
      </c>
      <c r="G36" s="4">
        <v>7557</v>
      </c>
      <c r="H36" s="4">
        <v>6912</v>
      </c>
      <c r="I36" s="4">
        <v>6071</v>
      </c>
      <c r="J36" s="4">
        <v>5544</v>
      </c>
    </row>
    <row r="37" spans="1:10" ht="14.5" thickBot="1" x14ac:dyDescent="0.35">
      <c r="A37" s="3" t="s">
        <v>29</v>
      </c>
      <c r="B37" s="4"/>
      <c r="C37" s="4"/>
      <c r="D37" s="4"/>
      <c r="E37" s="4">
        <v>2229.9</v>
      </c>
      <c r="F37" s="4">
        <v>1826.8</v>
      </c>
      <c r="G37" s="4">
        <v>1646</v>
      </c>
      <c r="H37" s="4">
        <v>1476.1</v>
      </c>
      <c r="I37" s="4">
        <v>1259.8</v>
      </c>
      <c r="J37" s="4">
        <v>1165</v>
      </c>
    </row>
    <row r="38" spans="1:10" ht="14.5" thickBot="1" x14ac:dyDescent="0.35">
      <c r="A38" s="3" t="s">
        <v>30</v>
      </c>
      <c r="B38" s="4">
        <v>6554.5</v>
      </c>
      <c r="C38" s="4">
        <v>5914</v>
      </c>
      <c r="D38" s="4">
        <v>5215</v>
      </c>
      <c r="E38" s="4">
        <v>4533</v>
      </c>
      <c r="F38" s="4">
        <v>4279</v>
      </c>
      <c r="G38" s="4">
        <v>3739</v>
      </c>
      <c r="H38" s="4">
        <v>3441.7</v>
      </c>
      <c r="I38" s="4">
        <v>3346.7</v>
      </c>
      <c r="J38" s="4">
        <v>3062.6</v>
      </c>
    </row>
    <row r="39" spans="1:10" ht="14.5" thickBot="1" x14ac:dyDescent="0.35">
      <c r="A39" s="3" t="s">
        <v>31</v>
      </c>
      <c r="B39" s="4"/>
      <c r="C39" s="4"/>
      <c r="D39" s="4"/>
      <c r="E39" s="4">
        <v>733.1</v>
      </c>
      <c r="F39" s="4">
        <v>659</v>
      </c>
      <c r="G39" s="4">
        <v>554.1</v>
      </c>
      <c r="H39" s="4">
        <v>509.7</v>
      </c>
      <c r="I39" s="4">
        <v>534.20000000000005</v>
      </c>
      <c r="J39" s="4">
        <v>485.6</v>
      </c>
    </row>
  </sheetData>
  <phoneticPr fontId="1" type="noConversion"/>
  <hyperlinks>
    <hyperlink ref="A3" r:id="rId1" display="javascript:void(0);"/>
    <hyperlink ref="A4" r:id="rId2" display="javascript:void(0);"/>
    <hyperlink ref="A5" r:id="rId3" display="javascript:void(0);"/>
    <hyperlink ref="A6" r:id="rId4" display="javascript:void(0);"/>
    <hyperlink ref="A11" r:id="rId5" display="javascript:void(0);"/>
    <hyperlink ref="A12" r:id="rId6" display="javascript:void(0);"/>
    <hyperlink ref="A16" r:id="rId7" display="javascript:void(0);"/>
    <hyperlink ref="A20" r:id="rId8" display="javascript:void(0);"/>
    <hyperlink ref="A21" r:id="rId9" display="javascript:void(0);"/>
    <hyperlink ref="A22" r:id="rId10" display="javascript:void(0);"/>
    <hyperlink ref="A23" r:id="rId11" display="javascript:void(0);"/>
    <hyperlink ref="A27" r:id="rId12" display="javascript:void(0);"/>
    <hyperlink ref="A28" r:id="rId13" display="javascript:void(0);"/>
    <hyperlink ref="A29" r:id="rId14" display="javascript:void(0);"/>
    <hyperlink ref="A33" r:id="rId15" display="javascript:void(0);"/>
    <hyperlink ref="A34" r:id="rId16" display="javascript:void(0);"/>
    <hyperlink ref="A35" r:id="rId17" display="javascript:void(0);"/>
    <hyperlink ref="A36" r:id="rId18" display="javascript:void(0);"/>
    <hyperlink ref="A37" r:id="rId19" display="javascript:void(0);"/>
    <hyperlink ref="A38" r:id="rId20" display="javascript:void(0);"/>
    <hyperlink ref="A39" r:id="rId21" display="javascript:void(0);"/>
  </hyperlinks>
  <pageMargins left="0.7" right="0.7" top="0.75" bottom="0.75" header="0.3" footer="0.3"/>
  <pageSetup paperSize="9" orientation="portrait" r:id="rId22"/>
  <drawing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
  <sheetViews>
    <sheetView tabSelected="1" topLeftCell="P73" workbookViewId="0">
      <selection activeCell="Z83" sqref="Z83"/>
    </sheetView>
  </sheetViews>
  <sheetFormatPr defaultRowHeight="14" x14ac:dyDescent="0.3"/>
  <cols>
    <col min="14" max="14" width="12.25" customWidth="1"/>
    <col min="15" max="15" width="14.1640625" customWidth="1"/>
    <col min="16" max="16" width="13.83203125" bestFit="1" customWidth="1"/>
    <col min="17" max="17" width="11.4140625" bestFit="1" customWidth="1"/>
    <col min="19" max="19" width="9" bestFit="1" customWidth="1"/>
    <col min="21" max="21" width="12.58203125" bestFit="1" customWidth="1"/>
    <col min="23" max="23" width="13.6640625" bestFit="1" customWidth="1"/>
    <col min="25" max="25" width="9.1640625" bestFit="1" customWidth="1"/>
  </cols>
  <sheetData>
    <row r="1" spans="1:17" x14ac:dyDescent="0.3">
      <c r="A1" t="s">
        <v>49</v>
      </c>
    </row>
    <row r="2" spans="1:17" x14ac:dyDescent="0.3">
      <c r="A2">
        <v>2018</v>
      </c>
      <c r="B2">
        <v>2019</v>
      </c>
    </row>
    <row r="3" spans="1:17" x14ac:dyDescent="0.3">
      <c r="E3" t="s">
        <v>32</v>
      </c>
      <c r="F3" t="s">
        <v>33</v>
      </c>
      <c r="G3" t="s">
        <v>34</v>
      </c>
      <c r="H3" t="s">
        <v>35</v>
      </c>
      <c r="I3" t="s">
        <v>36</v>
      </c>
      <c r="J3" t="s">
        <v>37</v>
      </c>
      <c r="K3" t="s">
        <v>38</v>
      </c>
      <c r="L3" t="s">
        <v>39</v>
      </c>
      <c r="M3" t="s">
        <v>40</v>
      </c>
      <c r="N3" t="s">
        <v>41</v>
      </c>
      <c r="O3" t="s">
        <v>42</v>
      </c>
      <c r="P3" t="s">
        <v>43</v>
      </c>
      <c r="Q3" t="s">
        <v>32</v>
      </c>
    </row>
    <row r="4" spans="1:17" x14ac:dyDescent="0.3">
      <c r="A4" t="s">
        <v>50</v>
      </c>
      <c r="B4" t="s">
        <v>51</v>
      </c>
      <c r="C4" t="s">
        <v>52</v>
      </c>
    </row>
    <row r="5" spans="1:17" x14ac:dyDescent="0.3">
      <c r="A5" t="s">
        <v>53</v>
      </c>
      <c r="B5" t="s">
        <v>44</v>
      </c>
      <c r="C5" t="s">
        <v>54</v>
      </c>
      <c r="D5" t="s">
        <v>55</v>
      </c>
      <c r="E5" s="5">
        <v>2450</v>
      </c>
      <c r="F5" s="5">
        <v>2331</v>
      </c>
      <c r="G5" s="5">
        <v>2312</v>
      </c>
      <c r="H5" s="5">
        <v>2353</v>
      </c>
      <c r="I5" s="5">
        <v>2363</v>
      </c>
      <c r="J5" s="5">
        <v>2493</v>
      </c>
      <c r="K5" s="5">
        <v>2346</v>
      </c>
      <c r="L5" s="5">
        <v>2478</v>
      </c>
      <c r="M5" s="5">
        <v>2418</v>
      </c>
      <c r="N5" s="5">
        <v>2556</v>
      </c>
      <c r="O5" s="5">
        <v>2522</v>
      </c>
      <c r="P5" s="5">
        <v>2576</v>
      </c>
      <c r="Q5" s="5">
        <v>2510</v>
      </c>
    </row>
    <row r="6" spans="1:17" x14ac:dyDescent="0.3">
      <c r="A6" t="s">
        <v>56</v>
      </c>
      <c r="B6" t="s">
        <v>44</v>
      </c>
      <c r="C6" t="s">
        <v>57</v>
      </c>
      <c r="D6" t="s">
        <v>58</v>
      </c>
      <c r="E6" s="5">
        <v>1653</v>
      </c>
      <c r="F6" s="5">
        <v>1499</v>
      </c>
      <c r="G6" s="5">
        <v>1528</v>
      </c>
      <c r="H6" s="5">
        <v>1579</v>
      </c>
      <c r="I6" s="5">
        <v>1580</v>
      </c>
      <c r="J6" s="5">
        <v>1681</v>
      </c>
      <c r="K6" s="5">
        <v>1534</v>
      </c>
      <c r="L6" s="5">
        <v>1661</v>
      </c>
      <c r="M6" s="5">
        <v>1674</v>
      </c>
      <c r="N6" s="5">
        <v>1772</v>
      </c>
      <c r="O6" s="5">
        <v>1747</v>
      </c>
      <c r="P6" s="5">
        <v>1778</v>
      </c>
      <c r="Q6" s="5">
        <v>1741</v>
      </c>
    </row>
    <row r="7" spans="1:17" x14ac:dyDescent="0.3">
      <c r="A7" t="s">
        <v>46</v>
      </c>
      <c r="B7" t="s">
        <v>47</v>
      </c>
    </row>
    <row r="8" spans="1:17" x14ac:dyDescent="0.3">
      <c r="A8" t="s">
        <v>59</v>
      </c>
      <c r="B8" t="s">
        <v>45</v>
      </c>
      <c r="C8" t="s">
        <v>45</v>
      </c>
      <c r="D8" t="s">
        <v>45</v>
      </c>
      <c r="E8">
        <v>764</v>
      </c>
      <c r="F8">
        <v>801</v>
      </c>
      <c r="G8">
        <v>747</v>
      </c>
      <c r="H8">
        <v>744</v>
      </c>
      <c r="I8">
        <v>740</v>
      </c>
      <c r="J8">
        <v>781</v>
      </c>
      <c r="K8">
        <v>771</v>
      </c>
      <c r="L8">
        <v>813</v>
      </c>
      <c r="M8">
        <v>722</v>
      </c>
      <c r="N8">
        <v>768</v>
      </c>
      <c r="O8">
        <v>752</v>
      </c>
      <c r="P8">
        <v>787</v>
      </c>
      <c r="Q8">
        <v>764</v>
      </c>
    </row>
    <row r="9" spans="1:17" x14ac:dyDescent="0.3">
      <c r="A9" t="s">
        <v>60</v>
      </c>
      <c r="B9" t="s">
        <v>55</v>
      </c>
      <c r="C9" t="s">
        <v>45</v>
      </c>
      <c r="D9" t="s">
        <v>45</v>
      </c>
      <c r="E9" s="5">
        <v>152695</v>
      </c>
      <c r="F9" s="5">
        <v>152664</v>
      </c>
      <c r="G9" s="5">
        <v>152860</v>
      </c>
      <c r="H9" s="5">
        <v>153127</v>
      </c>
      <c r="I9" s="5">
        <v>153267</v>
      </c>
      <c r="J9" s="5">
        <v>153425</v>
      </c>
      <c r="K9" s="5">
        <v>153376</v>
      </c>
      <c r="L9" s="5">
        <v>153634</v>
      </c>
      <c r="M9" s="5">
        <v>154135</v>
      </c>
      <c r="N9" s="5">
        <v>154297</v>
      </c>
      <c r="O9" s="5">
        <v>154520</v>
      </c>
      <c r="P9" s="5">
        <v>154177</v>
      </c>
      <c r="Q9" s="5">
        <v>154446</v>
      </c>
    </row>
    <row r="10" spans="1:17" x14ac:dyDescent="0.3">
      <c r="A10" t="s">
        <v>56</v>
      </c>
      <c r="B10" t="s">
        <v>44</v>
      </c>
      <c r="C10" t="s">
        <v>57</v>
      </c>
      <c r="D10" t="s">
        <v>58</v>
      </c>
      <c r="E10" s="5">
        <v>143741</v>
      </c>
      <c r="F10" s="5">
        <v>143668</v>
      </c>
      <c r="G10" s="5">
        <v>143815</v>
      </c>
      <c r="H10" s="5">
        <v>144115</v>
      </c>
      <c r="I10" s="5">
        <v>144456</v>
      </c>
      <c r="J10" s="5">
        <v>144411</v>
      </c>
      <c r="K10" s="5">
        <v>144380</v>
      </c>
      <c r="L10" s="5">
        <v>144480</v>
      </c>
      <c r="M10" s="5">
        <v>145071</v>
      </c>
      <c r="N10" s="5">
        <v>145313</v>
      </c>
      <c r="O10" s="5">
        <v>145478</v>
      </c>
      <c r="P10" s="5">
        <v>145251</v>
      </c>
      <c r="Q10" s="5">
        <v>145674</v>
      </c>
    </row>
    <row r="11" spans="1:17" x14ac:dyDescent="0.3">
      <c r="A11" t="s">
        <v>61</v>
      </c>
      <c r="B11" t="s">
        <v>55</v>
      </c>
      <c r="C11" t="s">
        <v>45</v>
      </c>
      <c r="D11" t="s">
        <v>45</v>
      </c>
      <c r="E11" s="5">
        <v>122657</v>
      </c>
      <c r="F11" s="5">
        <v>122699</v>
      </c>
      <c r="G11" s="5">
        <v>122663</v>
      </c>
      <c r="H11" s="5">
        <v>123080</v>
      </c>
      <c r="I11" s="5">
        <v>123377</v>
      </c>
      <c r="J11" s="5">
        <v>123496</v>
      </c>
      <c r="K11" s="5">
        <v>123584</v>
      </c>
      <c r="L11" s="5">
        <v>123773</v>
      </c>
      <c r="M11" s="5">
        <v>124063</v>
      </c>
      <c r="N11" s="5">
        <v>124365</v>
      </c>
      <c r="O11" s="5">
        <v>124787</v>
      </c>
      <c r="P11" s="5">
        <v>124657</v>
      </c>
      <c r="Q11" s="5">
        <v>125042</v>
      </c>
    </row>
    <row r="12" spans="1:17" x14ac:dyDescent="0.3">
      <c r="A12" t="s">
        <v>62</v>
      </c>
      <c r="B12" t="s">
        <v>63</v>
      </c>
      <c r="C12" t="s">
        <v>64</v>
      </c>
    </row>
    <row r="13" spans="1:17" x14ac:dyDescent="0.3">
      <c r="A13" t="s">
        <v>65</v>
      </c>
      <c r="B13" t="s">
        <v>45</v>
      </c>
      <c r="C13" t="s">
        <v>45</v>
      </c>
      <c r="D13" t="s">
        <v>45</v>
      </c>
      <c r="E13" s="5">
        <v>121928</v>
      </c>
      <c r="F13" s="5">
        <v>121932</v>
      </c>
      <c r="G13" s="5">
        <v>121895</v>
      </c>
      <c r="H13" s="5">
        <v>122316</v>
      </c>
      <c r="I13" s="5">
        <v>122667</v>
      </c>
      <c r="J13" s="5">
        <v>122722</v>
      </c>
      <c r="K13" s="5">
        <v>122806</v>
      </c>
      <c r="L13" s="5">
        <v>122968</v>
      </c>
      <c r="M13" s="5">
        <v>123239</v>
      </c>
      <c r="N13" s="5">
        <v>123512</v>
      </c>
      <c r="O13" s="5">
        <v>123904</v>
      </c>
      <c r="P13" s="5">
        <v>123861</v>
      </c>
      <c r="Q13" s="5">
        <v>124243</v>
      </c>
    </row>
    <row r="14" spans="1:17" x14ac:dyDescent="0.3">
      <c r="A14" t="s">
        <v>66</v>
      </c>
      <c r="B14" t="s">
        <v>45</v>
      </c>
      <c r="C14" t="s">
        <v>45</v>
      </c>
      <c r="D14" t="s">
        <v>45</v>
      </c>
      <c r="E14" s="5">
        <v>21012</v>
      </c>
      <c r="F14" s="5">
        <v>20973</v>
      </c>
      <c r="G14" s="5">
        <v>21175</v>
      </c>
      <c r="H14" s="5">
        <v>20992</v>
      </c>
      <c r="I14" s="5">
        <v>20932</v>
      </c>
      <c r="J14" s="5">
        <v>20876</v>
      </c>
      <c r="K14" s="5">
        <v>20785</v>
      </c>
      <c r="L14" s="5">
        <v>20753</v>
      </c>
      <c r="M14" s="5">
        <v>21186</v>
      </c>
      <c r="N14" s="5">
        <v>21054</v>
      </c>
      <c r="O14" s="5">
        <v>20677</v>
      </c>
      <c r="P14" s="5">
        <v>20614</v>
      </c>
      <c r="Q14" s="5">
        <v>20588</v>
      </c>
    </row>
    <row r="15" spans="1:17" x14ac:dyDescent="0.3">
      <c r="A15" t="s">
        <v>46</v>
      </c>
      <c r="B15" t="s">
        <v>47</v>
      </c>
    </row>
    <row r="16" spans="1:17" x14ac:dyDescent="0.3">
      <c r="A16" t="s">
        <v>59</v>
      </c>
      <c r="B16" t="s">
        <v>45</v>
      </c>
      <c r="C16" t="s">
        <v>45</v>
      </c>
      <c r="D16" t="s">
        <v>45</v>
      </c>
      <c r="E16" s="5">
        <v>8954</v>
      </c>
      <c r="F16" s="5">
        <v>8983</v>
      </c>
      <c r="G16" s="5">
        <v>9001</v>
      </c>
      <c r="H16" s="5">
        <v>9013</v>
      </c>
      <c r="I16" s="5">
        <v>8728</v>
      </c>
      <c r="J16" s="5">
        <v>8898</v>
      </c>
      <c r="K16" s="5">
        <v>8872</v>
      </c>
      <c r="L16" s="5">
        <v>8957</v>
      </c>
      <c r="M16" s="5">
        <v>8949</v>
      </c>
      <c r="N16" s="5">
        <v>8889</v>
      </c>
      <c r="O16" s="5">
        <v>9031</v>
      </c>
      <c r="P16" s="5">
        <v>8855</v>
      </c>
      <c r="Q16" s="5">
        <v>8780</v>
      </c>
    </row>
    <row r="17" spans="1:17" x14ac:dyDescent="0.3">
      <c r="A17" t="s">
        <v>67</v>
      </c>
      <c r="B17" t="s">
        <v>68</v>
      </c>
      <c r="C17" t="s">
        <v>69</v>
      </c>
      <c r="D17" t="s">
        <v>70</v>
      </c>
      <c r="E17" t="s">
        <v>71</v>
      </c>
    </row>
    <row r="18" spans="1:17" x14ac:dyDescent="0.3">
      <c r="A18" t="s">
        <v>72</v>
      </c>
      <c r="B18" t="s">
        <v>73</v>
      </c>
    </row>
    <row r="19" spans="1:17" x14ac:dyDescent="0.3">
      <c r="A19" t="s">
        <v>75</v>
      </c>
      <c r="B19" t="s">
        <v>48</v>
      </c>
      <c r="C19" t="s">
        <v>76</v>
      </c>
      <c r="E19" s="5">
        <v>5115</v>
      </c>
      <c r="F19" s="5">
        <v>4969</v>
      </c>
      <c r="G19" s="5">
        <v>4952</v>
      </c>
      <c r="H19" s="5">
        <v>4920</v>
      </c>
      <c r="I19" s="5">
        <v>4736</v>
      </c>
      <c r="J19" s="5">
        <v>4588</v>
      </c>
      <c r="K19" s="5">
        <v>4368</v>
      </c>
      <c r="L19" s="5">
        <v>4656</v>
      </c>
      <c r="M19" s="5">
        <v>4630</v>
      </c>
      <c r="N19" s="5">
        <v>4781</v>
      </c>
      <c r="O19" s="5">
        <v>4657</v>
      </c>
      <c r="P19" s="5">
        <v>5147</v>
      </c>
      <c r="Q19" s="5">
        <v>4310</v>
      </c>
    </row>
    <row r="20" spans="1:17" x14ac:dyDescent="0.3">
      <c r="A20" t="s">
        <v>81</v>
      </c>
      <c r="B20" t="s">
        <v>74</v>
      </c>
      <c r="C20" t="s">
        <v>80</v>
      </c>
      <c r="E20" s="5">
        <v>3293</v>
      </c>
      <c r="F20" s="5">
        <v>2989</v>
      </c>
      <c r="G20" s="5">
        <v>2990</v>
      </c>
      <c r="H20" s="5">
        <v>2992</v>
      </c>
      <c r="I20" s="5">
        <v>3018</v>
      </c>
      <c r="J20" s="5">
        <v>2870</v>
      </c>
      <c r="K20" s="5">
        <v>2581</v>
      </c>
      <c r="L20" s="5">
        <v>2807</v>
      </c>
      <c r="M20" s="5">
        <v>2837</v>
      </c>
      <c r="N20" s="5">
        <v>2882</v>
      </c>
      <c r="O20" s="5">
        <v>2891</v>
      </c>
      <c r="P20" s="5">
        <v>3451</v>
      </c>
      <c r="Q20" s="5">
        <v>2792</v>
      </c>
    </row>
    <row r="21" spans="1:17" x14ac:dyDescent="0.3">
      <c r="A21" t="s">
        <v>77</v>
      </c>
      <c r="E21" s="5">
        <v>1537</v>
      </c>
      <c r="F21" s="5">
        <v>1620</v>
      </c>
      <c r="G21" s="5">
        <v>1564</v>
      </c>
      <c r="H21" s="5">
        <v>1478</v>
      </c>
      <c r="I21" s="5">
        <v>1453</v>
      </c>
      <c r="J21" s="5">
        <v>1445</v>
      </c>
      <c r="K21" s="5">
        <v>1377</v>
      </c>
      <c r="L21" s="5">
        <v>1471</v>
      </c>
      <c r="M21" s="5">
        <v>1461</v>
      </c>
      <c r="N21" s="5">
        <v>1562</v>
      </c>
      <c r="O21" s="5">
        <v>1496</v>
      </c>
      <c r="P21" s="5">
        <v>1419</v>
      </c>
      <c r="Q21" s="5">
        <v>1347</v>
      </c>
    </row>
    <row r="22" spans="1:17" x14ac:dyDescent="0.3">
      <c r="A22" t="s">
        <v>78</v>
      </c>
      <c r="B22" t="s">
        <v>48</v>
      </c>
      <c r="C22" t="s">
        <v>79</v>
      </c>
      <c r="E22" s="5">
        <v>21120</v>
      </c>
      <c r="F22" s="5">
        <v>21439</v>
      </c>
      <c r="G22" s="5">
        <v>21295</v>
      </c>
      <c r="H22" s="5">
        <v>21134</v>
      </c>
      <c r="I22" s="5">
        <v>21336</v>
      </c>
      <c r="J22" s="5">
        <v>21525</v>
      </c>
      <c r="K22" s="5">
        <v>21803</v>
      </c>
      <c r="L22" s="5">
        <v>21404</v>
      </c>
      <c r="M22" s="5">
        <v>21448</v>
      </c>
      <c r="N22" s="5">
        <v>20909</v>
      </c>
      <c r="O22" s="5">
        <v>21234</v>
      </c>
      <c r="P22" s="5">
        <v>20949</v>
      </c>
      <c r="Q22" s="5">
        <v>21153</v>
      </c>
    </row>
    <row r="23" spans="1:17" x14ac:dyDescent="0.3">
      <c r="A23" t="s">
        <v>60</v>
      </c>
      <c r="B23" t="s">
        <v>73</v>
      </c>
    </row>
    <row r="24" spans="1:17" x14ac:dyDescent="0.3">
      <c r="A24" t="s">
        <v>75</v>
      </c>
      <c r="B24" t="s">
        <v>48</v>
      </c>
      <c r="C24" t="s">
        <v>76</v>
      </c>
      <c r="E24" s="5">
        <v>5020</v>
      </c>
      <c r="F24" s="5">
        <v>4867</v>
      </c>
      <c r="G24" s="5">
        <v>4844</v>
      </c>
      <c r="H24" s="5">
        <v>4835</v>
      </c>
      <c r="I24" s="5">
        <v>4657</v>
      </c>
      <c r="J24" s="5">
        <v>4510</v>
      </c>
      <c r="K24" s="5">
        <v>4311</v>
      </c>
      <c r="L24" s="5">
        <v>4575</v>
      </c>
      <c r="M24" s="5">
        <v>4549</v>
      </c>
      <c r="N24" s="5">
        <v>4726</v>
      </c>
      <c r="O24" s="5">
        <v>4580</v>
      </c>
      <c r="P24" s="5">
        <v>5079</v>
      </c>
      <c r="Q24" s="5">
        <v>4244</v>
      </c>
    </row>
    <row r="25" spans="1:17" x14ac:dyDescent="0.3">
      <c r="A25" t="s">
        <v>81</v>
      </c>
      <c r="B25" t="s">
        <v>74</v>
      </c>
      <c r="C25" t="s">
        <v>80</v>
      </c>
      <c r="E25" s="5">
        <v>3252</v>
      </c>
      <c r="F25" s="5">
        <v>2934</v>
      </c>
      <c r="G25" s="5">
        <v>2926</v>
      </c>
      <c r="H25" s="5">
        <v>2937</v>
      </c>
      <c r="I25" s="5">
        <v>2979</v>
      </c>
      <c r="J25" s="5">
        <v>2831</v>
      </c>
      <c r="K25" s="5">
        <v>2546</v>
      </c>
      <c r="L25" s="5">
        <v>2767</v>
      </c>
      <c r="M25" s="5">
        <v>2779</v>
      </c>
      <c r="N25" s="5">
        <v>2843</v>
      </c>
      <c r="O25" s="5">
        <v>2816</v>
      </c>
      <c r="P25" s="5">
        <v>3418</v>
      </c>
      <c r="Q25" s="5">
        <v>2763</v>
      </c>
    </row>
    <row r="26" spans="1:17" x14ac:dyDescent="0.3">
      <c r="A26" t="s">
        <v>77</v>
      </c>
      <c r="E26" s="5">
        <v>1527</v>
      </c>
      <c r="F26" s="5">
        <v>1613</v>
      </c>
      <c r="G26" s="5">
        <v>1552</v>
      </c>
      <c r="H26" s="5">
        <v>1464</v>
      </c>
      <c r="I26" s="5">
        <v>1437</v>
      </c>
      <c r="J26" s="5">
        <v>1429</v>
      </c>
      <c r="K26" s="5">
        <v>1367</v>
      </c>
      <c r="L26" s="5">
        <v>1462</v>
      </c>
      <c r="M26" s="5">
        <v>1453</v>
      </c>
      <c r="N26" s="5">
        <v>1571</v>
      </c>
      <c r="O26" s="5">
        <v>1473</v>
      </c>
      <c r="P26" s="5">
        <v>1401</v>
      </c>
      <c r="Q26" s="5">
        <v>1339</v>
      </c>
    </row>
    <row r="27" spans="1:17" x14ac:dyDescent="0.3">
      <c r="A27" t="s">
        <v>78</v>
      </c>
      <c r="B27" t="s">
        <v>48</v>
      </c>
      <c r="C27" t="s">
        <v>79</v>
      </c>
      <c r="E27" s="5">
        <v>20708</v>
      </c>
      <c r="F27" s="5">
        <v>21022</v>
      </c>
      <c r="G27" s="5">
        <v>20918</v>
      </c>
      <c r="H27" s="5">
        <v>20804</v>
      </c>
      <c r="I27" s="5">
        <v>20985</v>
      </c>
      <c r="J27" s="5">
        <v>21154</v>
      </c>
      <c r="K27" s="5">
        <v>21501</v>
      </c>
      <c r="L27" s="5">
        <v>21002</v>
      </c>
      <c r="M27" s="5">
        <v>21083</v>
      </c>
      <c r="N27" s="5">
        <v>20521</v>
      </c>
      <c r="O27" s="5">
        <v>20826</v>
      </c>
      <c r="P27" s="5">
        <v>20548</v>
      </c>
      <c r="Q27" s="5">
        <v>20761</v>
      </c>
    </row>
    <row r="30" spans="1:17" x14ac:dyDescent="0.3">
      <c r="K30" s="6"/>
    </row>
    <row r="50" spans="2:21" x14ac:dyDescent="0.3">
      <c r="N50" s="15" t="s">
        <v>292</v>
      </c>
      <c r="O50" s="15"/>
    </row>
    <row r="51" spans="2:21" x14ac:dyDescent="0.3">
      <c r="B51" t="s">
        <v>84</v>
      </c>
      <c r="C51" t="s">
        <v>85</v>
      </c>
      <c r="D51" t="s">
        <v>86</v>
      </c>
      <c r="E51" t="s">
        <v>87</v>
      </c>
      <c r="F51" t="s">
        <v>88</v>
      </c>
      <c r="G51" t="s">
        <v>89</v>
      </c>
      <c r="H51" t="s">
        <v>90</v>
      </c>
      <c r="I51" t="s">
        <v>91</v>
      </c>
      <c r="J51" t="s">
        <v>92</v>
      </c>
      <c r="N51" s="15"/>
      <c r="O51" s="15"/>
    </row>
    <row r="52" spans="2:21" x14ac:dyDescent="0.3">
      <c r="B52" t="s">
        <v>93</v>
      </c>
      <c r="C52" t="s">
        <v>94</v>
      </c>
      <c r="D52" t="s">
        <v>95</v>
      </c>
      <c r="E52" t="s">
        <v>96</v>
      </c>
      <c r="F52" t="s">
        <v>97</v>
      </c>
      <c r="G52" t="s">
        <v>98</v>
      </c>
      <c r="H52" t="s">
        <v>99</v>
      </c>
      <c r="I52" t="s">
        <v>100</v>
      </c>
      <c r="J52" t="s">
        <v>101</v>
      </c>
      <c r="N52" s="7" t="s">
        <v>293</v>
      </c>
      <c r="O52" s="7" t="s">
        <v>294</v>
      </c>
    </row>
    <row r="53" spans="2:21" x14ac:dyDescent="0.3">
      <c r="B53" t="s">
        <v>102</v>
      </c>
      <c r="C53" t="s">
        <v>103</v>
      </c>
      <c r="D53" t="s">
        <v>104</v>
      </c>
      <c r="E53" t="s">
        <v>105</v>
      </c>
      <c r="F53" t="s">
        <v>106</v>
      </c>
      <c r="G53" t="s">
        <v>98</v>
      </c>
      <c r="H53" t="s">
        <v>107</v>
      </c>
      <c r="I53" t="s">
        <v>108</v>
      </c>
      <c r="J53" t="s">
        <v>109</v>
      </c>
      <c r="N53" s="7" t="s">
        <v>295</v>
      </c>
      <c r="O53" s="8">
        <v>0.36599999999999999</v>
      </c>
    </row>
    <row r="54" spans="2:21" ht="28" x14ac:dyDescent="0.3">
      <c r="B54" t="s">
        <v>110</v>
      </c>
      <c r="C54" t="s">
        <v>111</v>
      </c>
      <c r="D54" t="s">
        <v>104</v>
      </c>
      <c r="E54" t="s">
        <v>112</v>
      </c>
      <c r="F54" t="s">
        <v>113</v>
      </c>
      <c r="G54" t="s">
        <v>89</v>
      </c>
      <c r="H54" t="s">
        <v>114</v>
      </c>
      <c r="I54" t="s">
        <v>115</v>
      </c>
      <c r="J54" t="s">
        <v>116</v>
      </c>
      <c r="N54" s="7" t="s">
        <v>83</v>
      </c>
      <c r="O54" s="8">
        <v>0.63400000000000001</v>
      </c>
    </row>
    <row r="55" spans="2:21" x14ac:dyDescent="0.3">
      <c r="B55" t="s">
        <v>118</v>
      </c>
      <c r="C55" t="s">
        <v>119</v>
      </c>
      <c r="D55" t="s">
        <v>104</v>
      </c>
      <c r="E55" t="s">
        <v>120</v>
      </c>
      <c r="F55" t="s">
        <v>121</v>
      </c>
      <c r="G55" t="s">
        <v>122</v>
      </c>
      <c r="H55" t="s">
        <v>123</v>
      </c>
      <c r="I55" t="s">
        <v>124</v>
      </c>
      <c r="J55" t="s">
        <v>125</v>
      </c>
    </row>
    <row r="56" spans="2:21" x14ac:dyDescent="0.3">
      <c r="B56" t="s">
        <v>127</v>
      </c>
      <c r="C56" t="s">
        <v>128</v>
      </c>
      <c r="D56" t="s">
        <v>129</v>
      </c>
      <c r="E56" t="s">
        <v>130</v>
      </c>
      <c r="F56" t="s">
        <v>131</v>
      </c>
      <c r="G56" t="s">
        <v>122</v>
      </c>
      <c r="H56" t="s">
        <v>132</v>
      </c>
      <c r="I56" t="s">
        <v>133</v>
      </c>
      <c r="J56" t="s">
        <v>134</v>
      </c>
    </row>
    <row r="57" spans="2:21" x14ac:dyDescent="0.3">
      <c r="B57" t="s">
        <v>136</v>
      </c>
      <c r="C57" t="s">
        <v>137</v>
      </c>
      <c r="D57" t="s">
        <v>104</v>
      </c>
      <c r="E57" t="s">
        <v>138</v>
      </c>
      <c r="F57" t="s">
        <v>139</v>
      </c>
      <c r="G57" t="s">
        <v>122</v>
      </c>
      <c r="H57" t="s">
        <v>140</v>
      </c>
      <c r="I57" t="s">
        <v>141</v>
      </c>
      <c r="J57" t="s">
        <v>142</v>
      </c>
      <c r="N57" s="16" t="s">
        <v>296</v>
      </c>
      <c r="O57" s="17"/>
      <c r="P57" s="17"/>
      <c r="Q57" s="18"/>
    </row>
    <row r="58" spans="2:21" x14ac:dyDescent="0.3">
      <c r="N58" s="19"/>
      <c r="O58" s="20"/>
      <c r="P58" s="20"/>
      <c r="Q58" s="21"/>
    </row>
    <row r="59" spans="2:21" x14ac:dyDescent="0.3">
      <c r="B59" t="s">
        <v>144</v>
      </c>
      <c r="C59" t="s">
        <v>145</v>
      </c>
      <c r="D59" t="s">
        <v>146</v>
      </c>
      <c r="E59" t="s">
        <v>147</v>
      </c>
      <c r="F59" t="s">
        <v>148</v>
      </c>
      <c r="G59" t="s">
        <v>89</v>
      </c>
      <c r="H59" t="s">
        <v>149</v>
      </c>
      <c r="I59" t="s">
        <v>150</v>
      </c>
      <c r="J59" t="s">
        <v>125</v>
      </c>
      <c r="N59" s="9" t="s">
        <v>82</v>
      </c>
      <c r="O59" s="9" t="s">
        <v>300</v>
      </c>
      <c r="P59" s="9" t="s">
        <v>83</v>
      </c>
      <c r="Q59" s="9" t="s">
        <v>299</v>
      </c>
    </row>
    <row r="60" spans="2:21" x14ac:dyDescent="0.3">
      <c r="B60" t="s">
        <v>152</v>
      </c>
      <c r="C60" t="s">
        <v>153</v>
      </c>
      <c r="D60" t="s">
        <v>154</v>
      </c>
      <c r="E60" t="s">
        <v>155</v>
      </c>
      <c r="F60" t="s">
        <v>156</v>
      </c>
      <c r="G60" t="s">
        <v>89</v>
      </c>
      <c r="H60" t="s">
        <v>157</v>
      </c>
      <c r="I60" t="s">
        <v>158</v>
      </c>
      <c r="J60" t="s">
        <v>159</v>
      </c>
      <c r="N60" s="9">
        <v>1994</v>
      </c>
      <c r="O60" s="10">
        <v>0.121</v>
      </c>
      <c r="P60" s="10">
        <v>8.6999999999999994E-2</v>
      </c>
      <c r="Q60" s="10">
        <v>3.5000000000000003E-2</v>
      </c>
    </row>
    <row r="61" spans="2:21" x14ac:dyDescent="0.3">
      <c r="B61" t="s">
        <v>161</v>
      </c>
      <c r="C61" t="s">
        <v>162</v>
      </c>
      <c r="D61" t="s">
        <v>163</v>
      </c>
      <c r="E61" t="s">
        <v>164</v>
      </c>
      <c r="F61" t="s">
        <v>165</v>
      </c>
      <c r="G61" t="s">
        <v>166</v>
      </c>
      <c r="H61" t="s">
        <v>167</v>
      </c>
      <c r="I61" t="s">
        <v>168</v>
      </c>
      <c r="J61" t="s">
        <v>169</v>
      </c>
      <c r="N61" s="9">
        <v>1995</v>
      </c>
      <c r="O61" s="9">
        <v>11.8</v>
      </c>
      <c r="P61" s="9">
        <v>8.4</v>
      </c>
      <c r="Q61" s="9">
        <v>3.4</v>
      </c>
    </row>
    <row r="62" spans="2:21" x14ac:dyDescent="0.3">
      <c r="B62" t="s">
        <v>171</v>
      </c>
      <c r="C62" t="s">
        <v>172</v>
      </c>
      <c r="D62" t="s">
        <v>173</v>
      </c>
      <c r="E62" t="s">
        <v>174</v>
      </c>
      <c r="F62" t="s">
        <v>175</v>
      </c>
      <c r="G62" t="s">
        <v>176</v>
      </c>
      <c r="H62" t="s">
        <v>177</v>
      </c>
      <c r="I62" t="s">
        <v>178</v>
      </c>
      <c r="J62" t="s">
        <v>179</v>
      </c>
      <c r="N62" s="9">
        <v>1996</v>
      </c>
      <c r="O62" s="9">
        <v>11.5</v>
      </c>
      <c r="P62" s="9">
        <v>8.3000000000000007</v>
      </c>
      <c r="Q62" s="9">
        <v>3.2</v>
      </c>
    </row>
    <row r="63" spans="2:21" x14ac:dyDescent="0.3">
      <c r="B63" t="s">
        <v>181</v>
      </c>
      <c r="C63" t="s">
        <v>182</v>
      </c>
      <c r="D63" t="s">
        <v>183</v>
      </c>
      <c r="E63" t="s">
        <v>184</v>
      </c>
      <c r="F63" t="s">
        <v>185</v>
      </c>
      <c r="G63" t="s">
        <v>186</v>
      </c>
      <c r="H63" t="s">
        <v>187</v>
      </c>
      <c r="I63" t="s">
        <v>188</v>
      </c>
      <c r="J63" t="s">
        <v>189</v>
      </c>
      <c r="N63" s="9">
        <v>1997</v>
      </c>
      <c r="O63" s="9">
        <v>11.5</v>
      </c>
      <c r="P63" s="9">
        <v>8.1</v>
      </c>
      <c r="Q63" s="9">
        <v>3.4</v>
      </c>
    </row>
    <row r="64" spans="2:21" x14ac:dyDescent="0.3">
      <c r="B64" t="s">
        <v>191</v>
      </c>
      <c r="C64" t="s">
        <v>192</v>
      </c>
      <c r="D64" t="s">
        <v>122</v>
      </c>
      <c r="E64" t="s">
        <v>193</v>
      </c>
      <c r="F64" t="s">
        <v>194</v>
      </c>
      <c r="G64" t="s">
        <v>186</v>
      </c>
      <c r="H64" t="s">
        <v>195</v>
      </c>
      <c r="I64" t="s">
        <v>196</v>
      </c>
      <c r="J64" t="s">
        <v>197</v>
      </c>
      <c r="N64" s="9">
        <v>1998</v>
      </c>
      <c r="O64" s="9">
        <v>11.1</v>
      </c>
      <c r="P64" s="9">
        <v>7.8</v>
      </c>
      <c r="Q64" s="9">
        <v>3.3</v>
      </c>
      <c r="U64">
        <f>0.35*0.28</f>
        <v>9.8000000000000004E-2</v>
      </c>
    </row>
    <row r="65" spans="1:25" x14ac:dyDescent="0.3">
      <c r="B65" t="s">
        <v>199</v>
      </c>
      <c r="C65" t="s">
        <v>200</v>
      </c>
      <c r="D65" t="s">
        <v>201</v>
      </c>
      <c r="E65" t="s">
        <v>202</v>
      </c>
      <c r="F65" t="s">
        <v>203</v>
      </c>
      <c r="G65" t="s">
        <v>186</v>
      </c>
      <c r="H65" t="s">
        <v>204</v>
      </c>
      <c r="I65" t="s">
        <v>205</v>
      </c>
      <c r="J65" t="s">
        <v>206</v>
      </c>
      <c r="N65" s="9">
        <v>1999</v>
      </c>
      <c r="O65" s="9">
        <v>10.8</v>
      </c>
      <c r="P65" s="9">
        <v>7.6</v>
      </c>
      <c r="Q65" s="9">
        <v>3.2</v>
      </c>
    </row>
    <row r="66" spans="1:25" x14ac:dyDescent="0.3">
      <c r="B66" t="s">
        <v>208</v>
      </c>
      <c r="C66" t="s">
        <v>209</v>
      </c>
      <c r="D66" t="s">
        <v>89</v>
      </c>
      <c r="E66" t="s">
        <v>210</v>
      </c>
      <c r="F66" t="s">
        <v>211</v>
      </c>
      <c r="G66" t="s">
        <v>212</v>
      </c>
      <c r="H66" t="s">
        <v>213</v>
      </c>
      <c r="I66" t="s">
        <v>214</v>
      </c>
      <c r="J66" t="s">
        <v>215</v>
      </c>
      <c r="N66" s="9">
        <v>2000</v>
      </c>
      <c r="O66" s="9">
        <v>10.7</v>
      </c>
      <c r="P66" s="9">
        <v>7.5</v>
      </c>
      <c r="Q66" s="9">
        <v>3.3</v>
      </c>
    </row>
    <row r="67" spans="1:25" x14ac:dyDescent="0.3">
      <c r="B67" t="s">
        <v>216</v>
      </c>
      <c r="C67" t="s">
        <v>217</v>
      </c>
      <c r="D67" t="s">
        <v>122</v>
      </c>
      <c r="E67" t="s">
        <v>218</v>
      </c>
      <c r="F67" t="s">
        <v>219</v>
      </c>
      <c r="G67" t="s">
        <v>98</v>
      </c>
      <c r="H67" t="s">
        <v>220</v>
      </c>
      <c r="I67" t="s">
        <v>221</v>
      </c>
      <c r="J67" t="s">
        <v>222</v>
      </c>
      <c r="N67" s="9">
        <v>2001</v>
      </c>
      <c r="O67" s="9">
        <v>10.6</v>
      </c>
      <c r="P67" s="9">
        <v>7.4</v>
      </c>
      <c r="Q67" s="9">
        <v>3.3</v>
      </c>
    </row>
    <row r="68" spans="1:25" x14ac:dyDescent="0.3">
      <c r="B68" t="s">
        <v>223</v>
      </c>
      <c r="C68" t="s">
        <v>224</v>
      </c>
      <c r="D68" t="s">
        <v>122</v>
      </c>
      <c r="E68" t="s">
        <v>225</v>
      </c>
      <c r="F68" t="s">
        <v>226</v>
      </c>
      <c r="G68" t="s">
        <v>98</v>
      </c>
      <c r="H68" t="s">
        <v>227</v>
      </c>
      <c r="I68" t="s">
        <v>228</v>
      </c>
      <c r="J68" t="s">
        <v>229</v>
      </c>
      <c r="N68" s="9">
        <v>2002</v>
      </c>
      <c r="O68" s="9">
        <v>10.6</v>
      </c>
      <c r="P68" s="9">
        <v>7.3</v>
      </c>
      <c r="Q68" s="9">
        <v>3.4</v>
      </c>
    </row>
    <row r="69" spans="1:25" x14ac:dyDescent="0.3">
      <c r="B69" t="s">
        <v>230</v>
      </c>
      <c r="C69" t="s">
        <v>231</v>
      </c>
      <c r="D69" t="s">
        <v>201</v>
      </c>
      <c r="E69" t="s">
        <v>232</v>
      </c>
      <c r="F69" t="s">
        <v>233</v>
      </c>
      <c r="G69" t="s">
        <v>186</v>
      </c>
      <c r="H69" t="s">
        <v>234</v>
      </c>
      <c r="I69" t="s">
        <v>235</v>
      </c>
      <c r="J69" t="s">
        <v>236</v>
      </c>
      <c r="N69" s="9">
        <v>2003</v>
      </c>
      <c r="O69" s="9">
        <v>11.1</v>
      </c>
      <c r="P69" s="9">
        <v>7.5</v>
      </c>
      <c r="Q69" s="9">
        <v>3.6</v>
      </c>
    </row>
    <row r="70" spans="1:25" x14ac:dyDescent="0.3">
      <c r="B70" t="s">
        <v>237</v>
      </c>
      <c r="C70" t="s">
        <v>238</v>
      </c>
      <c r="D70" t="s">
        <v>89</v>
      </c>
      <c r="E70" t="s">
        <v>239</v>
      </c>
      <c r="F70" t="s">
        <v>240</v>
      </c>
      <c r="G70" t="s">
        <v>186</v>
      </c>
      <c r="H70" t="s">
        <v>241</v>
      </c>
      <c r="I70" t="s">
        <v>242</v>
      </c>
      <c r="J70" t="s">
        <v>243</v>
      </c>
      <c r="N70" s="9">
        <v>2004</v>
      </c>
      <c r="O70" s="9">
        <v>11.2</v>
      </c>
      <c r="P70" s="9">
        <v>7.5</v>
      </c>
      <c r="Q70" s="9">
        <v>3.7</v>
      </c>
    </row>
    <row r="71" spans="1:25" x14ac:dyDescent="0.3">
      <c r="B71" t="s">
        <v>244</v>
      </c>
      <c r="C71" t="s">
        <v>245</v>
      </c>
      <c r="D71" t="s">
        <v>246</v>
      </c>
      <c r="E71" t="s">
        <v>247</v>
      </c>
      <c r="F71" t="s">
        <v>248</v>
      </c>
      <c r="G71" t="s">
        <v>249</v>
      </c>
      <c r="H71" t="s">
        <v>250</v>
      </c>
      <c r="I71" t="s">
        <v>251</v>
      </c>
      <c r="J71" t="s">
        <v>252</v>
      </c>
      <c r="N71" s="9">
        <v>2005</v>
      </c>
      <c r="O71" s="9">
        <v>11.1</v>
      </c>
      <c r="P71" s="9">
        <v>7.4</v>
      </c>
      <c r="Q71" s="9">
        <v>3.7</v>
      </c>
    </row>
    <row r="72" spans="1:25" x14ac:dyDescent="0.3">
      <c r="B72" t="s">
        <v>253</v>
      </c>
      <c r="C72" t="s">
        <v>254</v>
      </c>
      <c r="D72" t="s">
        <v>98</v>
      </c>
      <c r="E72" t="s">
        <v>255</v>
      </c>
      <c r="F72" t="s">
        <v>256</v>
      </c>
      <c r="G72" t="s">
        <v>257</v>
      </c>
      <c r="H72" t="s">
        <v>258</v>
      </c>
      <c r="I72" t="s">
        <v>259</v>
      </c>
      <c r="J72" t="s">
        <v>179</v>
      </c>
      <c r="N72" s="9">
        <v>2006</v>
      </c>
      <c r="O72" s="9">
        <v>11.1</v>
      </c>
      <c r="P72" s="9">
        <v>7.3</v>
      </c>
      <c r="Q72" s="9">
        <v>3.8</v>
      </c>
    </row>
    <row r="73" spans="1:25" x14ac:dyDescent="0.3">
      <c r="B73" t="s">
        <v>260</v>
      </c>
      <c r="C73" t="s">
        <v>261</v>
      </c>
      <c r="D73" t="s">
        <v>176</v>
      </c>
      <c r="E73" t="s">
        <v>262</v>
      </c>
      <c r="F73" t="s">
        <v>263</v>
      </c>
      <c r="G73" t="s">
        <v>264</v>
      </c>
      <c r="H73" t="s">
        <v>265</v>
      </c>
      <c r="I73" t="s">
        <v>266</v>
      </c>
      <c r="J73" t="s">
        <v>267</v>
      </c>
      <c r="N73" s="9">
        <v>2007</v>
      </c>
      <c r="O73" s="9">
        <v>11.1</v>
      </c>
      <c r="P73" s="9">
        <v>7.1</v>
      </c>
      <c r="Q73" s="9">
        <v>3.9</v>
      </c>
    </row>
    <row r="74" spans="1:25" x14ac:dyDescent="0.3">
      <c r="A74" t="s">
        <v>117</v>
      </c>
      <c r="B74" t="s">
        <v>118</v>
      </c>
      <c r="C74" t="s">
        <v>119</v>
      </c>
      <c r="D74" t="s">
        <v>104</v>
      </c>
      <c r="E74" t="s">
        <v>120</v>
      </c>
      <c r="F74" t="s">
        <v>121</v>
      </c>
      <c r="G74" t="s">
        <v>122</v>
      </c>
      <c r="H74" t="s">
        <v>123</v>
      </c>
      <c r="I74" t="s">
        <v>124</v>
      </c>
      <c r="J74" t="s">
        <v>125</v>
      </c>
      <c r="N74" s="9">
        <v>2008</v>
      </c>
      <c r="O74" s="9">
        <v>10.9</v>
      </c>
      <c r="P74" s="9">
        <v>6.9</v>
      </c>
      <c r="Q74" s="9">
        <v>4</v>
      </c>
    </row>
    <row r="75" spans="1:25" x14ac:dyDescent="0.3">
      <c r="A75" t="s">
        <v>126</v>
      </c>
      <c r="B75" t="s">
        <v>127</v>
      </c>
      <c r="C75" t="s">
        <v>128</v>
      </c>
      <c r="D75" t="s">
        <v>129</v>
      </c>
      <c r="E75" t="s">
        <v>130</v>
      </c>
      <c r="F75" t="s">
        <v>131</v>
      </c>
      <c r="G75" t="s">
        <v>122</v>
      </c>
      <c r="H75" t="s">
        <v>132</v>
      </c>
      <c r="I75" t="s">
        <v>133</v>
      </c>
      <c r="J75" t="s">
        <v>134</v>
      </c>
      <c r="N75" s="9">
        <v>2009</v>
      </c>
      <c r="O75" s="9">
        <v>10.9</v>
      </c>
      <c r="P75" s="9">
        <v>7</v>
      </c>
      <c r="Q75" s="9">
        <v>3.9</v>
      </c>
    </row>
    <row r="76" spans="1:25" x14ac:dyDescent="0.3">
      <c r="A76" t="s">
        <v>135</v>
      </c>
      <c r="B76" t="s">
        <v>136</v>
      </c>
      <c r="C76" t="s">
        <v>137</v>
      </c>
      <c r="D76" t="s">
        <v>104</v>
      </c>
      <c r="E76" t="s">
        <v>138</v>
      </c>
      <c r="F76" t="s">
        <v>139</v>
      </c>
      <c r="G76" t="s">
        <v>122</v>
      </c>
      <c r="H76" t="s">
        <v>140</v>
      </c>
      <c r="I76" t="s">
        <v>141</v>
      </c>
      <c r="J76" t="s">
        <v>142</v>
      </c>
      <c r="N76" s="9">
        <v>2010</v>
      </c>
      <c r="O76" s="9">
        <v>10.7</v>
      </c>
      <c r="P76" s="9">
        <v>7</v>
      </c>
      <c r="Q76" s="9">
        <v>3.7</v>
      </c>
      <c r="R76" s="6">
        <v>139064</v>
      </c>
      <c r="S76" s="6">
        <f>R76*O76/100</f>
        <v>14879.847999999998</v>
      </c>
      <c r="U76" s="12">
        <f>S76*1000</f>
        <v>14879847.999999998</v>
      </c>
      <c r="W76" s="12">
        <f>R76*1000</f>
        <v>139064000</v>
      </c>
    </row>
    <row r="77" spans="1:25" x14ac:dyDescent="0.3">
      <c r="A77" t="s">
        <v>143</v>
      </c>
      <c r="B77" t="s">
        <v>144</v>
      </c>
      <c r="C77" t="s">
        <v>145</v>
      </c>
      <c r="D77" t="s">
        <v>146</v>
      </c>
      <c r="E77" t="s">
        <v>147</v>
      </c>
      <c r="F77" t="s">
        <v>148</v>
      </c>
      <c r="G77" t="s">
        <v>89</v>
      </c>
      <c r="H77" t="s">
        <v>149</v>
      </c>
      <c r="I77" t="s">
        <v>150</v>
      </c>
      <c r="J77" t="s">
        <v>125</v>
      </c>
      <c r="N77" s="9">
        <v>2011</v>
      </c>
      <c r="O77" s="9">
        <v>10.4</v>
      </c>
      <c r="P77" s="9">
        <v>6.8</v>
      </c>
      <c r="Q77" s="9">
        <v>3.7</v>
      </c>
      <c r="R77" s="6">
        <v>139869</v>
      </c>
      <c r="S77" s="6">
        <f t="shared" ref="S77:S81" si="0">R77*O77/100</f>
        <v>14546.376</v>
      </c>
      <c r="U77" s="12">
        <f t="shared" ref="U77:U81" si="1">S77*1000</f>
        <v>14546376</v>
      </c>
      <c r="W77" s="12">
        <f t="shared" ref="W77:W82" si="2">R77*1000</f>
        <v>139869000</v>
      </c>
    </row>
    <row r="78" spans="1:25" x14ac:dyDescent="0.3">
      <c r="A78" t="s">
        <v>151</v>
      </c>
      <c r="B78" t="s">
        <v>152</v>
      </c>
      <c r="C78" t="s">
        <v>153</v>
      </c>
      <c r="D78" t="s">
        <v>154</v>
      </c>
      <c r="E78" t="s">
        <v>155</v>
      </c>
      <c r="F78" t="s">
        <v>156</v>
      </c>
      <c r="G78" t="s">
        <v>89</v>
      </c>
      <c r="H78" t="s">
        <v>157</v>
      </c>
      <c r="I78" t="s">
        <v>158</v>
      </c>
      <c r="J78" t="s">
        <v>159</v>
      </c>
      <c r="N78" s="9">
        <v>2012</v>
      </c>
      <c r="O78" s="9">
        <v>10.4</v>
      </c>
      <c r="P78" s="9">
        <v>6.7</v>
      </c>
      <c r="Q78" s="9">
        <v>3.7</v>
      </c>
      <c r="R78" s="6">
        <v>142469</v>
      </c>
      <c r="S78" s="6">
        <f t="shared" si="0"/>
        <v>14816.776000000002</v>
      </c>
      <c r="U78" s="12">
        <f t="shared" si="1"/>
        <v>14816776.000000002</v>
      </c>
      <c r="W78" s="12">
        <f t="shared" si="2"/>
        <v>142469000</v>
      </c>
    </row>
    <row r="79" spans="1:25" x14ac:dyDescent="0.3">
      <c r="A79" t="s">
        <v>160</v>
      </c>
      <c r="B79" t="s">
        <v>161</v>
      </c>
      <c r="C79" t="s">
        <v>162</v>
      </c>
      <c r="D79" t="s">
        <v>163</v>
      </c>
      <c r="E79" t="s">
        <v>164</v>
      </c>
      <c r="F79" t="s">
        <v>165</v>
      </c>
      <c r="G79" t="s">
        <v>166</v>
      </c>
      <c r="H79" t="s">
        <v>167</v>
      </c>
      <c r="I79" t="s">
        <v>168</v>
      </c>
      <c r="J79" t="s">
        <v>169</v>
      </c>
      <c r="N79" s="9">
        <v>2013</v>
      </c>
      <c r="O79" s="9">
        <v>10.199999999999999</v>
      </c>
      <c r="P79" s="9">
        <v>6.5</v>
      </c>
      <c r="Q79" s="9">
        <v>3.7</v>
      </c>
      <c r="R79" s="6">
        <v>143929</v>
      </c>
      <c r="S79" s="6">
        <f t="shared" si="0"/>
        <v>14680.757999999998</v>
      </c>
      <c r="U79" s="12">
        <f t="shared" si="1"/>
        <v>14680757.999999998</v>
      </c>
      <c r="W79" s="12">
        <f t="shared" si="2"/>
        <v>143929000</v>
      </c>
    </row>
    <row r="80" spans="1:25" x14ac:dyDescent="0.3">
      <c r="A80" t="s">
        <v>170</v>
      </c>
      <c r="B80" t="s">
        <v>171</v>
      </c>
      <c r="C80" t="s">
        <v>172</v>
      </c>
      <c r="D80" t="s">
        <v>173</v>
      </c>
      <c r="E80" t="s">
        <v>174</v>
      </c>
      <c r="F80" t="s">
        <v>175</v>
      </c>
      <c r="G80" t="s">
        <v>176</v>
      </c>
      <c r="H80" t="s">
        <v>177</v>
      </c>
      <c r="I80" t="s">
        <v>178</v>
      </c>
      <c r="J80" t="s">
        <v>179</v>
      </c>
      <c r="N80" s="9">
        <v>2014</v>
      </c>
      <c r="O80" s="9">
        <v>10.1</v>
      </c>
      <c r="P80" s="9">
        <v>6.4</v>
      </c>
      <c r="Q80" s="9">
        <v>3.7</v>
      </c>
      <c r="R80" s="6">
        <v>146305</v>
      </c>
      <c r="S80" s="6">
        <f t="shared" si="0"/>
        <v>14776.805</v>
      </c>
      <c r="U80" s="12">
        <f t="shared" si="1"/>
        <v>14776805</v>
      </c>
      <c r="W80" s="12">
        <f t="shared" si="2"/>
        <v>146305000</v>
      </c>
      <c r="Y80" t="s">
        <v>313</v>
      </c>
    </row>
    <row r="81" spans="1:26" x14ac:dyDescent="0.3">
      <c r="A81" t="s">
        <v>180</v>
      </c>
      <c r="B81" t="s">
        <v>181</v>
      </c>
      <c r="C81" t="s">
        <v>182</v>
      </c>
      <c r="D81" t="s">
        <v>183</v>
      </c>
      <c r="E81" t="s">
        <v>184</v>
      </c>
      <c r="F81" t="s">
        <v>185</v>
      </c>
      <c r="G81" t="s">
        <v>186</v>
      </c>
      <c r="H81" t="s">
        <v>187</v>
      </c>
      <c r="I81" t="s">
        <v>188</v>
      </c>
      <c r="J81" t="s">
        <v>189</v>
      </c>
      <c r="N81" s="9">
        <v>2015</v>
      </c>
      <c r="O81" s="9">
        <v>10.1</v>
      </c>
      <c r="P81" s="9">
        <v>6.4</v>
      </c>
      <c r="Q81" s="9">
        <v>3.7</v>
      </c>
      <c r="R81" s="6">
        <v>148834</v>
      </c>
      <c r="S81" s="6">
        <f t="shared" si="0"/>
        <v>15032.233999999999</v>
      </c>
      <c r="U81" s="12">
        <f t="shared" si="1"/>
        <v>15032233.999999998</v>
      </c>
      <c r="W81" s="12">
        <f t="shared" si="2"/>
        <v>148834000</v>
      </c>
      <c r="Y81">
        <f>Y82*0.28</f>
        <v>15876000.000000002</v>
      </c>
      <c r="Z81" t="s">
        <v>315</v>
      </c>
    </row>
    <row r="82" spans="1:26" x14ac:dyDescent="0.3">
      <c r="A82" t="s">
        <v>190</v>
      </c>
      <c r="B82" t="s">
        <v>191</v>
      </c>
      <c r="C82" t="s">
        <v>192</v>
      </c>
      <c r="D82" t="s">
        <v>122</v>
      </c>
      <c r="E82" t="s">
        <v>193</v>
      </c>
      <c r="F82" t="s">
        <v>194</v>
      </c>
      <c r="G82" t="s">
        <v>186</v>
      </c>
      <c r="H82" t="s">
        <v>195</v>
      </c>
      <c r="I82" t="s">
        <v>196</v>
      </c>
      <c r="J82" t="s">
        <v>197</v>
      </c>
      <c r="N82" s="11">
        <v>2018</v>
      </c>
      <c r="O82" s="9"/>
      <c r="P82" s="11">
        <v>6.2</v>
      </c>
      <c r="Q82" s="9"/>
      <c r="R82" s="6">
        <v>151436</v>
      </c>
      <c r="W82" s="12">
        <f t="shared" si="2"/>
        <v>151436000</v>
      </c>
      <c r="Y82" s="13">
        <v>56700000</v>
      </c>
      <c r="Z82" t="s">
        <v>316</v>
      </c>
    </row>
    <row r="83" spans="1:26" x14ac:dyDescent="0.3">
      <c r="A83" t="s">
        <v>198</v>
      </c>
      <c r="B83" t="s">
        <v>199</v>
      </c>
      <c r="C83" t="s">
        <v>200</v>
      </c>
      <c r="D83" t="s">
        <v>201</v>
      </c>
      <c r="E83" t="s">
        <v>202</v>
      </c>
      <c r="F83" t="s">
        <v>203</v>
      </c>
      <c r="G83" t="s">
        <v>186</v>
      </c>
      <c r="H83" t="s">
        <v>204</v>
      </c>
      <c r="I83" t="s">
        <v>205</v>
      </c>
      <c r="J83" t="s">
        <v>206</v>
      </c>
      <c r="R83" s="6">
        <v>153337</v>
      </c>
      <c r="Y83">
        <f>Y82/W82</f>
        <v>0.37441559470667479</v>
      </c>
    </row>
    <row r="84" spans="1:26" x14ac:dyDescent="0.3">
      <c r="A84" t="s">
        <v>207</v>
      </c>
      <c r="B84" t="s">
        <v>208</v>
      </c>
      <c r="C84" t="s">
        <v>209</v>
      </c>
      <c r="D84" t="s">
        <v>89</v>
      </c>
      <c r="E84" t="s">
        <v>210</v>
      </c>
      <c r="F84" t="s">
        <v>211</v>
      </c>
      <c r="G84" t="s">
        <v>212</v>
      </c>
      <c r="H84" t="s">
        <v>213</v>
      </c>
      <c r="I84" t="s">
        <v>214</v>
      </c>
      <c r="J84" t="s">
        <v>215</v>
      </c>
      <c r="N84" t="s">
        <v>298</v>
      </c>
      <c r="R84" s="6">
        <v>155761</v>
      </c>
      <c r="Y84" s="14">
        <f>Y81/W82*100</f>
        <v>10.483636651786894</v>
      </c>
    </row>
    <row r="85" spans="1:26" ht="14" customHeight="1" x14ac:dyDescent="0.3">
      <c r="A85">
        <v>2010</v>
      </c>
      <c r="B85" t="s">
        <v>216</v>
      </c>
      <c r="C85" s="6">
        <v>139064</v>
      </c>
      <c r="D85" t="s">
        <v>122</v>
      </c>
      <c r="E85" t="s">
        <v>218</v>
      </c>
      <c r="F85" t="s">
        <v>219</v>
      </c>
      <c r="G85" t="s">
        <v>98</v>
      </c>
      <c r="H85" t="s">
        <v>220</v>
      </c>
      <c r="I85" t="s">
        <v>221</v>
      </c>
      <c r="J85" t="s">
        <v>222</v>
      </c>
      <c r="N85" s="22" t="s">
        <v>297</v>
      </c>
      <c r="O85" s="22"/>
      <c r="P85" s="22"/>
      <c r="Q85" s="22"/>
      <c r="S85" t="s">
        <v>312</v>
      </c>
    </row>
    <row r="86" spans="1:26" x14ac:dyDescent="0.3">
      <c r="A86">
        <v>2011</v>
      </c>
      <c r="B86" t="s">
        <v>223</v>
      </c>
      <c r="C86" s="6">
        <v>139869</v>
      </c>
      <c r="D86" t="s">
        <v>122</v>
      </c>
      <c r="E86" t="s">
        <v>225</v>
      </c>
      <c r="F86" t="s">
        <v>226</v>
      </c>
      <c r="G86" t="s">
        <v>98</v>
      </c>
      <c r="H86" t="s">
        <v>227</v>
      </c>
      <c r="I86" t="s">
        <v>228</v>
      </c>
      <c r="J86" t="s">
        <v>229</v>
      </c>
      <c r="N86" s="22"/>
      <c r="O86" s="22"/>
      <c r="P86" s="22"/>
      <c r="Q86" s="22"/>
      <c r="S86" t="s">
        <v>311</v>
      </c>
    </row>
    <row r="87" spans="1:26" x14ac:dyDescent="0.3">
      <c r="A87">
        <v>2012</v>
      </c>
      <c r="B87" t="s">
        <v>230</v>
      </c>
      <c r="C87" s="6">
        <v>142469</v>
      </c>
      <c r="D87" t="s">
        <v>201</v>
      </c>
      <c r="E87" t="s">
        <v>232</v>
      </c>
      <c r="F87" t="s">
        <v>233</v>
      </c>
      <c r="G87" t="s">
        <v>186</v>
      </c>
      <c r="H87" t="s">
        <v>234</v>
      </c>
      <c r="I87" t="s">
        <v>235</v>
      </c>
      <c r="J87" t="s">
        <v>236</v>
      </c>
      <c r="N87" s="22"/>
      <c r="O87" s="22"/>
      <c r="P87" s="22"/>
      <c r="Q87" s="22"/>
      <c r="S87" t="s">
        <v>314</v>
      </c>
    </row>
    <row r="88" spans="1:26" x14ac:dyDescent="0.3">
      <c r="A88">
        <v>2013</v>
      </c>
      <c r="B88" t="s">
        <v>237</v>
      </c>
      <c r="C88" s="6">
        <v>143929</v>
      </c>
      <c r="D88" t="s">
        <v>89</v>
      </c>
      <c r="E88" t="s">
        <v>239</v>
      </c>
      <c r="F88" t="s">
        <v>240</v>
      </c>
      <c r="G88" t="s">
        <v>186</v>
      </c>
      <c r="H88" t="s">
        <v>241</v>
      </c>
      <c r="I88" t="s">
        <v>242</v>
      </c>
      <c r="J88" t="s">
        <v>243</v>
      </c>
      <c r="N88" s="22"/>
      <c r="O88" s="22"/>
      <c r="P88" s="22"/>
      <c r="Q88" s="22"/>
    </row>
    <row r="89" spans="1:26" x14ac:dyDescent="0.3">
      <c r="A89">
        <v>2014</v>
      </c>
      <c r="B89" t="s">
        <v>244</v>
      </c>
      <c r="C89" s="6">
        <v>146305</v>
      </c>
      <c r="D89" t="s">
        <v>246</v>
      </c>
      <c r="E89" t="s">
        <v>247</v>
      </c>
      <c r="F89" t="s">
        <v>248</v>
      </c>
      <c r="G89" t="s">
        <v>249</v>
      </c>
      <c r="H89" t="s">
        <v>250</v>
      </c>
      <c r="I89" t="s">
        <v>251</v>
      </c>
      <c r="J89" t="s">
        <v>252</v>
      </c>
      <c r="N89" s="22"/>
      <c r="O89" s="22"/>
      <c r="P89" s="22"/>
      <c r="Q89" s="22"/>
    </row>
    <row r="90" spans="1:26" x14ac:dyDescent="0.3">
      <c r="A90">
        <v>2015</v>
      </c>
      <c r="B90" t="s">
        <v>253</v>
      </c>
      <c r="C90" s="6">
        <v>148834</v>
      </c>
      <c r="D90" t="s">
        <v>98</v>
      </c>
      <c r="E90" t="s">
        <v>255</v>
      </c>
      <c r="F90" t="s">
        <v>256</v>
      </c>
      <c r="G90" t="s">
        <v>257</v>
      </c>
      <c r="H90" t="s">
        <v>258</v>
      </c>
      <c r="I90" t="s">
        <v>259</v>
      </c>
      <c r="J90" t="s">
        <v>179</v>
      </c>
      <c r="N90" s="22"/>
      <c r="O90" s="22"/>
      <c r="P90" s="22"/>
      <c r="Q90" s="22"/>
    </row>
    <row r="91" spans="1:26" x14ac:dyDescent="0.3">
      <c r="A91">
        <v>2016</v>
      </c>
      <c r="B91" t="s">
        <v>260</v>
      </c>
      <c r="C91" s="6">
        <v>151436</v>
      </c>
      <c r="D91" t="s">
        <v>176</v>
      </c>
      <c r="E91" t="s">
        <v>262</v>
      </c>
      <c r="F91" t="s">
        <v>263</v>
      </c>
      <c r="G91" t="s">
        <v>264</v>
      </c>
      <c r="H91" t="s">
        <v>265</v>
      </c>
      <c r="I91" t="s">
        <v>266</v>
      </c>
      <c r="J91" t="s">
        <v>267</v>
      </c>
      <c r="N91" s="22"/>
      <c r="O91" s="22"/>
      <c r="P91" s="22"/>
      <c r="Q91" s="22"/>
    </row>
    <row r="92" spans="1:26" x14ac:dyDescent="0.3">
      <c r="A92">
        <v>2017</v>
      </c>
      <c r="B92" t="s">
        <v>268</v>
      </c>
      <c r="C92" s="6">
        <v>153337</v>
      </c>
      <c r="D92" t="s">
        <v>270</v>
      </c>
      <c r="E92" t="s">
        <v>271</v>
      </c>
      <c r="F92" t="s">
        <v>272</v>
      </c>
      <c r="G92" t="s">
        <v>273</v>
      </c>
      <c r="H92" t="s">
        <v>274</v>
      </c>
      <c r="I92" t="s">
        <v>275</v>
      </c>
      <c r="J92" t="s">
        <v>276</v>
      </c>
      <c r="K92" t="s">
        <v>277</v>
      </c>
      <c r="N92" s="22"/>
      <c r="O92" s="22"/>
      <c r="P92" s="22"/>
      <c r="Q92" s="22"/>
    </row>
    <row r="93" spans="1:26" x14ac:dyDescent="0.3">
      <c r="A93">
        <v>2018</v>
      </c>
      <c r="B93" t="s">
        <v>269</v>
      </c>
      <c r="C93" s="6">
        <v>155761</v>
      </c>
      <c r="D93">
        <f>G93+K93</f>
        <v>9705</v>
      </c>
      <c r="E93">
        <f>ROUND(D93/C93*100,1)</f>
        <v>6.2</v>
      </c>
      <c r="F93" t="s">
        <v>279</v>
      </c>
      <c r="G93">
        <v>8941</v>
      </c>
      <c r="H93" t="s">
        <v>280</v>
      </c>
      <c r="I93">
        <f>ROUND(G93/C93*100,1)</f>
        <v>5.7</v>
      </c>
      <c r="J93" t="s">
        <v>279</v>
      </c>
      <c r="K93">
        <v>764</v>
      </c>
      <c r="M93" t="s">
        <v>271</v>
      </c>
      <c r="N93" t="s">
        <v>281</v>
      </c>
    </row>
    <row r="94" spans="1:26" x14ac:dyDescent="0.3">
      <c r="A94" t="s">
        <v>282</v>
      </c>
    </row>
    <row r="95" spans="1:26" x14ac:dyDescent="0.3">
      <c r="A95" t="s">
        <v>283</v>
      </c>
      <c r="B95" t="s">
        <v>284</v>
      </c>
      <c r="C95" t="s">
        <v>285</v>
      </c>
      <c r="D95" t="s">
        <v>286</v>
      </c>
      <c r="E95" t="s">
        <v>287</v>
      </c>
      <c r="F95" t="s">
        <v>278</v>
      </c>
      <c r="G95" t="s">
        <v>288</v>
      </c>
      <c r="H95" t="s">
        <v>281</v>
      </c>
      <c r="I95" t="s">
        <v>289</v>
      </c>
      <c r="J95" t="s">
        <v>279</v>
      </c>
    </row>
    <row r="96" spans="1:26" x14ac:dyDescent="0.3">
      <c r="A96" t="s">
        <v>290</v>
      </c>
    </row>
    <row r="97" spans="1:1" x14ac:dyDescent="0.3">
      <c r="A97" t="s">
        <v>291</v>
      </c>
    </row>
  </sheetData>
  <mergeCells count="3">
    <mergeCell ref="N50:O51"/>
    <mergeCell ref="N57:Q58"/>
    <mergeCell ref="N85:Q92"/>
  </mergeCells>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27:O37"/>
  <sheetViews>
    <sheetView workbookViewId="0">
      <selection activeCell="J47" sqref="J47"/>
    </sheetView>
  </sheetViews>
  <sheetFormatPr defaultRowHeight="14" x14ac:dyDescent="0.3"/>
  <cols>
    <col min="12" max="12" width="7.9140625" bestFit="1" customWidth="1"/>
    <col min="13" max="13" width="12.58203125" customWidth="1"/>
  </cols>
  <sheetData>
    <row r="27" spans="12:15" x14ac:dyDescent="0.3">
      <c r="L27" s="24" t="s">
        <v>301</v>
      </c>
      <c r="M27" s="24"/>
      <c r="N27" s="24"/>
      <c r="O27" s="24"/>
    </row>
    <row r="28" spans="12:15" x14ac:dyDescent="0.3">
      <c r="L28" s="24"/>
      <c r="M28" s="24"/>
      <c r="N28" s="24"/>
      <c r="O28" s="24"/>
    </row>
    <row r="29" spans="12:15" ht="56" x14ac:dyDescent="0.3">
      <c r="L29" s="7" t="s">
        <v>302</v>
      </c>
      <c r="M29" s="7" t="s">
        <v>303</v>
      </c>
      <c r="N29" s="9"/>
      <c r="O29" s="9"/>
    </row>
    <row r="30" spans="12:15" x14ac:dyDescent="0.3">
      <c r="L30" s="7" t="s">
        <v>304</v>
      </c>
      <c r="M30" s="8">
        <v>1.8100000000000002E-2</v>
      </c>
      <c r="N30" s="9"/>
      <c r="O30" s="9"/>
    </row>
    <row r="31" spans="12:15" x14ac:dyDescent="0.3">
      <c r="L31" s="7" t="s">
        <v>305</v>
      </c>
      <c r="M31" s="8">
        <v>4.0399999999999998E-2</v>
      </c>
      <c r="N31" s="9"/>
      <c r="O31" s="9"/>
    </row>
    <row r="32" spans="12:15" x14ac:dyDescent="0.3">
      <c r="L32" s="7" t="s">
        <v>306</v>
      </c>
      <c r="M32" s="8">
        <v>6.0299999999999999E-2</v>
      </c>
      <c r="N32" s="9"/>
      <c r="O32" s="9"/>
    </row>
    <row r="33" spans="12:15" x14ac:dyDescent="0.3">
      <c r="L33" s="7" t="s">
        <v>307</v>
      </c>
      <c r="M33" s="8">
        <v>6.9199999999999998E-2</v>
      </c>
      <c r="N33" s="9"/>
      <c r="O33" s="9"/>
    </row>
    <row r="34" spans="12:15" x14ac:dyDescent="0.3">
      <c r="L34" s="7" t="s">
        <v>308</v>
      </c>
      <c r="M34" s="8">
        <v>8.8800000000000004E-2</v>
      </c>
      <c r="N34" s="9"/>
      <c r="O34" s="9"/>
    </row>
    <row r="35" spans="12:15" ht="28" x14ac:dyDescent="0.3">
      <c r="L35" s="7" t="s">
        <v>309</v>
      </c>
      <c r="M35" s="8">
        <v>0.16420000000000001</v>
      </c>
      <c r="N35" s="9"/>
      <c r="O35" s="9"/>
    </row>
    <row r="36" spans="12:15" ht="28" customHeight="1" x14ac:dyDescent="0.3">
      <c r="L36" s="23" t="s">
        <v>310</v>
      </c>
      <c r="M36" s="23"/>
      <c r="N36" s="9"/>
      <c r="O36" s="9"/>
    </row>
    <row r="37" spans="12:15" x14ac:dyDescent="0.3">
      <c r="L37" s="9"/>
      <c r="M37" s="9"/>
      <c r="N37" s="9"/>
      <c r="O37" s="9"/>
    </row>
  </sheetData>
  <mergeCells count="2">
    <mergeCell ref="L36:M36"/>
    <mergeCell ref="L27:O28"/>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中国</vt:lpstr>
      <vt:lpstr>美国</vt:lpstr>
      <vt:lpstr>美国age</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 Chen</dc:creator>
  <cp:lastModifiedBy>Guo Chen</cp:lastModifiedBy>
  <dcterms:created xsi:type="dcterms:W3CDTF">2019-04-05T09:40:20Z</dcterms:created>
  <dcterms:modified xsi:type="dcterms:W3CDTF">2019-04-14T02:33:43Z</dcterms:modified>
</cp:coreProperties>
</file>