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8220" windowHeight="16920" tabRatio="500" firstSheet="3" activeTab="4"/>
  </bookViews>
  <sheets>
    <sheet name="vs. restrict" sheetId="1" r:id="rId1"/>
    <sheet name="vs. LLVM clean" sheetId="2" r:id="rId2"/>
    <sheet name="SCEV+LICM vs.LLVM clean (L,EXL)" sheetId="4" r:id="rId3"/>
    <sheet name="vs. Polly" sheetId="5" r:id="rId4"/>
    <sheet name="SCEV+LICM vs. Polly" sheetId="6" r:id="rId5"/>
    <sheet name="ISL+scalar-bounds+stripmine" sheetId="7" r:id="rId6"/>
    <sheet name="PDA-vs-SCEV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8" l="1"/>
  <c r="E35" i="8"/>
  <c r="D7" i="8"/>
  <c r="D29" i="8"/>
  <c r="D13" i="8"/>
  <c r="D24" i="8"/>
  <c r="D14" i="8"/>
  <c r="D16" i="8"/>
  <c r="D31" i="8"/>
  <c r="D28" i="8"/>
  <c r="D17" i="8"/>
  <c r="D12" i="8"/>
  <c r="D9" i="8"/>
  <c r="D15" i="8"/>
  <c r="D19" i="8"/>
  <c r="D18" i="8"/>
  <c r="D26" i="8"/>
  <c r="D22" i="8"/>
  <c r="D34" i="8"/>
  <c r="D23" i="8"/>
  <c r="D10" i="8"/>
  <c r="D27" i="8"/>
  <c r="D21" i="8"/>
  <c r="D6" i="8"/>
  <c r="D8" i="8"/>
  <c r="D25" i="8"/>
  <c r="D20" i="8"/>
  <c r="D33" i="8"/>
  <c r="D32" i="8"/>
  <c r="D30" i="8"/>
  <c r="D11" i="8"/>
  <c r="E11" i="8"/>
  <c r="E30" i="8"/>
  <c r="E32" i="8"/>
  <c r="E33" i="8"/>
  <c r="E20" i="8"/>
  <c r="E25" i="8"/>
  <c r="E8" i="8"/>
  <c r="E6" i="8"/>
  <c r="E21" i="8"/>
  <c r="E27" i="8"/>
  <c r="E10" i="8"/>
  <c r="E23" i="8"/>
  <c r="E34" i="8"/>
  <c r="E22" i="8"/>
  <c r="E26" i="8"/>
  <c r="E18" i="8"/>
  <c r="E19" i="8"/>
  <c r="E15" i="8"/>
  <c r="E9" i="8"/>
  <c r="E12" i="8"/>
  <c r="E17" i="8"/>
  <c r="E28" i="8"/>
  <c r="E31" i="8"/>
  <c r="E16" i="8"/>
  <c r="E14" i="8"/>
  <c r="E24" i="8"/>
  <c r="E13" i="8"/>
  <c r="E29" i="8"/>
  <c r="E7" i="8"/>
  <c r="D34" i="7"/>
  <c r="E34" i="7"/>
  <c r="D33" i="7"/>
  <c r="E33" i="7"/>
  <c r="D32" i="7"/>
  <c r="E32" i="7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J29" i="5"/>
  <c r="K29" i="5"/>
  <c r="D29" i="5"/>
  <c r="E29" i="5"/>
  <c r="J32" i="5"/>
  <c r="K32" i="5"/>
  <c r="D32" i="5"/>
  <c r="E32" i="5"/>
  <c r="J11" i="5"/>
  <c r="K11" i="5"/>
  <c r="D11" i="5"/>
  <c r="E11" i="5"/>
  <c r="J8" i="5"/>
  <c r="K8" i="5"/>
  <c r="D8" i="5"/>
  <c r="E8" i="5"/>
  <c r="J15" i="5"/>
  <c r="K15" i="5"/>
  <c r="D15" i="5"/>
  <c r="E15" i="5"/>
  <c r="J19" i="5"/>
  <c r="K19" i="5"/>
  <c r="D19" i="5"/>
  <c r="E19" i="5"/>
  <c r="J20" i="5"/>
  <c r="K20" i="5"/>
  <c r="D20" i="5"/>
  <c r="E20" i="5"/>
  <c r="J26" i="5"/>
  <c r="K26" i="5"/>
  <c r="D26" i="5"/>
  <c r="E26" i="5"/>
  <c r="J30" i="5"/>
  <c r="K30" i="5"/>
  <c r="D30" i="5"/>
  <c r="E30" i="5"/>
  <c r="J22" i="5"/>
  <c r="K22" i="5"/>
  <c r="D22" i="5"/>
  <c r="E22" i="5"/>
  <c r="J27" i="5"/>
  <c r="K27" i="5"/>
  <c r="D27" i="5"/>
  <c r="E27" i="5"/>
  <c r="J14" i="5"/>
  <c r="K14" i="5"/>
  <c r="D14" i="5"/>
  <c r="E14" i="5"/>
  <c r="J31" i="5"/>
  <c r="K31" i="5"/>
  <c r="D31" i="5"/>
  <c r="E31" i="5"/>
  <c r="J25" i="5"/>
  <c r="K25" i="5"/>
  <c r="D25" i="5"/>
  <c r="E25" i="5"/>
  <c r="J17" i="5"/>
  <c r="K17" i="5"/>
  <c r="D17" i="5"/>
  <c r="E17" i="5"/>
  <c r="J28" i="5"/>
  <c r="K28" i="5"/>
  <c r="D28" i="5"/>
  <c r="E28" i="5"/>
  <c r="J33" i="5"/>
  <c r="K33" i="5"/>
  <c r="D33" i="5"/>
  <c r="E33" i="5"/>
  <c r="J16" i="5"/>
  <c r="K16" i="5"/>
  <c r="D16" i="5"/>
  <c r="E16" i="5"/>
  <c r="J18" i="5"/>
  <c r="K18" i="5"/>
  <c r="D18" i="5"/>
  <c r="E18" i="5"/>
  <c r="J10" i="5"/>
  <c r="K10" i="5"/>
  <c r="D10" i="5"/>
  <c r="E10" i="5"/>
  <c r="J23" i="5"/>
  <c r="K23" i="5"/>
  <c r="D23" i="5"/>
  <c r="E23" i="5"/>
  <c r="J6" i="5"/>
  <c r="K6" i="5"/>
  <c r="D6" i="5"/>
  <c r="E6" i="5"/>
  <c r="J7" i="5"/>
  <c r="K7" i="5"/>
  <c r="D7" i="5"/>
  <c r="E7" i="5"/>
  <c r="J21" i="5"/>
  <c r="K21" i="5"/>
  <c r="D21" i="5"/>
  <c r="E21" i="5"/>
  <c r="J13" i="5"/>
  <c r="K13" i="5"/>
  <c r="D13" i="5"/>
  <c r="E13" i="5"/>
  <c r="J34" i="5"/>
  <c r="K34" i="5"/>
  <c r="D34" i="5"/>
  <c r="E34" i="5"/>
  <c r="J24" i="5"/>
  <c r="K24" i="5"/>
  <c r="D24" i="5"/>
  <c r="E24" i="5"/>
  <c r="J12" i="5"/>
  <c r="K12" i="5"/>
  <c r="D12" i="5"/>
  <c r="E12" i="5"/>
  <c r="J9" i="5"/>
  <c r="K9" i="5"/>
  <c r="D9" i="5"/>
  <c r="E9" i="5"/>
  <c r="J6" i="4"/>
  <c r="K6" i="4"/>
  <c r="D6" i="4"/>
  <c r="E6" i="4"/>
  <c r="J22" i="4"/>
  <c r="K22" i="4"/>
  <c r="D22" i="4"/>
  <c r="E22" i="4"/>
  <c r="J16" i="4"/>
  <c r="K16" i="4"/>
  <c r="D16" i="4"/>
  <c r="E16" i="4"/>
  <c r="J10" i="4"/>
  <c r="K10" i="4"/>
  <c r="D10" i="4"/>
  <c r="E10" i="4"/>
  <c r="J15" i="4"/>
  <c r="K15" i="4"/>
  <c r="D15" i="4"/>
  <c r="E15" i="4"/>
  <c r="J24" i="4"/>
  <c r="K24" i="4"/>
  <c r="D24" i="4"/>
  <c r="E24" i="4"/>
  <c r="J18" i="4"/>
  <c r="K18" i="4"/>
  <c r="D18" i="4"/>
  <c r="E18" i="4"/>
  <c r="J17" i="4"/>
  <c r="K17" i="4"/>
  <c r="D17" i="4"/>
  <c r="E17" i="4"/>
  <c r="J25" i="4"/>
  <c r="K25" i="4"/>
  <c r="D25" i="4"/>
  <c r="E25" i="4"/>
  <c r="J23" i="4"/>
  <c r="K23" i="4"/>
  <c r="D23" i="4"/>
  <c r="E23" i="4"/>
  <c r="J32" i="4"/>
  <c r="K32" i="4"/>
  <c r="D32" i="4"/>
  <c r="E32" i="4"/>
  <c r="J13" i="4"/>
  <c r="K13" i="4"/>
  <c r="D13" i="4"/>
  <c r="E13" i="4"/>
  <c r="J33" i="4"/>
  <c r="K33" i="4"/>
  <c r="D33" i="4"/>
  <c r="E33" i="4"/>
  <c r="J20" i="4"/>
  <c r="K20" i="4"/>
  <c r="D20" i="4"/>
  <c r="E20" i="4"/>
  <c r="J8" i="4"/>
  <c r="K8" i="4"/>
  <c r="D8" i="4"/>
  <c r="E8" i="4"/>
  <c r="J9" i="4"/>
  <c r="K9" i="4"/>
  <c r="D9" i="4"/>
  <c r="E9" i="4"/>
  <c r="J11" i="4"/>
  <c r="K11" i="4"/>
  <c r="D11" i="4"/>
  <c r="E11" i="4"/>
  <c r="J30" i="4"/>
  <c r="K30" i="4"/>
  <c r="D30" i="4"/>
  <c r="E30" i="4"/>
  <c r="J19" i="4"/>
  <c r="K19" i="4"/>
  <c r="D19" i="4"/>
  <c r="E19" i="4"/>
  <c r="J14" i="4"/>
  <c r="K14" i="4"/>
  <c r="D14" i="4"/>
  <c r="E14" i="4"/>
  <c r="J28" i="4"/>
  <c r="K28" i="4"/>
  <c r="D28" i="4"/>
  <c r="E28" i="4"/>
  <c r="J29" i="4"/>
  <c r="K29" i="4"/>
  <c r="D29" i="4"/>
  <c r="E29" i="4"/>
  <c r="J27" i="4"/>
  <c r="K27" i="4"/>
  <c r="D27" i="4"/>
  <c r="E27" i="4"/>
  <c r="J21" i="4"/>
  <c r="K21" i="4"/>
  <c r="D21" i="4"/>
  <c r="E21" i="4"/>
  <c r="J7" i="4"/>
  <c r="K7" i="4"/>
  <c r="D7" i="4"/>
  <c r="E7" i="4"/>
  <c r="J12" i="4"/>
  <c r="K12" i="4"/>
  <c r="D12" i="4"/>
  <c r="E12" i="4"/>
  <c r="J31" i="4"/>
  <c r="K31" i="4"/>
  <c r="D31" i="4"/>
  <c r="E31" i="4"/>
  <c r="J34" i="4"/>
  <c r="K34" i="4"/>
  <c r="D34" i="4"/>
  <c r="E34" i="4"/>
  <c r="J26" i="4"/>
  <c r="K26" i="4"/>
  <c r="D26" i="4"/>
  <c r="E26" i="4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/>
  <c r="J12" i="2"/>
  <c r="K12" i="2"/>
  <c r="J28" i="2"/>
  <c r="K28" i="2"/>
  <c r="J8" i="2"/>
  <c r="K8" i="2"/>
  <c r="J6" i="2"/>
  <c r="K6" i="2"/>
  <c r="J22" i="2"/>
  <c r="K22" i="2"/>
  <c r="J31" i="2"/>
  <c r="K31" i="2"/>
  <c r="J14" i="2"/>
  <c r="K14" i="2"/>
  <c r="J18" i="2"/>
  <c r="K18" i="2"/>
  <c r="J17" i="2"/>
  <c r="K17" i="2"/>
  <c r="J21" i="2"/>
  <c r="K21" i="2"/>
  <c r="J32" i="2"/>
  <c r="K32" i="2"/>
  <c r="J9" i="2"/>
  <c r="K9" i="2"/>
  <c r="J15" i="2"/>
  <c r="K15" i="2"/>
  <c r="J7" i="2"/>
  <c r="K7" i="2"/>
  <c r="J25" i="2"/>
  <c r="K25" i="2"/>
  <c r="J34" i="2"/>
  <c r="K34" i="2"/>
  <c r="J16" i="2"/>
  <c r="K16" i="2"/>
  <c r="J33" i="2"/>
  <c r="K33" i="2"/>
  <c r="J26" i="2"/>
  <c r="K26" i="2"/>
  <c r="J29" i="2"/>
  <c r="K29" i="2"/>
  <c r="J20" i="2"/>
  <c r="K20" i="2"/>
  <c r="J27" i="2"/>
  <c r="K27" i="2"/>
  <c r="J24" i="2"/>
  <c r="K24" i="2"/>
  <c r="J10" i="2"/>
  <c r="K10" i="2"/>
  <c r="J19" i="2"/>
  <c r="K19" i="2"/>
  <c r="J11" i="2"/>
  <c r="K11" i="2"/>
  <c r="J23" i="2"/>
  <c r="K23" i="2"/>
  <c r="J30" i="2"/>
  <c r="K30" i="2"/>
  <c r="J13" i="2"/>
  <c r="K13" i="2"/>
  <c r="D13" i="2"/>
  <c r="D12" i="2"/>
  <c r="D28" i="2"/>
  <c r="D8" i="2"/>
  <c r="D6" i="2"/>
  <c r="D22" i="2"/>
  <c r="D31" i="2"/>
  <c r="D14" i="2"/>
  <c r="D18" i="2"/>
  <c r="D17" i="2"/>
  <c r="D21" i="2"/>
  <c r="D32" i="2"/>
  <c r="D9" i="2"/>
  <c r="D15" i="2"/>
  <c r="D7" i="2"/>
  <c r="D25" i="2"/>
  <c r="D34" i="2"/>
  <c r="D16" i="2"/>
  <c r="D33" i="2"/>
  <c r="D26" i="2"/>
  <c r="D29" i="2"/>
  <c r="D20" i="2"/>
  <c r="D27" i="2"/>
  <c r="D24" i="2"/>
  <c r="D10" i="2"/>
  <c r="D19" i="2"/>
  <c r="D11" i="2"/>
  <c r="D23" i="2"/>
  <c r="D30" i="2"/>
  <c r="E30" i="2"/>
  <c r="E23" i="2"/>
  <c r="E11" i="2"/>
  <c r="E19" i="2"/>
  <c r="E10" i="2"/>
  <c r="E24" i="2"/>
  <c r="E27" i="2"/>
  <c r="E20" i="2"/>
  <c r="E29" i="2"/>
  <c r="E26" i="2"/>
  <c r="E33" i="2"/>
  <c r="E16" i="2"/>
  <c r="E34" i="2"/>
  <c r="E25" i="2"/>
  <c r="E7" i="2"/>
  <c r="E15" i="2"/>
  <c r="E9" i="2"/>
  <c r="E32" i="2"/>
  <c r="E21" i="2"/>
  <c r="E17" i="2"/>
  <c r="E18" i="2"/>
  <c r="E14" i="2"/>
  <c r="E31" i="2"/>
  <c r="E22" i="2"/>
  <c r="E6" i="2"/>
  <c r="E8" i="2"/>
  <c r="E28" i="2"/>
  <c r="E12" i="2"/>
  <c r="E13" i="2"/>
  <c r="D34" i="1"/>
  <c r="E34" i="1"/>
  <c r="K24" i="1"/>
  <c r="K14" i="1"/>
  <c r="K31" i="1"/>
  <c r="K27" i="1"/>
  <c r="K19" i="1"/>
  <c r="K11" i="1"/>
  <c r="K10" i="1"/>
  <c r="K29" i="1"/>
  <c r="K34" i="1"/>
  <c r="K20" i="1"/>
  <c r="K12" i="1"/>
  <c r="K25" i="1"/>
  <c r="K13" i="1"/>
  <c r="K33" i="1"/>
  <c r="K8" i="1"/>
  <c r="K7" i="1"/>
  <c r="K26" i="1"/>
  <c r="K16" i="1"/>
  <c r="K21" i="1"/>
  <c r="K22" i="1"/>
  <c r="K28" i="1"/>
  <c r="K18" i="1"/>
  <c r="K17" i="1"/>
  <c r="K30" i="1"/>
  <c r="K9" i="1"/>
  <c r="K23" i="1"/>
  <c r="K15" i="1"/>
  <c r="K6" i="1"/>
  <c r="K32" i="1"/>
  <c r="D24" i="1"/>
  <c r="E24" i="1"/>
  <c r="D14" i="1"/>
  <c r="E14" i="1"/>
  <c r="D31" i="1"/>
  <c r="E31" i="1"/>
  <c r="D27" i="1"/>
  <c r="E27" i="1"/>
  <c r="D19" i="1"/>
  <c r="E19" i="1"/>
  <c r="D11" i="1"/>
  <c r="E11" i="1"/>
  <c r="D10" i="1"/>
  <c r="E10" i="1"/>
  <c r="D29" i="1"/>
  <c r="E29" i="1"/>
  <c r="D20" i="1"/>
  <c r="E20" i="1"/>
  <c r="D12" i="1"/>
  <c r="E12" i="1"/>
  <c r="D25" i="1"/>
  <c r="E25" i="1"/>
  <c r="D13" i="1"/>
  <c r="E13" i="1"/>
  <c r="D33" i="1"/>
  <c r="E33" i="1"/>
  <c r="D8" i="1"/>
  <c r="E8" i="1"/>
  <c r="D7" i="1"/>
  <c r="E7" i="1"/>
  <c r="D26" i="1"/>
  <c r="E26" i="1"/>
  <c r="D16" i="1"/>
  <c r="E16" i="1"/>
  <c r="D21" i="1"/>
  <c r="E21" i="1"/>
  <c r="D22" i="1"/>
  <c r="E22" i="1"/>
  <c r="D28" i="1"/>
  <c r="E28" i="1"/>
  <c r="D18" i="1"/>
  <c r="E18" i="1"/>
  <c r="D17" i="1"/>
  <c r="E17" i="1"/>
  <c r="D30" i="1"/>
  <c r="E30" i="1"/>
  <c r="D9" i="1"/>
  <c r="E9" i="1"/>
  <c r="D23" i="1"/>
  <c r="E23" i="1"/>
  <c r="D15" i="1"/>
  <c r="E15" i="1"/>
  <c r="D6" i="1"/>
  <c r="E6" i="1"/>
  <c r="D32" i="1"/>
  <c r="E32" i="1"/>
</calcChain>
</file>

<file path=xl/sharedStrings.xml><?xml version="1.0" encoding="utf-8"?>
<sst xmlns="http://schemas.openxmlformats.org/spreadsheetml/2006/main" count="392" uniqueCount="45">
  <si>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</si>
  <si>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</si>
  <si>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</si>
  <si>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</si>
  <si>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</si>
  <si>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</si>
  <si>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</si>
  <si>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</si>
  <si>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</si>
  <si>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</si>
  <si>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</si>
  <si>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</si>
  <si>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</si>
  <si>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</si>
  <si>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</si>
  <si>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</si>
  <si>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</si>
  <si>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</si>
  <si>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</si>
  <si>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</si>
  <si>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</si>
  <si>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</si>
  <si>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</si>
  <si>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</si>
  <si>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</si>
  <si>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</si>
  <si>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</si>
  <si>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</si>
  <si>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</si>
  <si>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</si>
  <si>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</si>
  <si>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</si>
  <si>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</si>
  <si>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SCEV and ISL vs. "restrict"</t>
  </si>
  <si>
    <t>factor</t>
  </si>
  <si>
    <t>Symbolic RA</t>
  </si>
  <si>
    <t>Polyhedral RA</t>
  </si>
  <si>
    <t>SCEV and ISL vs. LLVM clean</t>
  </si>
  <si>
    <t>SCEV+LICM vs. LLVM clean (LARGE, EXTRA_LARGE)</t>
  </si>
  <si>
    <t>Large dataset</t>
  </si>
  <si>
    <t>Extra large dataset</t>
  </si>
  <si>
    <t>SCEV and ISL vs. Polly</t>
  </si>
  <si>
    <t>ISL+SCALAR_BOUNDS+stripmine vs. Polly</t>
  </si>
  <si>
    <t>floyd-warshall</t>
  </si>
  <si>
    <t>PDA vs. SCEV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</si>
</sst>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2" fontId="0" fillId="0" borderId="0" xfId="0" applyNumberFormat="1" applyAlignment="1">
      <alignment horizontal="center"/>
    </xf>
    <xf numFmtId="0" fontId="0" fillId="0" borderId="6" xfId="0" applyBorder="1"/>
    <xf numFmtId="0" fontId="3" fillId="0" borderId="6" xfId="0" applyFont="1" applyBorder="1"/>
    <xf numFmtId="0" fontId="0" fillId="0" borderId="7" xfId="0" applyBorder="1"/>
    <xf numFmtId="0" fontId="3" fillId="0" borderId="7" xfId="0" applyFont="1" applyBorder="1"/>
    <xf numFmtId="2" fontId="3" fillId="0" borderId="0" xfId="0" applyNumberFormat="1" applyFont="1"/>
    <xf numFmtId="0" fontId="3" fillId="0" borderId="0" xfId="0" applyFont="1" applyBorder="1"/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ont="1" applyBorder="1"/>
    <xf numFmtId="0" fontId="1" fillId="0" borderId="9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NumberFormat="1" applyFont="1" applyBorder="1" applyAlignment="1">
      <alignment horizontal="right"/>
    </xf>
    <xf numFmtId="0" fontId="0" fillId="0" borderId="7" xfId="0" applyNumberFormat="1" applyFont="1" applyBorder="1" applyAlignment="1">
      <alignment horizontal="right"/>
    </xf>
    <xf numFmtId="0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'vs. restrict'!$A$4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restrict'!$A$6:$A$34</c:f>
              <c:strCache>
                <c:ptCount val="29"/>
                <c:pt idx="0">
                  <c:v>trmm</c:v>
                </c:pt>
                <c:pt idx="1">
                  <c:v>heat-3d</c:v>
                </c:pt>
                <c:pt idx="2">
                  <c:v>gramschmidt</c:v>
                </c:pt>
                <c:pt idx="3">
                  <c:v>syr2k</c:v>
                </c:pt>
                <c:pt idx="4">
                  <c:v>covariance</c:v>
                </c:pt>
                <c:pt idx="5">
                  <c:v>correlation</c:v>
                </c:pt>
                <c:pt idx="6">
                  <c:v>fdtd-2d</c:v>
                </c:pt>
                <c:pt idx="7">
                  <c:v>gemver</c:v>
                </c:pt>
                <c:pt idx="8">
                  <c:v>adi</c:v>
                </c:pt>
                <c:pt idx="9">
                  <c:v>trisolv</c:v>
                </c:pt>
                <c:pt idx="10">
                  <c:v>jacobi-2d</c:v>
                </c:pt>
                <c:pt idx="11">
                  <c:v>seidel-2d</c:v>
                </c:pt>
                <c:pt idx="12">
                  <c:v>nussinov</c:v>
                </c:pt>
                <c:pt idx="13">
                  <c:v>cholesky</c:v>
                </c:pt>
                <c:pt idx="14">
                  <c:v>durbin</c:v>
                </c:pt>
                <c:pt idx="15">
                  <c:v>lu</c:v>
                </c:pt>
                <c:pt idx="16">
                  <c:v>ludcmp</c:v>
                </c:pt>
                <c:pt idx="17">
                  <c:v>syrk</c:v>
                </c:pt>
                <c:pt idx="18">
                  <c:v>3mm</c:v>
                </c:pt>
                <c:pt idx="19">
                  <c:v>gemm</c:v>
                </c:pt>
                <c:pt idx="20">
                  <c:v>jacobi-1d</c:v>
                </c:pt>
                <c:pt idx="21">
                  <c:v>bicg</c:v>
                </c:pt>
                <c:pt idx="22">
                  <c:v>mvt</c:v>
                </c:pt>
                <c:pt idx="23">
                  <c:v>deriche</c:v>
                </c:pt>
                <c:pt idx="24">
                  <c:v>symm</c:v>
                </c:pt>
                <c:pt idx="25">
                  <c:v>atax</c:v>
                </c:pt>
                <c:pt idx="26">
                  <c:v>2mm</c:v>
                </c:pt>
                <c:pt idx="27">
                  <c:v>gesummv</c:v>
                </c:pt>
                <c:pt idx="28">
                  <c:v>doitgen</c:v>
                </c:pt>
              </c:strCache>
            </c:strRef>
          </c:cat>
          <c:val>
            <c:numRef>
              <c:f>'vs. restrict'!$E$6:$E$34</c:f>
              <c:numCache>
                <c:formatCode>0.00</c:formatCode>
                <c:ptCount val="29"/>
                <c:pt idx="0">
                  <c:v>-4.30394862957038</c:v>
                </c:pt>
                <c:pt idx="1">
                  <c:v>-1.531400142255843</c:v>
                </c:pt>
                <c:pt idx="2">
                  <c:v>-1.331815420022353</c:v>
                </c:pt>
                <c:pt idx="3">
                  <c:v>-1.331162681065525</c:v>
                </c:pt>
                <c:pt idx="4">
                  <c:v>-1.142420527238234</c:v>
                </c:pt>
                <c:pt idx="5">
                  <c:v>-1.135090483885105</c:v>
                </c:pt>
                <c:pt idx="6">
                  <c:v>-1.082433978310376</c:v>
                </c:pt>
                <c:pt idx="7">
                  <c:v>-1.031826069100021</c:v>
                </c:pt>
                <c:pt idx="8">
                  <c:v>-1.011011970493228</c:v>
                </c:pt>
                <c:pt idx="9">
                  <c:v>-1.008085771538749</c:v>
                </c:pt>
                <c:pt idx="10">
                  <c:v>-1.000438040128208</c:v>
                </c:pt>
                <c:pt idx="11">
                  <c:v>-1.000042519934533</c:v>
                </c:pt>
                <c:pt idx="12">
                  <c:v>1.003317387190652</c:v>
                </c:pt>
                <c:pt idx="13">
                  <c:v>1.004304816605973</c:v>
                </c:pt>
                <c:pt idx="14">
                  <c:v>1.005326102169349</c:v>
                </c:pt>
                <c:pt idx="15">
                  <c:v>1.008530359068408</c:v>
                </c:pt>
                <c:pt idx="16">
                  <c:v>1.009036860135965</c:v>
                </c:pt>
                <c:pt idx="17">
                  <c:v>1.032122003941745</c:v>
                </c:pt>
                <c:pt idx="18">
                  <c:v>1.072120816456151</c:v>
                </c:pt>
                <c:pt idx="19">
                  <c:v>1.081987426579184</c:v>
                </c:pt>
                <c:pt idx="20">
                  <c:v>1.083973361330297</c:v>
                </c:pt>
                <c:pt idx="21">
                  <c:v>1.112102621305075</c:v>
                </c:pt>
                <c:pt idx="22">
                  <c:v>1.11232851088013</c:v>
                </c:pt>
                <c:pt idx="23">
                  <c:v>1.138062646720269</c:v>
                </c:pt>
                <c:pt idx="24">
                  <c:v>1.141114303484589</c:v>
                </c:pt>
                <c:pt idx="25">
                  <c:v>1.142630676957134</c:v>
                </c:pt>
                <c:pt idx="26">
                  <c:v>1.200432767821426</c:v>
                </c:pt>
                <c:pt idx="27">
                  <c:v>1.234968868917044</c:v>
                </c:pt>
                <c:pt idx="28">
                  <c:v>1.349261503176939</c:v>
                </c:pt>
              </c:numCache>
            </c:numRef>
          </c:val>
        </c:ser>
        <c:ser>
          <c:idx val="1"/>
          <c:order val="1"/>
          <c:tx>
            <c:strRef>
              <c:f>'vs. restrict'!$G$4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restrict'!$A$6:$A$34</c:f>
              <c:strCache>
                <c:ptCount val="29"/>
                <c:pt idx="0">
                  <c:v>trmm</c:v>
                </c:pt>
                <c:pt idx="1">
                  <c:v>heat-3d</c:v>
                </c:pt>
                <c:pt idx="2">
                  <c:v>gramschmidt</c:v>
                </c:pt>
                <c:pt idx="3">
                  <c:v>syr2k</c:v>
                </c:pt>
                <c:pt idx="4">
                  <c:v>covariance</c:v>
                </c:pt>
                <c:pt idx="5">
                  <c:v>correlation</c:v>
                </c:pt>
                <c:pt idx="6">
                  <c:v>fdtd-2d</c:v>
                </c:pt>
                <c:pt idx="7">
                  <c:v>gemver</c:v>
                </c:pt>
                <c:pt idx="8">
                  <c:v>adi</c:v>
                </c:pt>
                <c:pt idx="9">
                  <c:v>trisolv</c:v>
                </c:pt>
                <c:pt idx="10">
                  <c:v>jacobi-2d</c:v>
                </c:pt>
                <c:pt idx="11">
                  <c:v>seidel-2d</c:v>
                </c:pt>
                <c:pt idx="12">
                  <c:v>nussinov</c:v>
                </c:pt>
                <c:pt idx="13">
                  <c:v>cholesky</c:v>
                </c:pt>
                <c:pt idx="14">
                  <c:v>durbin</c:v>
                </c:pt>
                <c:pt idx="15">
                  <c:v>lu</c:v>
                </c:pt>
                <c:pt idx="16">
                  <c:v>ludcmp</c:v>
                </c:pt>
                <c:pt idx="17">
                  <c:v>syrk</c:v>
                </c:pt>
                <c:pt idx="18">
                  <c:v>3mm</c:v>
                </c:pt>
                <c:pt idx="19">
                  <c:v>gemm</c:v>
                </c:pt>
                <c:pt idx="20">
                  <c:v>jacobi-1d</c:v>
                </c:pt>
                <c:pt idx="21">
                  <c:v>bicg</c:v>
                </c:pt>
                <c:pt idx="22">
                  <c:v>mvt</c:v>
                </c:pt>
                <c:pt idx="23">
                  <c:v>deriche</c:v>
                </c:pt>
                <c:pt idx="24">
                  <c:v>symm</c:v>
                </c:pt>
                <c:pt idx="25">
                  <c:v>atax</c:v>
                </c:pt>
                <c:pt idx="26">
                  <c:v>2mm</c:v>
                </c:pt>
                <c:pt idx="27">
                  <c:v>gesummv</c:v>
                </c:pt>
                <c:pt idx="28">
                  <c:v>doitgen</c:v>
                </c:pt>
              </c:strCache>
            </c:strRef>
          </c:cat>
          <c:val>
            <c:numRef>
              <c:f>'vs. restrict'!$K$6:$K$34</c:f>
              <c:numCache>
                <c:formatCode>0.00</c:formatCode>
                <c:ptCount val="29"/>
                <c:pt idx="0">
                  <c:v>1.000697607944055</c:v>
                </c:pt>
                <c:pt idx="1">
                  <c:v>1.008875981619166</c:v>
                </c:pt>
                <c:pt idx="2">
                  <c:v>1.515457505783174</c:v>
                </c:pt>
                <c:pt idx="3">
                  <c:v>1.019848737795522</c:v>
                </c:pt>
                <c:pt idx="4">
                  <c:v>1.010150750507609</c:v>
                </c:pt>
                <c:pt idx="5">
                  <c:v>-1.000575085973526</c:v>
                </c:pt>
                <c:pt idx="6">
                  <c:v>-1.033351020970645</c:v>
                </c:pt>
                <c:pt idx="7">
                  <c:v>-1.012575047037804</c:v>
                </c:pt>
                <c:pt idx="8">
                  <c:v>-1.002302096388996</c:v>
                </c:pt>
                <c:pt idx="9">
                  <c:v>-1.010552732472852</c:v>
                </c:pt>
                <c:pt idx="10">
                  <c:v>1.01042296665321</c:v>
                </c:pt>
                <c:pt idx="11">
                  <c:v>-1.002490641899314</c:v>
                </c:pt>
                <c:pt idx="12">
                  <c:v>-1.008195381527017</c:v>
                </c:pt>
                <c:pt idx="13">
                  <c:v>-1.000590110182219</c:v>
                </c:pt>
                <c:pt idx="14">
                  <c:v>1.037618819787217</c:v>
                </c:pt>
                <c:pt idx="15">
                  <c:v>-1.015282460838365</c:v>
                </c:pt>
                <c:pt idx="16">
                  <c:v>1.255810678880636</c:v>
                </c:pt>
                <c:pt idx="17">
                  <c:v>-1.042345084065344</c:v>
                </c:pt>
                <c:pt idx="18">
                  <c:v>1.375438402887721</c:v>
                </c:pt>
                <c:pt idx="19">
                  <c:v>-1.006525256391815</c:v>
                </c:pt>
                <c:pt idx="20">
                  <c:v>1.138782544443307</c:v>
                </c:pt>
                <c:pt idx="21">
                  <c:v>-1.07142284890242</c:v>
                </c:pt>
                <c:pt idx="22">
                  <c:v>1.016382761250953</c:v>
                </c:pt>
                <c:pt idx="23">
                  <c:v>1.012396477339967</c:v>
                </c:pt>
                <c:pt idx="24">
                  <c:v>1.021078375960694</c:v>
                </c:pt>
                <c:pt idx="25">
                  <c:v>-1.011580663081135</c:v>
                </c:pt>
                <c:pt idx="26">
                  <c:v>-1.007107764156416</c:v>
                </c:pt>
                <c:pt idx="27">
                  <c:v>-1.004272684710214</c:v>
                </c:pt>
                <c:pt idx="28">
                  <c:v>1.114874842570342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63272"/>
        <c:axId val="2075366216"/>
      </c:barChart>
      <c:catAx>
        <c:axId val="2075363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crossAx val="2075366216"/>
        <c:crosses val="autoZero"/>
        <c:auto val="1"/>
        <c:lblAlgn val="ctr"/>
        <c:lblOffset val="100"/>
        <c:noMultiLvlLbl val="0"/>
      </c:catAx>
      <c:valAx>
        <c:axId val="2075366216"/>
        <c:scaling>
          <c:orientation val="minMax"/>
          <c:max val="2.0"/>
          <c:min val="-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overlay val="0"/>
        </c:title>
        <c:numFmt formatCode="#\ ?/?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75363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9707156090783"/>
          <c:y val="0.462189011295983"/>
          <c:w val="0.112069245020843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'vs. LLVM clean'!$A$4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LLVM clean'!$A$6:$A$34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atax</c:v>
                </c:pt>
                <c:pt idx="3">
                  <c:v>gemm</c:v>
                </c:pt>
                <c:pt idx="4">
                  <c:v>symm</c:v>
                </c:pt>
                <c:pt idx="5">
                  <c:v>syrk</c:v>
                </c:pt>
                <c:pt idx="6">
                  <c:v>3mm</c:v>
                </c:pt>
                <c:pt idx="7">
                  <c:v>2mm</c:v>
                </c:pt>
                <c:pt idx="8">
                  <c:v>covariance</c:v>
                </c:pt>
                <c:pt idx="9">
                  <c:v>gemver</c:v>
                </c:pt>
                <c:pt idx="10">
                  <c:v>jacobi-1d</c:v>
                </c:pt>
                <c:pt idx="11">
                  <c:v>doitgen</c:v>
                </c:pt>
                <c:pt idx="12">
                  <c:v>deriche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cholesky</c:v>
                </c:pt>
                <c:pt idx="17">
                  <c:v>trisolv</c:v>
                </c:pt>
                <c:pt idx="18">
                  <c:v>seidel-2d</c:v>
                </c:pt>
                <c:pt idx="19">
                  <c:v>gramschmidt</c:v>
                </c:pt>
                <c:pt idx="20">
                  <c:v>lu</c:v>
                </c:pt>
                <c:pt idx="21">
                  <c:v>nussinov</c:v>
                </c:pt>
                <c:pt idx="22">
                  <c:v>adi</c:v>
                </c:pt>
                <c:pt idx="23">
                  <c:v>ludcmp</c:v>
                </c:pt>
                <c:pt idx="24">
                  <c:v>trmm</c:v>
                </c:pt>
                <c:pt idx="25">
                  <c:v>correlation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'vs. LLVM clean'!$E$6:$E$34</c:f>
              <c:numCache>
                <c:formatCode>0.00</c:formatCode>
                <c:ptCount val="29"/>
                <c:pt idx="0">
                  <c:v>-2.659855557512771</c:v>
                </c:pt>
                <c:pt idx="1">
                  <c:v>-2.043362385538486</c:v>
                </c:pt>
                <c:pt idx="2">
                  <c:v>-1.188091722639549</c:v>
                </c:pt>
                <c:pt idx="3">
                  <c:v>-1.175161399056691</c:v>
                </c:pt>
                <c:pt idx="4">
                  <c:v>-1.135205950792366</c:v>
                </c:pt>
                <c:pt idx="5">
                  <c:v>-1.126814564609601</c:v>
                </c:pt>
                <c:pt idx="6">
                  <c:v>-1.125036595664855</c:v>
                </c:pt>
                <c:pt idx="7">
                  <c:v>-1.100588621654963</c:v>
                </c:pt>
                <c:pt idx="8">
                  <c:v>-1.091364153905103</c:v>
                </c:pt>
                <c:pt idx="9">
                  <c:v>-1.072988757898038</c:v>
                </c:pt>
                <c:pt idx="10">
                  <c:v>-1.070353558510048</c:v>
                </c:pt>
                <c:pt idx="11">
                  <c:v>-1.054233425613421</c:v>
                </c:pt>
                <c:pt idx="12">
                  <c:v>-1.043465435289158</c:v>
                </c:pt>
                <c:pt idx="13">
                  <c:v>-1.038635530730731</c:v>
                </c:pt>
                <c:pt idx="14">
                  <c:v>-1.029026114668476</c:v>
                </c:pt>
                <c:pt idx="15">
                  <c:v>-1.017224463098223</c:v>
                </c:pt>
                <c:pt idx="16">
                  <c:v>-1.003591093206696</c:v>
                </c:pt>
                <c:pt idx="17">
                  <c:v>-1.001095847750865</c:v>
                </c:pt>
                <c:pt idx="18">
                  <c:v>-1.000002671066834</c:v>
                </c:pt>
                <c:pt idx="19">
                  <c:v>1.000080766550097</c:v>
                </c:pt>
                <c:pt idx="20">
                  <c:v>1.001584264677527</c:v>
                </c:pt>
                <c:pt idx="21">
                  <c:v>1.005651308542481</c:v>
                </c:pt>
                <c:pt idx="22">
                  <c:v>1.007659854787843</c:v>
                </c:pt>
                <c:pt idx="23">
                  <c:v>1.009120403147533</c:v>
                </c:pt>
                <c:pt idx="24">
                  <c:v>1.045451681730571</c:v>
                </c:pt>
                <c:pt idx="25">
                  <c:v>1.094390773303807</c:v>
                </c:pt>
                <c:pt idx="26">
                  <c:v>1.104304071919115</c:v>
                </c:pt>
                <c:pt idx="27">
                  <c:v>1.235385988469692</c:v>
                </c:pt>
                <c:pt idx="28">
                  <c:v>1.53237104936005</c:v>
                </c:pt>
              </c:numCache>
            </c:numRef>
          </c:val>
        </c:ser>
        <c:ser>
          <c:idx val="1"/>
          <c:order val="1"/>
          <c:tx>
            <c:strRef>
              <c:f>'vs. LLVM clean'!$G$4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LLVM clean'!$A$6:$A$34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atax</c:v>
                </c:pt>
                <c:pt idx="3">
                  <c:v>gemm</c:v>
                </c:pt>
                <c:pt idx="4">
                  <c:v>symm</c:v>
                </c:pt>
                <c:pt idx="5">
                  <c:v>syrk</c:v>
                </c:pt>
                <c:pt idx="6">
                  <c:v>3mm</c:v>
                </c:pt>
                <c:pt idx="7">
                  <c:v>2mm</c:v>
                </c:pt>
                <c:pt idx="8">
                  <c:v>covariance</c:v>
                </c:pt>
                <c:pt idx="9">
                  <c:v>gemver</c:v>
                </c:pt>
                <c:pt idx="10">
                  <c:v>jacobi-1d</c:v>
                </c:pt>
                <c:pt idx="11">
                  <c:v>doitgen</c:v>
                </c:pt>
                <c:pt idx="12">
                  <c:v>deriche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cholesky</c:v>
                </c:pt>
                <c:pt idx="17">
                  <c:v>trisolv</c:v>
                </c:pt>
                <c:pt idx="18">
                  <c:v>seidel-2d</c:v>
                </c:pt>
                <c:pt idx="19">
                  <c:v>gramschmidt</c:v>
                </c:pt>
                <c:pt idx="20">
                  <c:v>lu</c:v>
                </c:pt>
                <c:pt idx="21">
                  <c:v>nussinov</c:v>
                </c:pt>
                <c:pt idx="22">
                  <c:v>adi</c:v>
                </c:pt>
                <c:pt idx="23">
                  <c:v>ludcmp</c:v>
                </c:pt>
                <c:pt idx="24">
                  <c:v>trmm</c:v>
                </c:pt>
                <c:pt idx="25">
                  <c:v>correlation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'vs. LLVM clean'!$K$6:$K$34</c:f>
              <c:numCache>
                <c:formatCode>0.00</c:formatCode>
                <c:ptCount val="29"/>
                <c:pt idx="0">
                  <c:v>-2.663455042154136</c:v>
                </c:pt>
                <c:pt idx="1">
                  <c:v>-2.564008153069319</c:v>
                </c:pt>
                <c:pt idx="2">
                  <c:v>-1.185774647887324</c:v>
                </c:pt>
                <c:pt idx="3">
                  <c:v>-1.17700804004557</c:v>
                </c:pt>
                <c:pt idx="4">
                  <c:v>-1.065160046345962</c:v>
                </c:pt>
                <c:pt idx="5">
                  <c:v>-1.189945269930467</c:v>
                </c:pt>
                <c:pt idx="6">
                  <c:v>-1.038244911253406</c:v>
                </c:pt>
                <c:pt idx="7">
                  <c:v>1.004609550107915</c:v>
                </c:pt>
                <c:pt idx="8">
                  <c:v>1.132191970860713</c:v>
                </c:pt>
                <c:pt idx="9">
                  <c:v>-1.050025984747948</c:v>
                </c:pt>
                <c:pt idx="10">
                  <c:v>-1.074269071356725</c:v>
                </c:pt>
                <c:pt idx="11">
                  <c:v>-1.139237996726878</c:v>
                </c:pt>
                <c:pt idx="12">
                  <c:v>1.028165992894301</c:v>
                </c:pt>
                <c:pt idx="13">
                  <c:v>-1.01133694733126</c:v>
                </c:pt>
                <c:pt idx="14">
                  <c:v>-1.02876532660315</c:v>
                </c:pt>
                <c:pt idx="15">
                  <c:v>1.013343917743252</c:v>
                </c:pt>
                <c:pt idx="16">
                  <c:v>-1.001010471917213</c:v>
                </c:pt>
                <c:pt idx="17">
                  <c:v>1.022285087468417</c:v>
                </c:pt>
                <c:pt idx="18">
                  <c:v>-1.000085792898758</c:v>
                </c:pt>
                <c:pt idx="19">
                  <c:v>-1.44111290582534</c:v>
                </c:pt>
                <c:pt idx="20">
                  <c:v>1.003480191259677</c:v>
                </c:pt>
                <c:pt idx="21">
                  <c:v>1.3624498320286</c:v>
                </c:pt>
                <c:pt idx="22">
                  <c:v>1.076768222414741</c:v>
                </c:pt>
                <c:pt idx="23">
                  <c:v>1.258541721016924</c:v>
                </c:pt>
                <c:pt idx="24">
                  <c:v>1.000702684075657</c:v>
                </c:pt>
                <c:pt idx="25">
                  <c:v>1.042267051680899</c:v>
                </c:pt>
                <c:pt idx="26">
                  <c:v>-1.012394338140159</c:v>
                </c:pt>
                <c:pt idx="27">
                  <c:v>1.010164754507996</c:v>
                </c:pt>
                <c:pt idx="28">
                  <c:v>-1.055547475049759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444456"/>
        <c:axId val="2075447480"/>
      </c:barChart>
      <c:catAx>
        <c:axId val="207544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5447480"/>
        <c:crosses val="autoZero"/>
        <c:auto val="1"/>
        <c:lblAlgn val="ctr"/>
        <c:lblOffset val="100"/>
        <c:noMultiLvlLbl val="0"/>
      </c:catAx>
      <c:valAx>
        <c:axId val="2075447480"/>
        <c:scaling>
          <c:orientation val="minMax"/>
          <c:max val="2.0"/>
          <c:min val="-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75444456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452636816689345"/>
          <c:y val="0.527359322257713"/>
          <c:w val="0.112069245020843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'SCEV+LICM vs.LLVM clean (L,EXL)'!$A$4</c:f>
              <c:strCache>
                <c:ptCount val="1"/>
                <c:pt idx="0">
                  <c:v>Large dataset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'SCEV+LICM vs.LLVM clean (L,EXL)'!$A$6:$A$34</c:f>
              <c:strCache>
                <c:ptCount val="29"/>
                <c:pt idx="0">
                  <c:v>trmm</c:v>
                </c:pt>
                <c:pt idx="1">
                  <c:v>bicg</c:v>
                </c:pt>
                <c:pt idx="2">
                  <c:v>gesummv</c:v>
                </c:pt>
                <c:pt idx="3">
                  <c:v>gemver</c:v>
                </c:pt>
                <c:pt idx="4">
                  <c:v>syr2k</c:v>
                </c:pt>
                <c:pt idx="5">
                  <c:v>gemm</c:v>
                </c:pt>
                <c:pt idx="6">
                  <c:v>atax</c:v>
                </c:pt>
                <c:pt idx="7">
                  <c:v>jacobi-1d</c:v>
                </c:pt>
                <c:pt idx="8">
                  <c:v>doitgen</c:v>
                </c:pt>
                <c:pt idx="9">
                  <c:v>symm</c:v>
                </c:pt>
                <c:pt idx="10">
                  <c:v>syrk</c:v>
                </c:pt>
                <c:pt idx="11">
                  <c:v>mvt</c:v>
                </c:pt>
                <c:pt idx="12">
                  <c:v>nussinov</c:v>
                </c:pt>
                <c:pt idx="13">
                  <c:v>durbin</c:v>
                </c:pt>
                <c:pt idx="14">
                  <c:v>gramschmidt</c:v>
                </c:pt>
                <c:pt idx="15">
                  <c:v>cholesky</c:v>
                </c:pt>
                <c:pt idx="16">
                  <c:v>trisolv</c:v>
                </c:pt>
                <c:pt idx="17">
                  <c:v>lu</c:v>
                </c:pt>
                <c:pt idx="18">
                  <c:v>seidel-2d</c:v>
                </c:pt>
                <c:pt idx="19">
                  <c:v>ludcmp</c:v>
                </c:pt>
                <c:pt idx="20">
                  <c:v>2mm</c:v>
                </c:pt>
                <c:pt idx="21">
                  <c:v>correlation</c:v>
                </c:pt>
                <c:pt idx="22">
                  <c:v>deriche</c:v>
                </c:pt>
                <c:pt idx="23">
                  <c:v>covariance</c:v>
                </c:pt>
                <c:pt idx="24">
                  <c:v>fdtd-2d</c:v>
                </c:pt>
                <c:pt idx="25">
                  <c:v>adi</c:v>
                </c:pt>
                <c:pt idx="26">
                  <c:v>jacobi-2d</c:v>
                </c:pt>
                <c:pt idx="27">
                  <c:v>heat-3d</c:v>
                </c:pt>
                <c:pt idx="28">
                  <c:v>3mm</c:v>
                </c:pt>
              </c:strCache>
            </c:strRef>
          </c:cat>
          <c:val>
            <c:numRef>
              <c:f>'SCEV+LICM vs.LLVM clean (L,EXL)'!$E$6:$E$34</c:f>
              <c:numCache>
                <c:formatCode>0.00</c:formatCode>
                <c:ptCount val="29"/>
                <c:pt idx="0">
                  <c:v>1.02235055756104</c:v>
                </c:pt>
                <c:pt idx="1">
                  <c:v>-2.672476847761458</c:v>
                </c:pt>
                <c:pt idx="2">
                  <c:v>-2.026362221066916</c:v>
                </c:pt>
                <c:pt idx="3">
                  <c:v>-1.047506666476468</c:v>
                </c:pt>
                <c:pt idx="4">
                  <c:v>-1.046757675557244</c:v>
                </c:pt>
                <c:pt idx="5">
                  <c:v>-1.18718550642719</c:v>
                </c:pt>
                <c:pt idx="6">
                  <c:v>-1.187403128082288</c:v>
                </c:pt>
                <c:pt idx="7">
                  <c:v>-1.088697980587055</c:v>
                </c:pt>
                <c:pt idx="8">
                  <c:v>-1.052559370870475</c:v>
                </c:pt>
                <c:pt idx="9">
                  <c:v>-1.260962644883335</c:v>
                </c:pt>
                <c:pt idx="10">
                  <c:v>-1.153493988355204</c:v>
                </c:pt>
                <c:pt idx="11">
                  <c:v>-1.03323154659273</c:v>
                </c:pt>
                <c:pt idx="12">
                  <c:v>-1.015978942002289</c:v>
                </c:pt>
                <c:pt idx="13">
                  <c:v>1.009566751618122</c:v>
                </c:pt>
                <c:pt idx="14">
                  <c:v>-1.449768951842604</c:v>
                </c:pt>
                <c:pt idx="15">
                  <c:v>-1.004494773174007</c:v>
                </c:pt>
                <c:pt idx="16">
                  <c:v>1.001435956344628</c:v>
                </c:pt>
                <c:pt idx="17">
                  <c:v>-1.013759839927115</c:v>
                </c:pt>
                <c:pt idx="18">
                  <c:v>1.000039308918936</c:v>
                </c:pt>
                <c:pt idx="19">
                  <c:v>1.018671154147512</c:v>
                </c:pt>
                <c:pt idx="20">
                  <c:v>-1.338442116618519</c:v>
                </c:pt>
                <c:pt idx="21">
                  <c:v>-1.102480994819184</c:v>
                </c:pt>
                <c:pt idx="22">
                  <c:v>1.011625549030716</c:v>
                </c:pt>
                <c:pt idx="23">
                  <c:v>-1.169807582190853</c:v>
                </c:pt>
                <c:pt idx="24">
                  <c:v>1.105295584352636</c:v>
                </c:pt>
                <c:pt idx="25">
                  <c:v>1.105737969495744</c:v>
                </c:pt>
                <c:pt idx="26">
                  <c:v>1.276776695034456</c:v>
                </c:pt>
                <c:pt idx="27">
                  <c:v>1.525543178877144</c:v>
                </c:pt>
                <c:pt idx="28">
                  <c:v>-1.067753465999295</c:v>
                </c:pt>
              </c:numCache>
            </c:numRef>
          </c:val>
        </c:ser>
        <c:ser>
          <c:idx val="1"/>
          <c:order val="1"/>
          <c:tx>
            <c:strRef>
              <c:f>'SCEV+LICM vs.LLVM clean (L,EXL)'!$G$4</c:f>
              <c:strCache>
                <c:ptCount val="1"/>
                <c:pt idx="0">
                  <c:v>Extra large dataset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'SCEV+LICM vs.LLVM clean (L,EXL)'!$A$6:$A$34</c:f>
              <c:strCache>
                <c:ptCount val="29"/>
                <c:pt idx="0">
                  <c:v>trmm</c:v>
                </c:pt>
                <c:pt idx="1">
                  <c:v>bicg</c:v>
                </c:pt>
                <c:pt idx="2">
                  <c:v>gesummv</c:v>
                </c:pt>
                <c:pt idx="3">
                  <c:v>gemver</c:v>
                </c:pt>
                <c:pt idx="4">
                  <c:v>syr2k</c:v>
                </c:pt>
                <c:pt idx="5">
                  <c:v>gemm</c:v>
                </c:pt>
                <c:pt idx="6">
                  <c:v>atax</c:v>
                </c:pt>
                <c:pt idx="7">
                  <c:v>jacobi-1d</c:v>
                </c:pt>
                <c:pt idx="8">
                  <c:v>doitgen</c:v>
                </c:pt>
                <c:pt idx="9">
                  <c:v>symm</c:v>
                </c:pt>
                <c:pt idx="10">
                  <c:v>syrk</c:v>
                </c:pt>
                <c:pt idx="11">
                  <c:v>mvt</c:v>
                </c:pt>
                <c:pt idx="12">
                  <c:v>nussinov</c:v>
                </c:pt>
                <c:pt idx="13">
                  <c:v>durbin</c:v>
                </c:pt>
                <c:pt idx="14">
                  <c:v>gramschmidt</c:v>
                </c:pt>
                <c:pt idx="15">
                  <c:v>cholesky</c:v>
                </c:pt>
                <c:pt idx="16">
                  <c:v>trisolv</c:v>
                </c:pt>
                <c:pt idx="17">
                  <c:v>lu</c:v>
                </c:pt>
                <c:pt idx="18">
                  <c:v>seidel-2d</c:v>
                </c:pt>
                <c:pt idx="19">
                  <c:v>ludcmp</c:v>
                </c:pt>
                <c:pt idx="20">
                  <c:v>2mm</c:v>
                </c:pt>
                <c:pt idx="21">
                  <c:v>correlation</c:v>
                </c:pt>
                <c:pt idx="22">
                  <c:v>deriche</c:v>
                </c:pt>
                <c:pt idx="23">
                  <c:v>covariance</c:v>
                </c:pt>
                <c:pt idx="24">
                  <c:v>fdtd-2d</c:v>
                </c:pt>
                <c:pt idx="25">
                  <c:v>adi</c:v>
                </c:pt>
                <c:pt idx="26">
                  <c:v>jacobi-2d</c:v>
                </c:pt>
                <c:pt idx="27">
                  <c:v>heat-3d</c:v>
                </c:pt>
                <c:pt idx="28">
                  <c:v>3mm</c:v>
                </c:pt>
              </c:strCache>
            </c:strRef>
          </c:cat>
          <c:val>
            <c:numRef>
              <c:f>'SCEV+LICM vs.LLVM clean (L,EXL)'!$K$6:$K$34</c:f>
              <c:numCache>
                <c:formatCode>0.00</c:formatCode>
                <c:ptCount val="29"/>
                <c:pt idx="0">
                  <c:v>-4.286022531983286</c:v>
                </c:pt>
                <c:pt idx="1">
                  <c:v>-2.686910778136358</c:v>
                </c:pt>
                <c:pt idx="2">
                  <c:v>-2.587941960729992</c:v>
                </c:pt>
                <c:pt idx="3">
                  <c:v>-1.574723856928091</c:v>
                </c:pt>
                <c:pt idx="4">
                  <c:v>-1.47819116858122</c:v>
                </c:pt>
                <c:pt idx="5">
                  <c:v>-1.201585584640825</c:v>
                </c:pt>
                <c:pt idx="6">
                  <c:v>-1.168190551144572</c:v>
                </c:pt>
                <c:pt idx="7">
                  <c:v>-1.167554934877401</c:v>
                </c:pt>
                <c:pt idx="8">
                  <c:v>-1.112135835048193</c:v>
                </c:pt>
                <c:pt idx="9">
                  <c:v>-1.110327976009481</c:v>
                </c:pt>
                <c:pt idx="10">
                  <c:v>-1.094213050798749</c:v>
                </c:pt>
                <c:pt idx="11">
                  <c:v>-1.041088141520107</c:v>
                </c:pt>
                <c:pt idx="12">
                  <c:v>-1.028059907088803</c:v>
                </c:pt>
                <c:pt idx="13">
                  <c:v>-1.018674526960195</c:v>
                </c:pt>
                <c:pt idx="14">
                  <c:v>-1.010965693697305</c:v>
                </c:pt>
                <c:pt idx="15">
                  <c:v>-1.010373013629151</c:v>
                </c:pt>
                <c:pt idx="16">
                  <c:v>-1.008926449622769</c:v>
                </c:pt>
                <c:pt idx="17">
                  <c:v>-1.001349547912588</c:v>
                </c:pt>
                <c:pt idx="18">
                  <c:v>-1.00028420521199</c:v>
                </c:pt>
                <c:pt idx="19">
                  <c:v>1.002957050085994</c:v>
                </c:pt>
                <c:pt idx="20">
                  <c:v>1.006959624649183</c:v>
                </c:pt>
                <c:pt idx="21">
                  <c:v>1.027901248590711</c:v>
                </c:pt>
                <c:pt idx="22">
                  <c:v>1.028838067170194</c:v>
                </c:pt>
                <c:pt idx="23">
                  <c:v>1.031737295633847</c:v>
                </c:pt>
                <c:pt idx="24">
                  <c:v>1.09376725863061</c:v>
                </c:pt>
                <c:pt idx="25">
                  <c:v>1.116813470507022</c:v>
                </c:pt>
                <c:pt idx="26">
                  <c:v>1.261007781449793</c:v>
                </c:pt>
                <c:pt idx="27">
                  <c:v>1.54754527096821</c:v>
                </c:pt>
                <c:pt idx="28">
                  <c:v>2.091645390513485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492888"/>
        <c:axId val="2075495912"/>
      </c:barChart>
      <c:catAx>
        <c:axId val="207549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5495912"/>
        <c:crosses val="autoZero"/>
        <c:auto val="1"/>
        <c:lblAlgn val="ctr"/>
        <c:lblOffset val="100"/>
        <c:noMultiLvlLbl val="0"/>
      </c:catAx>
      <c:valAx>
        <c:axId val="2075495912"/>
        <c:scaling>
          <c:orientation val="minMax"/>
          <c:max val="3.0"/>
          <c:min val="-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75492888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440872163038444"/>
          <c:y val="0.527359323986941"/>
          <c:w val="0.141481009726725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'vs. Polly'!$A$4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Polly'!$A$6:$A$34</c:f>
              <c:strCache>
                <c:ptCount val="29"/>
                <c:pt idx="0">
                  <c:v>covariance</c:v>
                </c:pt>
                <c:pt idx="1">
                  <c:v>correlation</c:v>
                </c:pt>
                <c:pt idx="2">
                  <c:v>syr2k</c:v>
                </c:pt>
                <c:pt idx="3">
                  <c:v>2mm</c:v>
                </c:pt>
                <c:pt idx="4">
                  <c:v>doitgen</c:v>
                </c:pt>
                <c:pt idx="5">
                  <c:v>syrk</c:v>
                </c:pt>
                <c:pt idx="6">
                  <c:v>3mm</c:v>
                </c:pt>
                <c:pt idx="7">
                  <c:v>bicg</c:v>
                </c:pt>
                <c:pt idx="8">
                  <c:v>jacobi-1d</c:v>
                </c:pt>
                <c:pt idx="9">
                  <c:v>symm</c:v>
                </c:pt>
                <c:pt idx="10">
                  <c:v>fdtd-2d</c:v>
                </c:pt>
                <c:pt idx="11">
                  <c:v>gesummv</c:v>
                </c:pt>
                <c:pt idx="12">
                  <c:v>durbin</c:v>
                </c:pt>
                <c:pt idx="13">
                  <c:v>seidel-2d</c:v>
                </c:pt>
                <c:pt idx="14">
                  <c:v>nussinov</c:v>
                </c:pt>
                <c:pt idx="15">
                  <c:v>cholesky</c:v>
                </c:pt>
                <c:pt idx="16">
                  <c:v>lu</c:v>
                </c:pt>
                <c:pt idx="17">
                  <c:v>deriche</c:v>
                </c:pt>
                <c:pt idx="18">
                  <c:v>adi</c:v>
                </c:pt>
                <c:pt idx="19">
                  <c:v>gramschmidt</c:v>
                </c:pt>
                <c:pt idx="20">
                  <c:v>mvt</c:v>
                </c:pt>
                <c:pt idx="21">
                  <c:v>jacobi-2d</c:v>
                </c:pt>
                <c:pt idx="22">
                  <c:v>gemver</c:v>
                </c:pt>
                <c:pt idx="23">
                  <c:v>trmm</c:v>
                </c:pt>
                <c:pt idx="24">
                  <c:v>ludcmp</c:v>
                </c:pt>
                <c:pt idx="25">
                  <c:v>heat-3d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'vs. Polly'!$E$6:$E$34</c:f>
              <c:numCache>
                <c:formatCode>0.00</c:formatCode>
                <c:ptCount val="29"/>
                <c:pt idx="0">
                  <c:v>-1.040330006748364</c:v>
                </c:pt>
                <c:pt idx="1">
                  <c:v>-1.043582868728282</c:v>
                </c:pt>
                <c:pt idx="2">
                  <c:v>-2.963309071469027</c:v>
                </c:pt>
                <c:pt idx="3">
                  <c:v>-1.334137258179632</c:v>
                </c:pt>
                <c:pt idx="4">
                  <c:v>-1.224603528432138</c:v>
                </c:pt>
                <c:pt idx="5">
                  <c:v>-1.214780150402083</c:v>
                </c:pt>
                <c:pt idx="6">
                  <c:v>-1.080109607001453</c:v>
                </c:pt>
                <c:pt idx="7">
                  <c:v>1.02168544010589</c:v>
                </c:pt>
                <c:pt idx="8">
                  <c:v>1.001179361411177</c:v>
                </c:pt>
                <c:pt idx="9">
                  <c:v>-1.003171316365047</c:v>
                </c:pt>
                <c:pt idx="10">
                  <c:v>-1.012855946258858</c:v>
                </c:pt>
                <c:pt idx="11">
                  <c:v>1.138599699338277</c:v>
                </c:pt>
                <c:pt idx="12">
                  <c:v>1.008703330679522</c:v>
                </c:pt>
                <c:pt idx="13">
                  <c:v>-1.000047552000721</c:v>
                </c:pt>
                <c:pt idx="14">
                  <c:v>-1.009635976862694</c:v>
                </c:pt>
                <c:pt idx="15">
                  <c:v>-1.001797058826036</c:v>
                </c:pt>
                <c:pt idx="16">
                  <c:v>-1.029845457801767</c:v>
                </c:pt>
                <c:pt idx="17">
                  <c:v>1.091331413750726</c:v>
                </c:pt>
                <c:pt idx="18">
                  <c:v>-1.003360104295708</c:v>
                </c:pt>
                <c:pt idx="19">
                  <c:v>-1.080566180783288</c:v>
                </c:pt>
                <c:pt idx="20">
                  <c:v>1.220474949319432</c:v>
                </c:pt>
                <c:pt idx="21">
                  <c:v>1.733661474217944</c:v>
                </c:pt>
                <c:pt idx="22">
                  <c:v>1.052463918338391</c:v>
                </c:pt>
                <c:pt idx="23">
                  <c:v>1.090691388608777</c:v>
                </c:pt>
                <c:pt idx="24">
                  <c:v>-1.043304565459604</c:v>
                </c:pt>
                <c:pt idx="25">
                  <c:v>1.001692733252491</c:v>
                </c:pt>
                <c:pt idx="26">
                  <c:v>1.859480654431141</c:v>
                </c:pt>
                <c:pt idx="27">
                  <c:v>2.145121799640582</c:v>
                </c:pt>
                <c:pt idx="28">
                  <c:v>2.285510666158265</c:v>
                </c:pt>
              </c:numCache>
            </c:numRef>
          </c:val>
        </c:ser>
        <c:ser>
          <c:idx val="1"/>
          <c:order val="1"/>
          <c:tx>
            <c:strRef>
              <c:f>'vs. Polly'!$G$4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Polly'!$A$6:$A$34</c:f>
              <c:strCache>
                <c:ptCount val="29"/>
                <c:pt idx="0">
                  <c:v>covariance</c:v>
                </c:pt>
                <c:pt idx="1">
                  <c:v>correlation</c:v>
                </c:pt>
                <c:pt idx="2">
                  <c:v>syr2k</c:v>
                </c:pt>
                <c:pt idx="3">
                  <c:v>2mm</c:v>
                </c:pt>
                <c:pt idx="4">
                  <c:v>doitgen</c:v>
                </c:pt>
                <c:pt idx="5">
                  <c:v>syrk</c:v>
                </c:pt>
                <c:pt idx="6">
                  <c:v>3mm</c:v>
                </c:pt>
                <c:pt idx="7">
                  <c:v>bicg</c:v>
                </c:pt>
                <c:pt idx="8">
                  <c:v>jacobi-1d</c:v>
                </c:pt>
                <c:pt idx="9">
                  <c:v>symm</c:v>
                </c:pt>
                <c:pt idx="10">
                  <c:v>fdtd-2d</c:v>
                </c:pt>
                <c:pt idx="11">
                  <c:v>gesummv</c:v>
                </c:pt>
                <c:pt idx="12">
                  <c:v>durbin</c:v>
                </c:pt>
                <c:pt idx="13">
                  <c:v>seidel-2d</c:v>
                </c:pt>
                <c:pt idx="14">
                  <c:v>nussinov</c:v>
                </c:pt>
                <c:pt idx="15">
                  <c:v>cholesky</c:v>
                </c:pt>
                <c:pt idx="16">
                  <c:v>lu</c:v>
                </c:pt>
                <c:pt idx="17">
                  <c:v>deriche</c:v>
                </c:pt>
                <c:pt idx="18">
                  <c:v>adi</c:v>
                </c:pt>
                <c:pt idx="19">
                  <c:v>gramschmidt</c:v>
                </c:pt>
                <c:pt idx="20">
                  <c:v>mvt</c:v>
                </c:pt>
                <c:pt idx="21">
                  <c:v>jacobi-2d</c:v>
                </c:pt>
                <c:pt idx="22">
                  <c:v>gemver</c:v>
                </c:pt>
                <c:pt idx="23">
                  <c:v>trmm</c:v>
                </c:pt>
                <c:pt idx="24">
                  <c:v>ludcmp</c:v>
                </c:pt>
                <c:pt idx="25">
                  <c:v>heat-3d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'vs. Polly'!$K$6:$K$34</c:f>
              <c:numCache>
                <c:formatCode>0.00</c:formatCode>
                <c:ptCount val="29"/>
                <c:pt idx="0">
                  <c:v>-3.31571672737059</c:v>
                </c:pt>
                <c:pt idx="1">
                  <c:v>-3.221799700532028</c:v>
                </c:pt>
                <c:pt idx="2">
                  <c:v>-2.187371107798908</c:v>
                </c:pt>
                <c:pt idx="3">
                  <c:v>-1.579528287967474</c:v>
                </c:pt>
                <c:pt idx="4">
                  <c:v>-1.43024215686765</c:v>
                </c:pt>
                <c:pt idx="5">
                  <c:v>-1.225231631030334</c:v>
                </c:pt>
                <c:pt idx="6">
                  <c:v>-1.1647188467912</c:v>
                </c:pt>
                <c:pt idx="7">
                  <c:v>-1.134127376568723</c:v>
                </c:pt>
                <c:pt idx="8">
                  <c:v>-1.132351554828151</c:v>
                </c:pt>
                <c:pt idx="9">
                  <c:v>-1.103426078508768</c:v>
                </c:pt>
                <c:pt idx="10">
                  <c:v>-1.103128834258533</c:v>
                </c:pt>
                <c:pt idx="11">
                  <c:v>-1.072781357929877</c:v>
                </c:pt>
                <c:pt idx="12">
                  <c:v>-1.036817962337035</c:v>
                </c:pt>
                <c:pt idx="13">
                  <c:v>-1.000096061921163</c:v>
                </c:pt>
                <c:pt idx="14">
                  <c:v>1.001260522297875</c:v>
                </c:pt>
                <c:pt idx="15">
                  <c:v>1.002457385172754</c:v>
                </c:pt>
                <c:pt idx="16">
                  <c:v>1.005235594725914</c:v>
                </c:pt>
                <c:pt idx="17">
                  <c:v>1.065372109758094</c:v>
                </c:pt>
                <c:pt idx="18">
                  <c:v>1.069221266946434</c:v>
                </c:pt>
                <c:pt idx="19">
                  <c:v>1.115275319588787</c:v>
                </c:pt>
                <c:pt idx="20">
                  <c:v>1.135434420516907</c:v>
                </c:pt>
                <c:pt idx="21">
                  <c:v>1.161331727551103</c:v>
                </c:pt>
                <c:pt idx="22">
                  <c:v>1.180064243722095</c:v>
                </c:pt>
                <c:pt idx="23">
                  <c:v>1.252969703210072</c:v>
                </c:pt>
                <c:pt idx="24">
                  <c:v>1.273956611882359</c:v>
                </c:pt>
                <c:pt idx="25">
                  <c:v>1.808421970284199</c:v>
                </c:pt>
                <c:pt idx="26">
                  <c:v>1.841090061280911</c:v>
                </c:pt>
                <c:pt idx="27">
                  <c:v>1.895622050447662</c:v>
                </c:pt>
                <c:pt idx="28">
                  <c:v>2.30859539795278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40680"/>
        <c:axId val="2075543704"/>
      </c:barChart>
      <c:catAx>
        <c:axId val="207554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5543704"/>
        <c:crosses val="autoZero"/>
        <c:auto val="1"/>
        <c:lblAlgn val="ctr"/>
        <c:lblOffset val="100"/>
        <c:noMultiLvlLbl val="0"/>
      </c:catAx>
      <c:valAx>
        <c:axId val="2075543704"/>
        <c:scaling>
          <c:orientation val="minMax"/>
          <c:max val="3.0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75540680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452636816689345"/>
          <c:y val="0.527359322257713"/>
          <c:w val="0.112069245020843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'SCEV+LICM vs. Polly'!$A$6:$A$34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gramschmidt</c:v>
                </c:pt>
                <c:pt idx="4">
                  <c:v>2mm</c:v>
                </c:pt>
                <c:pt idx="5">
                  <c:v>atax</c:v>
                </c:pt>
                <c:pt idx="6">
                  <c:v>trmm</c:v>
                </c:pt>
                <c:pt idx="7">
                  <c:v>syrk</c:v>
                </c:pt>
                <c:pt idx="8">
                  <c:v>gemm</c:v>
                </c:pt>
                <c:pt idx="9">
                  <c:v>symm</c:v>
                </c:pt>
                <c:pt idx="10">
                  <c:v>gemver</c:v>
                </c:pt>
                <c:pt idx="11">
                  <c:v>doitgen</c:v>
                </c:pt>
                <c:pt idx="12">
                  <c:v>3mm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lu</c:v>
                </c:pt>
                <c:pt idx="17">
                  <c:v>ludcmp</c:v>
                </c:pt>
                <c:pt idx="18">
                  <c:v>fdtd-2d</c:v>
                </c:pt>
                <c:pt idx="19">
                  <c:v>cholesky</c:v>
                </c:pt>
                <c:pt idx="20">
                  <c:v>adi</c:v>
                </c:pt>
                <c:pt idx="21">
                  <c:v>seidel-2d</c:v>
                </c:pt>
                <c:pt idx="22">
                  <c:v>heat-3d</c:v>
                </c:pt>
                <c:pt idx="23">
                  <c:v>correlation</c:v>
                </c:pt>
                <c:pt idx="24">
                  <c:v>nussinov</c:v>
                </c:pt>
                <c:pt idx="25">
                  <c:v>deriche</c:v>
                </c:pt>
                <c:pt idx="26">
                  <c:v>covariance</c:v>
                </c:pt>
                <c:pt idx="27">
                  <c:v>jacobi-2d</c:v>
                </c:pt>
                <c:pt idx="28">
                  <c:v>trisolv</c:v>
                </c:pt>
              </c:strCache>
            </c:strRef>
          </c:cat>
          <c:val>
            <c:numRef>
              <c:f>'SCEV+LICM vs. Polly'!$E$6:$E$34</c:f>
              <c:numCache>
                <c:formatCode>0.00</c:formatCode>
                <c:ptCount val="29"/>
                <c:pt idx="0">
                  <c:v>-2.666676469721691</c:v>
                </c:pt>
                <c:pt idx="1">
                  <c:v>-2.02827736771081</c:v>
                </c:pt>
                <c:pt idx="2">
                  <c:v>-1.625060866750933</c:v>
                </c:pt>
                <c:pt idx="3">
                  <c:v>-1.599091616632865</c:v>
                </c:pt>
                <c:pt idx="4">
                  <c:v>-1.227794755806387</c:v>
                </c:pt>
                <c:pt idx="5">
                  <c:v>-1.136120356212169</c:v>
                </c:pt>
                <c:pt idx="6">
                  <c:v>-1.117589074620592</c:v>
                </c:pt>
                <c:pt idx="7">
                  <c:v>-1.116477187214852</c:v>
                </c:pt>
                <c:pt idx="8">
                  <c:v>-1.089870912137564</c:v>
                </c:pt>
                <c:pt idx="9">
                  <c:v>-1.089179885125022</c:v>
                </c:pt>
                <c:pt idx="10">
                  <c:v>-1.056775911628609</c:v>
                </c:pt>
                <c:pt idx="11">
                  <c:v>-1.04312864501185</c:v>
                </c:pt>
                <c:pt idx="12">
                  <c:v>-1.039464181215609</c:v>
                </c:pt>
                <c:pt idx="13">
                  <c:v>-1.028875084252835</c:v>
                </c:pt>
                <c:pt idx="14">
                  <c:v>-1.028373592261872</c:v>
                </c:pt>
                <c:pt idx="15">
                  <c:v>-1.02139359698757</c:v>
                </c:pt>
                <c:pt idx="16">
                  <c:v>-1.012232501409247</c:v>
                </c:pt>
                <c:pt idx="17">
                  <c:v>-1.008806128566637</c:v>
                </c:pt>
                <c:pt idx="18">
                  <c:v>-1.002914674361764</c:v>
                </c:pt>
                <c:pt idx="19">
                  <c:v>-1.001173721151903</c:v>
                </c:pt>
                <c:pt idx="20">
                  <c:v>-1.001121686387919</c:v>
                </c:pt>
                <c:pt idx="21">
                  <c:v>1.000385206720745</c:v>
                </c:pt>
                <c:pt idx="22">
                  <c:v>1.000435016424108</c:v>
                </c:pt>
                <c:pt idx="23">
                  <c:v>1.000435216417178</c:v>
                </c:pt>
                <c:pt idx="24">
                  <c:v>1.000752210477181</c:v>
                </c:pt>
                <c:pt idx="25">
                  <c:v>1.089683067351401</c:v>
                </c:pt>
                <c:pt idx="26">
                  <c:v>1.097623750551983</c:v>
                </c:pt>
                <c:pt idx="27">
                  <c:v>1.743414968348724</c:v>
                </c:pt>
                <c:pt idx="28">
                  <c:v>1.844921628296314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84072"/>
        <c:axId val="2075587080"/>
      </c:barChart>
      <c:catAx>
        <c:axId val="207558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5587080"/>
        <c:crosses val="autoZero"/>
        <c:auto val="1"/>
        <c:lblAlgn val="ctr"/>
        <c:lblOffset val="100"/>
        <c:noMultiLvlLbl val="0"/>
      </c:catAx>
      <c:valAx>
        <c:axId val="207558708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7558407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8890894305718"/>
          <c:y val="0.0831182560513269"/>
          <c:w val="0.904118090402428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'SCEV+LICM vs. Polly'!$A$6:$A$34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gramschmidt</c:v>
                </c:pt>
                <c:pt idx="4">
                  <c:v>2mm</c:v>
                </c:pt>
                <c:pt idx="5">
                  <c:v>atax</c:v>
                </c:pt>
                <c:pt idx="6">
                  <c:v>trmm</c:v>
                </c:pt>
                <c:pt idx="7">
                  <c:v>syrk</c:v>
                </c:pt>
                <c:pt idx="8">
                  <c:v>gemm</c:v>
                </c:pt>
                <c:pt idx="9">
                  <c:v>symm</c:v>
                </c:pt>
                <c:pt idx="10">
                  <c:v>gemver</c:v>
                </c:pt>
                <c:pt idx="11">
                  <c:v>doitgen</c:v>
                </c:pt>
                <c:pt idx="12">
                  <c:v>3mm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lu</c:v>
                </c:pt>
                <c:pt idx="17">
                  <c:v>ludcmp</c:v>
                </c:pt>
                <c:pt idx="18">
                  <c:v>fdtd-2d</c:v>
                </c:pt>
                <c:pt idx="19">
                  <c:v>cholesky</c:v>
                </c:pt>
                <c:pt idx="20">
                  <c:v>adi</c:v>
                </c:pt>
                <c:pt idx="21">
                  <c:v>seidel-2d</c:v>
                </c:pt>
                <c:pt idx="22">
                  <c:v>heat-3d</c:v>
                </c:pt>
                <c:pt idx="23">
                  <c:v>correlation</c:v>
                </c:pt>
                <c:pt idx="24">
                  <c:v>nussinov</c:v>
                </c:pt>
                <c:pt idx="25">
                  <c:v>deriche</c:v>
                </c:pt>
                <c:pt idx="26">
                  <c:v>covariance</c:v>
                </c:pt>
                <c:pt idx="27">
                  <c:v>jacobi-2d</c:v>
                </c:pt>
                <c:pt idx="28">
                  <c:v>trisolv</c:v>
                </c:pt>
              </c:strCache>
            </c:strRef>
          </c:cat>
          <c:val>
            <c:numRef>
              <c:f>'SCEV+LICM vs. Polly'!$E$6:$E$34</c:f>
              <c:numCache>
                <c:formatCode>0.00</c:formatCode>
                <c:ptCount val="29"/>
                <c:pt idx="0">
                  <c:v>-2.666676469721691</c:v>
                </c:pt>
                <c:pt idx="1">
                  <c:v>-2.02827736771081</c:v>
                </c:pt>
                <c:pt idx="2">
                  <c:v>-1.625060866750933</c:v>
                </c:pt>
                <c:pt idx="3">
                  <c:v>-1.599091616632865</c:v>
                </c:pt>
                <c:pt idx="4">
                  <c:v>-1.227794755806387</c:v>
                </c:pt>
                <c:pt idx="5">
                  <c:v>-1.136120356212169</c:v>
                </c:pt>
                <c:pt idx="6">
                  <c:v>-1.117589074620592</c:v>
                </c:pt>
                <c:pt idx="7">
                  <c:v>-1.116477187214852</c:v>
                </c:pt>
                <c:pt idx="8">
                  <c:v>-1.089870912137564</c:v>
                </c:pt>
                <c:pt idx="9">
                  <c:v>-1.089179885125022</c:v>
                </c:pt>
                <c:pt idx="10">
                  <c:v>-1.056775911628609</c:v>
                </c:pt>
                <c:pt idx="11">
                  <c:v>-1.04312864501185</c:v>
                </c:pt>
                <c:pt idx="12">
                  <c:v>-1.039464181215609</c:v>
                </c:pt>
                <c:pt idx="13">
                  <c:v>-1.028875084252835</c:v>
                </c:pt>
                <c:pt idx="14">
                  <c:v>-1.028373592261872</c:v>
                </c:pt>
                <c:pt idx="15">
                  <c:v>-1.02139359698757</c:v>
                </c:pt>
                <c:pt idx="16">
                  <c:v>-1.012232501409247</c:v>
                </c:pt>
                <c:pt idx="17">
                  <c:v>-1.008806128566637</c:v>
                </c:pt>
                <c:pt idx="18">
                  <c:v>-1.002914674361764</c:v>
                </c:pt>
                <c:pt idx="19">
                  <c:v>-1.001173721151903</c:v>
                </c:pt>
                <c:pt idx="20">
                  <c:v>-1.001121686387919</c:v>
                </c:pt>
                <c:pt idx="21">
                  <c:v>1.000385206720745</c:v>
                </c:pt>
                <c:pt idx="22">
                  <c:v>1.000435016424108</c:v>
                </c:pt>
                <c:pt idx="23">
                  <c:v>1.000435216417178</c:v>
                </c:pt>
                <c:pt idx="24">
                  <c:v>1.000752210477181</c:v>
                </c:pt>
                <c:pt idx="25">
                  <c:v>1.089683067351401</c:v>
                </c:pt>
                <c:pt idx="26">
                  <c:v>1.097623750551983</c:v>
                </c:pt>
                <c:pt idx="27">
                  <c:v>1.743414968348724</c:v>
                </c:pt>
                <c:pt idx="28">
                  <c:v>1.844921628296314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87160"/>
        <c:axId val="2080490232"/>
      </c:barChart>
      <c:catAx>
        <c:axId val="208048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80490232"/>
        <c:crosses val="autoZero"/>
        <c:auto val="1"/>
        <c:lblAlgn val="ctr"/>
        <c:lblOffset val="100"/>
        <c:noMultiLvlLbl val="0"/>
      </c:catAx>
      <c:valAx>
        <c:axId val="208049023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400"/>
            </a:pPr>
            <a:endParaRPr lang="en-US"/>
          </a:p>
        </c:txPr>
        <c:crossAx val="208048716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'ISL+scalar-bounds+stripmine'!$A$6:$A$34</c:f>
              <c:strCache>
                <c:ptCount val="29"/>
                <c:pt idx="0">
                  <c:v>syr2k</c:v>
                </c:pt>
                <c:pt idx="1">
                  <c:v>3mm</c:v>
                </c:pt>
                <c:pt idx="2">
                  <c:v>2mm</c:v>
                </c:pt>
                <c:pt idx="3">
                  <c:v>doitgen</c:v>
                </c:pt>
                <c:pt idx="4">
                  <c:v>correlation</c:v>
                </c:pt>
                <c:pt idx="5">
                  <c:v>covariance</c:v>
                </c:pt>
                <c:pt idx="6">
                  <c:v>mvt</c:v>
                </c:pt>
                <c:pt idx="7">
                  <c:v>gemm</c:v>
                </c:pt>
                <c:pt idx="8">
                  <c:v>gesummv</c:v>
                </c:pt>
                <c:pt idx="9">
                  <c:v>gramschmidt</c:v>
                </c:pt>
                <c:pt idx="10">
                  <c:v>gemver</c:v>
                </c:pt>
                <c:pt idx="11">
                  <c:v>bicg</c:v>
                </c:pt>
                <c:pt idx="12">
                  <c:v>syrk</c:v>
                </c:pt>
                <c:pt idx="13">
                  <c:v>symm</c:v>
                </c:pt>
                <c:pt idx="14">
                  <c:v>durbin</c:v>
                </c:pt>
                <c:pt idx="15">
                  <c:v>lu</c:v>
                </c:pt>
                <c:pt idx="16">
                  <c:v>cholesky</c:v>
                </c:pt>
                <c:pt idx="17">
                  <c:v>ludcmp</c:v>
                </c:pt>
                <c:pt idx="18">
                  <c:v>nussinov</c:v>
                </c:pt>
                <c:pt idx="19">
                  <c:v>seidel-2d</c:v>
                </c:pt>
                <c:pt idx="20">
                  <c:v>deriche</c:v>
                </c:pt>
                <c:pt idx="21">
                  <c:v>adi</c:v>
                </c:pt>
                <c:pt idx="22">
                  <c:v>jacobi-2d</c:v>
                </c:pt>
                <c:pt idx="23">
                  <c:v>atax</c:v>
                </c:pt>
                <c:pt idx="24">
                  <c:v>fdtd-2d</c:v>
                </c:pt>
                <c:pt idx="25">
                  <c:v>trmm</c:v>
                </c:pt>
                <c:pt idx="26">
                  <c:v>heat-3d</c:v>
                </c:pt>
                <c:pt idx="27">
                  <c:v>jacobi-1d</c:v>
                </c:pt>
                <c:pt idx="28">
                  <c:v>trisolv</c:v>
                </c:pt>
              </c:strCache>
            </c:strRef>
          </c:cat>
          <c:val>
            <c:numRef>
              <c:f>'ISL+scalar-bounds+stripmine'!$E$6:$E$34</c:f>
              <c:numCache>
                <c:formatCode>0.00</c:formatCode>
                <c:ptCount val="29"/>
                <c:pt idx="0">
                  <c:v>-4.241819118113283</c:v>
                </c:pt>
                <c:pt idx="1">
                  <c:v>-4.05903320597376</c:v>
                </c:pt>
                <c:pt idx="2">
                  <c:v>-4.02488612785524</c:v>
                </c:pt>
                <c:pt idx="3">
                  <c:v>-3.91961923555146</c:v>
                </c:pt>
                <c:pt idx="4">
                  <c:v>-3.058347754440127</c:v>
                </c:pt>
                <c:pt idx="5">
                  <c:v>-2.641347149550516</c:v>
                </c:pt>
                <c:pt idx="6">
                  <c:v>-1.726416805450315</c:v>
                </c:pt>
                <c:pt idx="7">
                  <c:v>-1.353074846947306</c:v>
                </c:pt>
                <c:pt idx="8">
                  <c:v>-1.339059612622229</c:v>
                </c:pt>
                <c:pt idx="9">
                  <c:v>-1.274744279859434</c:v>
                </c:pt>
                <c:pt idx="10">
                  <c:v>-1.164462601742785</c:v>
                </c:pt>
                <c:pt idx="11">
                  <c:v>-1.136306690057971</c:v>
                </c:pt>
                <c:pt idx="12">
                  <c:v>-1.111048819223144</c:v>
                </c:pt>
                <c:pt idx="13">
                  <c:v>-1.059408040582251</c:v>
                </c:pt>
                <c:pt idx="14">
                  <c:v>-1.024319413835183</c:v>
                </c:pt>
                <c:pt idx="15">
                  <c:v>-1.009235167841315</c:v>
                </c:pt>
                <c:pt idx="16">
                  <c:v>-1.000557622239533</c:v>
                </c:pt>
                <c:pt idx="17">
                  <c:v>1.013333738590249</c:v>
                </c:pt>
                <c:pt idx="18">
                  <c:v>1.033876639261718</c:v>
                </c:pt>
                <c:pt idx="19">
                  <c:v>1.05691471260883</c:v>
                </c:pt>
                <c:pt idx="20">
                  <c:v>1.064827570423109</c:v>
                </c:pt>
                <c:pt idx="21">
                  <c:v>1.083016774423963</c:v>
                </c:pt>
                <c:pt idx="22">
                  <c:v>1.151187516330081</c:v>
                </c:pt>
                <c:pt idx="23">
                  <c:v>1.152312773152907</c:v>
                </c:pt>
                <c:pt idx="24">
                  <c:v>1.244830941667526</c:v>
                </c:pt>
                <c:pt idx="25">
                  <c:v>1.280511224479168</c:v>
                </c:pt>
                <c:pt idx="26">
                  <c:v>1.652194995777604</c:v>
                </c:pt>
                <c:pt idx="27">
                  <c:v>2.817777295416067</c:v>
                </c:pt>
                <c:pt idx="28">
                  <c:v>3.512505053994109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24232"/>
        <c:axId val="2075627240"/>
      </c:barChart>
      <c:catAx>
        <c:axId val="207562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5627240"/>
        <c:crosses val="autoZero"/>
        <c:auto val="1"/>
        <c:lblAlgn val="ctr"/>
        <c:lblOffset val="100"/>
        <c:noMultiLvlLbl val="0"/>
      </c:catAx>
      <c:valAx>
        <c:axId val="207562724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7562423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22805482648"/>
          <c:y val="0.0831182560513269"/>
          <c:w val="0.893875328083989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'ISL+scalar-bounds+stripmine'!$A$6:$A$34</c:f>
              <c:strCache>
                <c:ptCount val="29"/>
                <c:pt idx="0">
                  <c:v>syr2k</c:v>
                </c:pt>
                <c:pt idx="1">
                  <c:v>3mm</c:v>
                </c:pt>
                <c:pt idx="2">
                  <c:v>2mm</c:v>
                </c:pt>
                <c:pt idx="3">
                  <c:v>doitgen</c:v>
                </c:pt>
                <c:pt idx="4">
                  <c:v>correlation</c:v>
                </c:pt>
                <c:pt idx="5">
                  <c:v>covariance</c:v>
                </c:pt>
                <c:pt idx="6">
                  <c:v>mvt</c:v>
                </c:pt>
                <c:pt idx="7">
                  <c:v>gemm</c:v>
                </c:pt>
                <c:pt idx="8">
                  <c:v>gesummv</c:v>
                </c:pt>
                <c:pt idx="9">
                  <c:v>gramschmidt</c:v>
                </c:pt>
                <c:pt idx="10">
                  <c:v>gemver</c:v>
                </c:pt>
                <c:pt idx="11">
                  <c:v>bicg</c:v>
                </c:pt>
                <c:pt idx="12">
                  <c:v>syrk</c:v>
                </c:pt>
                <c:pt idx="13">
                  <c:v>symm</c:v>
                </c:pt>
                <c:pt idx="14">
                  <c:v>durbin</c:v>
                </c:pt>
                <c:pt idx="15">
                  <c:v>lu</c:v>
                </c:pt>
                <c:pt idx="16">
                  <c:v>cholesky</c:v>
                </c:pt>
                <c:pt idx="17">
                  <c:v>ludcmp</c:v>
                </c:pt>
                <c:pt idx="18">
                  <c:v>nussinov</c:v>
                </c:pt>
                <c:pt idx="19">
                  <c:v>seidel-2d</c:v>
                </c:pt>
                <c:pt idx="20">
                  <c:v>deriche</c:v>
                </c:pt>
                <c:pt idx="21">
                  <c:v>adi</c:v>
                </c:pt>
                <c:pt idx="22">
                  <c:v>jacobi-2d</c:v>
                </c:pt>
                <c:pt idx="23">
                  <c:v>atax</c:v>
                </c:pt>
                <c:pt idx="24">
                  <c:v>fdtd-2d</c:v>
                </c:pt>
                <c:pt idx="25">
                  <c:v>trmm</c:v>
                </c:pt>
                <c:pt idx="26">
                  <c:v>heat-3d</c:v>
                </c:pt>
                <c:pt idx="27">
                  <c:v>jacobi-1d</c:v>
                </c:pt>
                <c:pt idx="28">
                  <c:v>trisolv</c:v>
                </c:pt>
              </c:strCache>
            </c:strRef>
          </c:cat>
          <c:val>
            <c:numRef>
              <c:f>'ISL+scalar-bounds+stripmine'!$E$6:$E$34</c:f>
              <c:numCache>
                <c:formatCode>0.00</c:formatCode>
                <c:ptCount val="29"/>
                <c:pt idx="0">
                  <c:v>-4.241819118113283</c:v>
                </c:pt>
                <c:pt idx="1">
                  <c:v>-4.05903320597376</c:v>
                </c:pt>
                <c:pt idx="2">
                  <c:v>-4.02488612785524</c:v>
                </c:pt>
                <c:pt idx="3">
                  <c:v>-3.91961923555146</c:v>
                </c:pt>
                <c:pt idx="4">
                  <c:v>-3.058347754440127</c:v>
                </c:pt>
                <c:pt idx="5">
                  <c:v>-2.641347149550516</c:v>
                </c:pt>
                <c:pt idx="6">
                  <c:v>-1.726416805450315</c:v>
                </c:pt>
                <c:pt idx="7">
                  <c:v>-1.353074846947306</c:v>
                </c:pt>
                <c:pt idx="8">
                  <c:v>-1.339059612622229</c:v>
                </c:pt>
                <c:pt idx="9">
                  <c:v>-1.274744279859434</c:v>
                </c:pt>
                <c:pt idx="10">
                  <c:v>-1.164462601742785</c:v>
                </c:pt>
                <c:pt idx="11">
                  <c:v>-1.136306690057971</c:v>
                </c:pt>
                <c:pt idx="12">
                  <c:v>-1.111048819223144</c:v>
                </c:pt>
                <c:pt idx="13">
                  <c:v>-1.059408040582251</c:v>
                </c:pt>
                <c:pt idx="14">
                  <c:v>-1.024319413835183</c:v>
                </c:pt>
                <c:pt idx="15">
                  <c:v>-1.009235167841315</c:v>
                </c:pt>
                <c:pt idx="16">
                  <c:v>-1.000557622239533</c:v>
                </c:pt>
                <c:pt idx="17">
                  <c:v>1.013333738590249</c:v>
                </c:pt>
                <c:pt idx="18">
                  <c:v>1.033876639261718</c:v>
                </c:pt>
                <c:pt idx="19">
                  <c:v>1.05691471260883</c:v>
                </c:pt>
                <c:pt idx="20">
                  <c:v>1.064827570423109</c:v>
                </c:pt>
                <c:pt idx="21">
                  <c:v>1.083016774423963</c:v>
                </c:pt>
                <c:pt idx="22">
                  <c:v>1.151187516330081</c:v>
                </c:pt>
                <c:pt idx="23">
                  <c:v>1.152312773152907</c:v>
                </c:pt>
                <c:pt idx="24">
                  <c:v>1.244830941667526</c:v>
                </c:pt>
                <c:pt idx="25">
                  <c:v>1.280511224479168</c:v>
                </c:pt>
                <c:pt idx="26">
                  <c:v>1.652194995777604</c:v>
                </c:pt>
                <c:pt idx="27">
                  <c:v>2.817777295416067</c:v>
                </c:pt>
                <c:pt idx="28">
                  <c:v>3.512505053994109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12232"/>
        <c:axId val="2081196088"/>
      </c:barChart>
      <c:catAx>
        <c:axId val="208491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81196088"/>
        <c:crosses val="autoZero"/>
        <c:auto val="1"/>
        <c:lblAlgn val="ctr"/>
        <c:lblOffset val="100"/>
        <c:tickLblSkip val="1"/>
        <c:noMultiLvlLbl val="0"/>
      </c:catAx>
      <c:valAx>
        <c:axId val="208119608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400"/>
            </a:pPr>
            <a:endParaRPr lang="en-US"/>
          </a:p>
        </c:txPr>
        <c:crossAx val="208491223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'PDA-vs-SCEV'!$A$6:$A$35</c:f>
              <c:strCache>
                <c:ptCount val="30"/>
                <c:pt idx="0">
                  <c:v>ludcmp</c:v>
                </c:pt>
                <c:pt idx="1">
                  <c:v>2mm</c:v>
                </c:pt>
                <c:pt idx="2">
                  <c:v>mvt</c:v>
                </c:pt>
                <c:pt idx="3">
                  <c:v>durbin</c:v>
                </c:pt>
                <c:pt idx="4">
                  <c:v>jacobi-1d</c:v>
                </c:pt>
                <c:pt idx="5">
                  <c:v>trisolv</c:v>
                </c:pt>
                <c:pt idx="6">
                  <c:v>doitgen</c:v>
                </c:pt>
                <c:pt idx="7">
                  <c:v>adi</c:v>
                </c:pt>
                <c:pt idx="8">
                  <c:v>bicg</c:v>
                </c:pt>
                <c:pt idx="9">
                  <c:v>fdtd-2d</c:v>
                </c:pt>
                <c:pt idx="10">
                  <c:v>cholesky</c:v>
                </c:pt>
                <c:pt idx="11">
                  <c:v>deriche</c:v>
                </c:pt>
                <c:pt idx="12">
                  <c:v>gemm</c:v>
                </c:pt>
                <c:pt idx="13">
                  <c:v>floyd-warshall</c:v>
                </c:pt>
                <c:pt idx="14">
                  <c:v>seidel-2d</c:v>
                </c:pt>
                <c:pt idx="15">
                  <c:v>lu</c:v>
                </c:pt>
                <c:pt idx="16">
                  <c:v>gesummv</c:v>
                </c:pt>
                <c:pt idx="17">
                  <c:v>heat-3d</c:v>
                </c:pt>
                <c:pt idx="18">
                  <c:v>atax</c:v>
                </c:pt>
                <c:pt idx="19">
                  <c:v>nussinov</c:v>
                </c:pt>
                <c:pt idx="20">
                  <c:v>gemver</c:v>
                </c:pt>
                <c:pt idx="21">
                  <c:v>jacobi-2d</c:v>
                </c:pt>
                <c:pt idx="22">
                  <c:v>covariance</c:v>
                </c:pt>
                <c:pt idx="23">
                  <c:v>3mm</c:v>
                </c:pt>
                <c:pt idx="24">
                  <c:v>syrk</c:v>
                </c:pt>
                <c:pt idx="25">
                  <c:v>correlation</c:v>
                </c:pt>
                <c:pt idx="26">
                  <c:v>syr2k</c:v>
                </c:pt>
                <c:pt idx="27">
                  <c:v>symm</c:v>
                </c:pt>
                <c:pt idx="28">
                  <c:v>gramschmidt</c:v>
                </c:pt>
                <c:pt idx="29">
                  <c:v>trmm</c:v>
                </c:pt>
              </c:strCache>
            </c:strRef>
          </c:cat>
          <c:val>
            <c:numRef>
              <c:f>'PDA-vs-SCEV'!$E$6:$E$35</c:f>
              <c:numCache>
                <c:formatCode>0.00</c:formatCode>
                <c:ptCount val="30"/>
                <c:pt idx="0">
                  <c:v>-1.265947574811164</c:v>
                </c:pt>
                <c:pt idx="1">
                  <c:v>-1.255265307061435</c:v>
                </c:pt>
                <c:pt idx="2">
                  <c:v>-1.146208021645711</c:v>
                </c:pt>
                <c:pt idx="3">
                  <c:v>-1.058149805968816</c:v>
                </c:pt>
                <c:pt idx="4">
                  <c:v>-1.030508538081812</c:v>
                </c:pt>
                <c:pt idx="5">
                  <c:v>-1.017694392862479</c:v>
                </c:pt>
                <c:pt idx="6">
                  <c:v>-1.00834704197892</c:v>
                </c:pt>
                <c:pt idx="7">
                  <c:v>-1.007990764443106</c:v>
                </c:pt>
                <c:pt idx="8">
                  <c:v>-1.006654774972558</c:v>
                </c:pt>
                <c:pt idx="9">
                  <c:v>-1.00513259195894</c:v>
                </c:pt>
                <c:pt idx="10">
                  <c:v>-1.003044003313472</c:v>
                </c:pt>
                <c:pt idx="11">
                  <c:v>-1.002486681731965</c:v>
                </c:pt>
                <c:pt idx="12">
                  <c:v>-1.000898973786846</c:v>
                </c:pt>
                <c:pt idx="13">
                  <c:v>1.000419685236073</c:v>
                </c:pt>
                <c:pt idx="14">
                  <c:v>1.000580342402017</c:v>
                </c:pt>
                <c:pt idx="15">
                  <c:v>1.002336870398973</c:v>
                </c:pt>
                <c:pt idx="16">
                  <c:v>1.00353674777961</c:v>
                </c:pt>
                <c:pt idx="17">
                  <c:v>1.004350435043504</c:v>
                </c:pt>
                <c:pt idx="18">
                  <c:v>1.005857617575525</c:v>
                </c:pt>
                <c:pt idx="19">
                  <c:v>1.00912772773983</c:v>
                </c:pt>
                <c:pt idx="20">
                  <c:v>1.045124946395852</c:v>
                </c:pt>
                <c:pt idx="21">
                  <c:v>1.054474081066458</c:v>
                </c:pt>
                <c:pt idx="22">
                  <c:v>1.055961337252753</c:v>
                </c:pt>
                <c:pt idx="23">
                  <c:v>1.074462611179368</c:v>
                </c:pt>
                <c:pt idx="24">
                  <c:v>1.104702152060986</c:v>
                </c:pt>
                <c:pt idx="25">
                  <c:v>1.114837591665082</c:v>
                </c:pt>
                <c:pt idx="26">
                  <c:v>1.118057418835525</c:v>
                </c:pt>
                <c:pt idx="27">
                  <c:v>1.23549889865053</c:v>
                </c:pt>
                <c:pt idx="28">
                  <c:v>1.431385691865028</c:v>
                </c:pt>
                <c:pt idx="29">
                  <c:v>4.37579968216454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66808"/>
        <c:axId val="2075669816"/>
      </c:barChart>
      <c:catAx>
        <c:axId val="207566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5669816"/>
        <c:crosses val="autoZero"/>
        <c:auto val="1"/>
        <c:lblAlgn val="ctr"/>
        <c:lblOffset val="100"/>
        <c:noMultiLvlLbl val="0"/>
      </c:catAx>
      <c:valAx>
        <c:axId val="207566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7566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</xdr:rowOff>
    </xdr:from>
    <xdr:to>
      <xdr:col>20</xdr:col>
      <xdr:colOff>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</xdr:rowOff>
    </xdr:from>
    <xdr:to>
      <xdr:col>20</xdr:col>
      <xdr:colOff>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</xdr:rowOff>
    </xdr:from>
    <xdr:to>
      <xdr:col>20</xdr:col>
      <xdr:colOff>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</xdr:rowOff>
    </xdr:from>
    <xdr:to>
      <xdr:col>20</xdr:col>
      <xdr:colOff>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6350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406400</xdr:colOff>
      <xdr:row>46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6350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21</xdr:row>
      <xdr:rowOff>139700</xdr:rowOff>
    </xdr:from>
    <xdr:to>
      <xdr:col>12</xdr:col>
      <xdr:colOff>393700</xdr:colOff>
      <xdr:row>46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6350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J26" sqref="J26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16" thickBot="1">
      <c r="A4" s="32" t="s">
        <v>35</v>
      </c>
      <c r="B4" s="32"/>
      <c r="C4" s="32"/>
      <c r="D4" s="33"/>
      <c r="G4" s="32" t="s">
        <v>36</v>
      </c>
      <c r="H4" s="32"/>
      <c r="I4" s="32"/>
      <c r="J4" s="33"/>
    </row>
    <row r="5" spans="1:13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3"/>
      <c r="G5" s="8" t="s">
        <v>0</v>
      </c>
      <c r="H5" s="9" t="s">
        <v>1</v>
      </c>
      <c r="I5" s="10" t="s">
        <v>2</v>
      </c>
      <c r="J5" s="22" t="s">
        <v>3</v>
      </c>
      <c r="K5" s="24" t="s">
        <v>34</v>
      </c>
    </row>
    <row r="6" spans="1:13">
      <c r="A6" s="11" t="s">
        <v>4</v>
      </c>
      <c r="B6" s="16">
        <v>5.5734061669999999</v>
      </c>
      <c r="C6" s="18">
        <v>1.2949518330000001</v>
      </c>
      <c r="D6" s="7">
        <f t="shared" ref="D6:D34" si="0">C6/B6</f>
        <v>0.23234478058810387</v>
      </c>
      <c r="E6" s="14">
        <f t="shared" ref="E6:E34" si="1">IF(D6&lt;1,-1/D6,D6)</f>
        <v>-4.303948629570379</v>
      </c>
      <c r="F6" s="14"/>
      <c r="G6" s="11" t="s">
        <v>4</v>
      </c>
      <c r="H6" s="12">
        <v>1.544563833</v>
      </c>
      <c r="I6" s="13">
        <v>1.5456413330000001</v>
      </c>
      <c r="J6" s="7">
        <f>I6/H6</f>
        <v>1.0006976079440546</v>
      </c>
      <c r="K6" s="14">
        <f t="shared" ref="K6:K34" si="2">IF(J6&lt;1,-1/J6,J6)</f>
        <v>1.0006976079440546</v>
      </c>
    </row>
    <row r="7" spans="1:13">
      <c r="A7" s="19" t="s">
        <v>6</v>
      </c>
      <c r="B7" s="12">
        <v>7.0716023330000004</v>
      </c>
      <c r="C7" s="13">
        <v>4.6177365000000004</v>
      </c>
      <c r="D7" s="7">
        <f t="shared" si="0"/>
        <v>0.65299719675286216</v>
      </c>
      <c r="E7" s="14">
        <f t="shared" si="1"/>
        <v>-1.5314001422558432</v>
      </c>
      <c r="F7" s="14"/>
      <c r="G7" s="11" t="s">
        <v>6</v>
      </c>
      <c r="H7" s="12">
        <v>8.1919953329999995</v>
      </c>
      <c r="I7" s="13">
        <v>8.2647073330000005</v>
      </c>
      <c r="J7" s="7">
        <f t="shared" ref="J7:J34" si="3">I7/H7</f>
        <v>1.0088759816191659</v>
      </c>
      <c r="K7" s="14">
        <f t="shared" si="2"/>
        <v>1.0088759816191659</v>
      </c>
    </row>
    <row r="8" spans="1:13">
      <c r="A8" s="11" t="s">
        <v>24</v>
      </c>
      <c r="B8" s="12">
        <v>7.9807230000000002</v>
      </c>
      <c r="C8" s="13">
        <v>5.9923641669999999</v>
      </c>
      <c r="D8" s="7">
        <f t="shared" si="0"/>
        <v>0.75085479937093413</v>
      </c>
      <c r="E8" s="14">
        <f t="shared" si="1"/>
        <v>-1.3318154200223526</v>
      </c>
      <c r="F8" s="14"/>
      <c r="G8" s="11" t="s">
        <v>24</v>
      </c>
      <c r="H8" s="12">
        <v>5.1898141669999998</v>
      </c>
      <c r="I8" s="13">
        <v>7.8649428329999997</v>
      </c>
      <c r="J8" s="7">
        <f t="shared" si="3"/>
        <v>1.5154575057831738</v>
      </c>
      <c r="K8" s="14">
        <f t="shared" si="2"/>
        <v>1.5154575057831738</v>
      </c>
    </row>
    <row r="9" spans="1:13">
      <c r="A9" s="11" t="s">
        <v>5</v>
      </c>
      <c r="B9" s="12">
        <v>3.5520054999999999</v>
      </c>
      <c r="C9" s="13">
        <v>2.668348167</v>
      </c>
      <c r="D9" s="7">
        <f t="shared" si="0"/>
        <v>0.7512229829036019</v>
      </c>
      <c r="E9" s="14">
        <f t="shared" si="1"/>
        <v>-1.3311626810655253</v>
      </c>
      <c r="F9" s="14"/>
      <c r="G9" s="11" t="s">
        <v>5</v>
      </c>
      <c r="H9" s="12">
        <v>3.3235026670000001</v>
      </c>
      <c r="I9" s="13">
        <v>3.3894700000000002</v>
      </c>
      <c r="J9" s="7">
        <f t="shared" si="3"/>
        <v>1.0198487377955217</v>
      </c>
      <c r="K9" s="14">
        <f t="shared" si="2"/>
        <v>1.0198487377955217</v>
      </c>
    </row>
    <row r="10" spans="1:13">
      <c r="A10" s="11" t="s">
        <v>20</v>
      </c>
      <c r="B10" s="12">
        <v>4.0370670000000004</v>
      </c>
      <c r="C10" s="13">
        <v>3.5337836669999998</v>
      </c>
      <c r="D10" s="7">
        <f t="shared" si="0"/>
        <v>0.87533441159138536</v>
      </c>
      <c r="E10" s="14">
        <f t="shared" si="1"/>
        <v>-1.1424205272382342</v>
      </c>
      <c r="F10" s="14"/>
      <c r="G10" s="11" t="s">
        <v>20</v>
      </c>
      <c r="H10" s="12">
        <v>1.2783948329999999</v>
      </c>
      <c r="I10" s="13">
        <v>1.2913714999999999</v>
      </c>
      <c r="J10" s="7">
        <f t="shared" si="3"/>
        <v>1.0101507505076095</v>
      </c>
      <c r="K10" s="14">
        <f t="shared" si="2"/>
        <v>1.0101507505076095</v>
      </c>
    </row>
    <row r="11" spans="1:13">
      <c r="A11" s="11" t="s">
        <v>17</v>
      </c>
      <c r="B11" s="12">
        <v>4.2046791670000001</v>
      </c>
      <c r="C11" s="13">
        <v>3.7042678329999998</v>
      </c>
      <c r="D11" s="7">
        <f t="shared" si="0"/>
        <v>0.88098703512804777</v>
      </c>
      <c r="E11" s="14">
        <f t="shared" si="1"/>
        <v>-1.1350904838851053</v>
      </c>
      <c r="F11" s="14"/>
      <c r="G11" s="11" t="s">
        <v>17</v>
      </c>
      <c r="H11" s="12">
        <v>1.282573333</v>
      </c>
      <c r="I11" s="13">
        <v>1.281836167</v>
      </c>
      <c r="J11" s="7">
        <f t="shared" si="3"/>
        <v>0.99942524456026571</v>
      </c>
      <c r="K11" s="14">
        <f t="shared" si="2"/>
        <v>-1.0005750859735258</v>
      </c>
    </row>
    <row r="12" spans="1:13">
      <c r="A12" s="11" t="s">
        <v>10</v>
      </c>
      <c r="B12" s="12">
        <v>3.3972009999999999</v>
      </c>
      <c r="C12" s="13">
        <v>3.1384833329999999</v>
      </c>
      <c r="D12" s="7">
        <f t="shared" si="0"/>
        <v>0.92384387411872304</v>
      </c>
      <c r="E12" s="14">
        <f t="shared" si="1"/>
        <v>-1.0824339783103765</v>
      </c>
      <c r="F12" s="14"/>
      <c r="G12" s="11" t="s">
        <v>10</v>
      </c>
      <c r="H12" s="12">
        <v>2.9314770000000001</v>
      </c>
      <c r="I12" s="13">
        <v>2.836864667</v>
      </c>
      <c r="J12" s="7">
        <f t="shared" si="3"/>
        <v>0.96772537086253785</v>
      </c>
      <c r="K12" s="14">
        <f t="shared" si="2"/>
        <v>-1.0333510209706454</v>
      </c>
    </row>
    <row r="13" spans="1:13">
      <c r="A13" s="11" t="s">
        <v>27</v>
      </c>
      <c r="B13" s="12">
        <v>2.9535333E-2</v>
      </c>
      <c r="C13" s="13">
        <v>2.8624332999999998E-2</v>
      </c>
      <c r="D13" s="7">
        <f t="shared" si="0"/>
        <v>0.96915558730961315</v>
      </c>
      <c r="E13" s="14">
        <f t="shared" si="1"/>
        <v>-1.0318260691000207</v>
      </c>
      <c r="F13" s="14"/>
      <c r="G13" s="11" t="s">
        <v>27</v>
      </c>
      <c r="H13" s="12">
        <v>3.2021167000000003E-2</v>
      </c>
      <c r="I13" s="13">
        <v>3.1623499999999999E-2</v>
      </c>
      <c r="J13" s="7">
        <f t="shared" si="3"/>
        <v>0.98758112095040118</v>
      </c>
      <c r="K13" s="14">
        <f t="shared" si="2"/>
        <v>-1.0125750470378043</v>
      </c>
    </row>
    <row r="14" spans="1:13">
      <c r="A14" s="11" t="s">
        <v>12</v>
      </c>
      <c r="B14" s="12">
        <v>24.082261330000001</v>
      </c>
      <c r="C14" s="13">
        <v>23.81995667</v>
      </c>
      <c r="D14" s="7">
        <f t="shared" si="0"/>
        <v>0.98910797219556612</v>
      </c>
      <c r="E14" s="14">
        <f t="shared" si="1"/>
        <v>-1.0110119704932277</v>
      </c>
      <c r="F14" s="14"/>
      <c r="G14" s="11" t="s">
        <v>12</v>
      </c>
      <c r="H14" s="12">
        <v>23.106549999999999</v>
      </c>
      <c r="I14" s="13">
        <v>23.053478670000001</v>
      </c>
      <c r="J14" s="7">
        <f t="shared" si="3"/>
        <v>0.99770319108651018</v>
      </c>
      <c r="K14" s="14">
        <f t="shared" si="2"/>
        <v>-1.0023020963889957</v>
      </c>
    </row>
    <row r="15" spans="1:13">
      <c r="A15" s="11" t="s">
        <v>13</v>
      </c>
      <c r="B15" s="12">
        <v>5.4025000000000002E-3</v>
      </c>
      <c r="C15" s="13">
        <v>5.3591669999999998E-3</v>
      </c>
      <c r="D15" s="7">
        <f t="shared" si="0"/>
        <v>0.99197908375751964</v>
      </c>
      <c r="E15" s="14">
        <f t="shared" si="1"/>
        <v>-1.0080857715387486</v>
      </c>
      <c r="F15" s="14"/>
      <c r="G15" s="11" t="s">
        <v>13</v>
      </c>
      <c r="H15" s="12">
        <v>5.3946669999999997E-3</v>
      </c>
      <c r="I15" s="13">
        <v>5.3383329999999998E-3</v>
      </c>
      <c r="J15" s="7">
        <f t="shared" si="3"/>
        <v>0.98955746480737372</v>
      </c>
      <c r="K15" s="14">
        <f t="shared" si="2"/>
        <v>-1.0105527324728525</v>
      </c>
    </row>
    <row r="16" spans="1:13">
      <c r="A16" s="11" t="s">
        <v>16</v>
      </c>
      <c r="B16" s="12">
        <v>5.4269179999999997</v>
      </c>
      <c r="C16" s="13">
        <v>5.4245418330000001</v>
      </c>
      <c r="D16" s="7">
        <f t="shared" si="0"/>
        <v>0.99956215166693152</v>
      </c>
      <c r="E16" s="14">
        <f t="shared" si="1"/>
        <v>-1.0004380401282085</v>
      </c>
      <c r="F16" s="14"/>
      <c r="G16" s="11" t="s">
        <v>16</v>
      </c>
      <c r="H16" s="12">
        <v>3.4664955000000002</v>
      </c>
      <c r="I16" s="13">
        <v>3.5026266669999999</v>
      </c>
      <c r="J16" s="7">
        <f t="shared" si="3"/>
        <v>1.0104229666532092</v>
      </c>
      <c r="K16" s="14">
        <f t="shared" si="2"/>
        <v>1.0104229666532092</v>
      </c>
    </row>
    <row r="17" spans="1:11">
      <c r="A17" s="11" t="s">
        <v>15</v>
      </c>
      <c r="B17" s="12">
        <v>32.837053500000003</v>
      </c>
      <c r="C17" s="13">
        <v>32.835657329999997</v>
      </c>
      <c r="D17" s="7">
        <f t="shared" si="0"/>
        <v>0.99995748187333533</v>
      </c>
      <c r="E17" s="14">
        <f t="shared" si="1"/>
        <v>-1.0000425199345326</v>
      </c>
      <c r="F17" s="14"/>
      <c r="G17" s="11" t="s">
        <v>15</v>
      </c>
      <c r="H17" s="12">
        <v>31.796257669999999</v>
      </c>
      <c r="I17" s="13">
        <v>31.717261329999999</v>
      </c>
      <c r="J17" s="7">
        <f t="shared" si="3"/>
        <v>0.99751554598595005</v>
      </c>
      <c r="K17" s="14">
        <f t="shared" si="2"/>
        <v>-1.0024906418993142</v>
      </c>
    </row>
    <row r="18" spans="1:11">
      <c r="A18" s="11" t="s">
        <v>19</v>
      </c>
      <c r="B18" s="12">
        <v>3.9899373329999999</v>
      </c>
      <c r="C18" s="13">
        <v>4.0031734999999999</v>
      </c>
      <c r="D18" s="7">
        <f t="shared" si="0"/>
        <v>1.0033173871906524</v>
      </c>
      <c r="E18" s="14">
        <f t="shared" si="1"/>
        <v>1.0033173871906524</v>
      </c>
      <c r="F18" s="14"/>
      <c r="G18" s="11" t="s">
        <v>19</v>
      </c>
      <c r="H18" s="12">
        <v>4.9403784999999996</v>
      </c>
      <c r="I18" s="13">
        <v>4.9002193329999999</v>
      </c>
      <c r="J18" s="7">
        <f t="shared" si="3"/>
        <v>0.99187123678884126</v>
      </c>
      <c r="K18" s="14">
        <f t="shared" si="2"/>
        <v>-1.008195381527017</v>
      </c>
    </row>
    <row r="19" spans="1:11">
      <c r="A19" s="11" t="s">
        <v>14</v>
      </c>
      <c r="B19" s="12">
        <v>1.760818333</v>
      </c>
      <c r="C19" s="13">
        <v>1.7683983329999999</v>
      </c>
      <c r="D19" s="7">
        <f t="shared" si="0"/>
        <v>1.0043048166059729</v>
      </c>
      <c r="E19" s="14">
        <f t="shared" si="1"/>
        <v>1.0043048166059729</v>
      </c>
      <c r="F19" s="14"/>
      <c r="G19" s="11" t="s">
        <v>14</v>
      </c>
      <c r="H19" s="12">
        <v>1.773596333</v>
      </c>
      <c r="I19" s="13">
        <v>1.7725503330000001</v>
      </c>
      <c r="J19" s="7">
        <f t="shared" si="3"/>
        <v>0.99941023784243477</v>
      </c>
      <c r="K19" s="14">
        <f t="shared" si="2"/>
        <v>-1.0005901101822194</v>
      </c>
    </row>
    <row r="20" spans="1:11">
      <c r="A20" s="11" t="s">
        <v>7</v>
      </c>
      <c r="B20" s="12">
        <v>4.287E-3</v>
      </c>
      <c r="C20" s="13">
        <v>4.3098329999999999E-3</v>
      </c>
      <c r="D20" s="7">
        <f t="shared" si="0"/>
        <v>1.0053261021693491</v>
      </c>
      <c r="E20" s="14">
        <f t="shared" si="1"/>
        <v>1.0053261021693491</v>
      </c>
      <c r="F20" s="14"/>
      <c r="G20" s="11" t="s">
        <v>7</v>
      </c>
      <c r="H20" s="12">
        <v>4.4038330000000002E-3</v>
      </c>
      <c r="I20" s="13">
        <v>4.5694999999999998E-3</v>
      </c>
      <c r="J20" s="7">
        <f t="shared" si="3"/>
        <v>1.0376188197872172</v>
      </c>
      <c r="K20" s="14">
        <f t="shared" si="2"/>
        <v>1.0376188197872172</v>
      </c>
    </row>
    <row r="21" spans="1:11">
      <c r="A21" s="11" t="s">
        <v>18</v>
      </c>
      <c r="B21" s="12">
        <v>5.0950179999999996</v>
      </c>
      <c r="C21" s="13">
        <v>5.1384803330000004</v>
      </c>
      <c r="D21" s="7">
        <f t="shared" si="0"/>
        <v>1.0085303590684078</v>
      </c>
      <c r="E21" s="14">
        <f t="shared" si="1"/>
        <v>1.0085303590684078</v>
      </c>
      <c r="F21" s="14"/>
      <c r="G21" s="11" t="s">
        <v>18</v>
      </c>
      <c r="H21" s="12">
        <v>9.2170433329999994</v>
      </c>
      <c r="I21" s="13">
        <v>9.0783044999999998</v>
      </c>
      <c r="J21" s="7">
        <f t="shared" si="3"/>
        <v>0.98494757722324366</v>
      </c>
      <c r="K21" s="14">
        <f t="shared" si="2"/>
        <v>-1.0152824608383646</v>
      </c>
    </row>
    <row r="22" spans="1:11">
      <c r="A22" s="11" t="s">
        <v>21</v>
      </c>
      <c r="B22" s="12">
        <v>4.3906105000000002</v>
      </c>
      <c r="C22" s="13">
        <v>4.4302878330000004</v>
      </c>
      <c r="D22" s="7">
        <f t="shared" si="0"/>
        <v>1.0090368601359652</v>
      </c>
      <c r="E22" s="14">
        <f t="shared" si="1"/>
        <v>1.0090368601359652</v>
      </c>
      <c r="F22" s="14"/>
      <c r="G22" s="11" t="s">
        <v>21</v>
      </c>
      <c r="H22" s="12">
        <v>4.5049741670000003</v>
      </c>
      <c r="I22" s="13">
        <v>5.6573946670000002</v>
      </c>
      <c r="J22" s="7">
        <f t="shared" si="3"/>
        <v>1.2558106788806365</v>
      </c>
      <c r="K22" s="14">
        <f t="shared" si="2"/>
        <v>1.2558106788806365</v>
      </c>
    </row>
    <row r="23" spans="1:11">
      <c r="A23" s="11" t="s">
        <v>9</v>
      </c>
      <c r="B23" s="12">
        <v>0.86899933299999998</v>
      </c>
      <c r="C23" s="13">
        <v>0.89691333299999998</v>
      </c>
      <c r="D23" s="7">
        <f t="shared" si="0"/>
        <v>1.0321220039417454</v>
      </c>
      <c r="E23" s="14">
        <f t="shared" si="1"/>
        <v>1.0321220039417454</v>
      </c>
      <c r="F23" s="14"/>
      <c r="G23" s="11" t="s">
        <v>9</v>
      </c>
      <c r="H23" s="12">
        <v>0.94579283300000005</v>
      </c>
      <c r="I23" s="13">
        <v>0.90737016699999995</v>
      </c>
      <c r="J23" s="7">
        <f t="shared" si="3"/>
        <v>0.95937517746024181</v>
      </c>
      <c r="K23" s="14">
        <f t="shared" si="2"/>
        <v>-1.0423450840653439</v>
      </c>
    </row>
    <row r="24" spans="1:11">
      <c r="A24" s="11" t="s">
        <v>22</v>
      </c>
      <c r="B24" s="12">
        <v>4.3132946670000001</v>
      </c>
      <c r="C24" s="13">
        <v>4.6243730000000003</v>
      </c>
      <c r="D24" s="7">
        <f t="shared" si="0"/>
        <v>1.0721208164561506</v>
      </c>
      <c r="E24" s="14">
        <f t="shared" si="1"/>
        <v>1.0721208164561506</v>
      </c>
      <c r="F24" s="14"/>
      <c r="G24" s="11" t="s">
        <v>22</v>
      </c>
      <c r="H24" s="12">
        <v>3.1722638330000001</v>
      </c>
      <c r="I24" s="13">
        <v>4.3632534999999999</v>
      </c>
      <c r="J24" s="7">
        <f t="shared" si="3"/>
        <v>1.3754384028877209</v>
      </c>
      <c r="K24" s="14">
        <f t="shared" si="2"/>
        <v>1.3754384028877209</v>
      </c>
    </row>
    <row r="25" spans="1:11">
      <c r="A25" s="11" t="s">
        <v>31</v>
      </c>
      <c r="B25" s="12">
        <v>1.768572</v>
      </c>
      <c r="C25" s="13">
        <v>1.9135726669999999</v>
      </c>
      <c r="D25" s="7">
        <f t="shared" si="0"/>
        <v>1.0819874265791836</v>
      </c>
      <c r="E25" s="14">
        <f t="shared" si="1"/>
        <v>1.0819874265791836</v>
      </c>
      <c r="F25" s="14"/>
      <c r="G25" s="11" t="s">
        <v>31</v>
      </c>
      <c r="H25" s="12">
        <v>1.6933640000000001</v>
      </c>
      <c r="I25" s="13">
        <v>1.6823859999999999</v>
      </c>
      <c r="J25" s="7">
        <f t="shared" si="3"/>
        <v>0.99351704654167672</v>
      </c>
      <c r="K25" s="14">
        <f t="shared" si="2"/>
        <v>-1.006525256391815</v>
      </c>
    </row>
    <row r="26" spans="1:11">
      <c r="A26" s="11" t="s">
        <v>11</v>
      </c>
      <c r="B26" s="12">
        <v>1.5401670000000001E-3</v>
      </c>
      <c r="C26" s="13">
        <v>1.6695E-3</v>
      </c>
      <c r="D26" s="7">
        <f t="shared" si="0"/>
        <v>1.0839733613302973</v>
      </c>
      <c r="E26" s="14">
        <f t="shared" si="1"/>
        <v>1.0839733613302973</v>
      </c>
      <c r="F26" s="14"/>
      <c r="G26" s="11" t="s">
        <v>11</v>
      </c>
      <c r="H26" s="12">
        <v>1.3966670000000001E-3</v>
      </c>
      <c r="I26" s="13">
        <v>1.5904999999999999E-3</v>
      </c>
      <c r="J26" s="7">
        <f t="shared" si="3"/>
        <v>1.1387825444433066</v>
      </c>
      <c r="K26" s="14">
        <f t="shared" si="2"/>
        <v>1.1387825444433066</v>
      </c>
    </row>
    <row r="27" spans="1:11">
      <c r="A27" s="11" t="s">
        <v>32</v>
      </c>
      <c r="B27" s="12">
        <v>1.3447499999999999E-2</v>
      </c>
      <c r="C27" s="13">
        <v>1.4955E-2</v>
      </c>
      <c r="D27" s="7">
        <f t="shared" si="0"/>
        <v>1.1121026213050753</v>
      </c>
      <c r="E27" s="14">
        <f t="shared" si="1"/>
        <v>1.1121026213050753</v>
      </c>
      <c r="F27" s="14"/>
      <c r="G27" s="11" t="s">
        <v>32</v>
      </c>
      <c r="H27" s="12">
        <v>1.33735E-2</v>
      </c>
      <c r="I27" s="13">
        <v>1.2482E-2</v>
      </c>
      <c r="J27" s="7">
        <f t="shared" si="3"/>
        <v>0.93333831831607283</v>
      </c>
      <c r="K27" s="14">
        <f t="shared" si="2"/>
        <v>-1.0714228489024196</v>
      </c>
    </row>
    <row r="28" spans="1:11">
      <c r="A28" s="11" t="s">
        <v>26</v>
      </c>
      <c r="B28" s="12">
        <v>1.8785666999999999E-2</v>
      </c>
      <c r="C28" s="13">
        <v>2.0895832999999999E-2</v>
      </c>
      <c r="D28" s="7">
        <f t="shared" si="0"/>
        <v>1.11232851088013</v>
      </c>
      <c r="E28" s="14">
        <f t="shared" si="1"/>
        <v>1.11232851088013</v>
      </c>
      <c r="F28" s="14"/>
      <c r="G28" s="11" t="s">
        <v>26</v>
      </c>
      <c r="H28" s="12">
        <v>1.9664999999999998E-2</v>
      </c>
      <c r="I28" s="13">
        <v>1.9987167E-2</v>
      </c>
      <c r="J28" s="7">
        <f t="shared" si="3"/>
        <v>1.0163827612509535</v>
      </c>
      <c r="K28" s="14">
        <f t="shared" si="2"/>
        <v>1.0163827612509535</v>
      </c>
    </row>
    <row r="29" spans="1:11">
      <c r="A29" s="11" t="s">
        <v>23</v>
      </c>
      <c r="B29" s="12">
        <v>0.23152049999999999</v>
      </c>
      <c r="C29" s="13">
        <v>0.26348483299999997</v>
      </c>
      <c r="D29" s="7">
        <f t="shared" si="0"/>
        <v>1.1380626467202688</v>
      </c>
      <c r="E29" s="14">
        <f t="shared" si="1"/>
        <v>1.1380626467202688</v>
      </c>
      <c r="F29" s="14"/>
      <c r="G29" s="11" t="s">
        <v>23</v>
      </c>
      <c r="H29" s="12">
        <v>0.244437667</v>
      </c>
      <c r="I29" s="13">
        <v>0.247467833</v>
      </c>
      <c r="J29" s="7">
        <f t="shared" si="3"/>
        <v>1.0123964773399674</v>
      </c>
      <c r="K29" s="14">
        <f t="shared" si="2"/>
        <v>1.0123964773399674</v>
      </c>
    </row>
    <row r="30" spans="1:11">
      <c r="A30" s="11" t="s">
        <v>25</v>
      </c>
      <c r="B30" s="12">
        <v>2.6186336670000001</v>
      </c>
      <c r="C30" s="13">
        <v>2.9881603330000002</v>
      </c>
      <c r="D30" s="7">
        <f t="shared" si="0"/>
        <v>1.141114303484589</v>
      </c>
      <c r="E30" s="14">
        <f t="shared" si="1"/>
        <v>1.141114303484589</v>
      </c>
      <c r="F30" s="14"/>
      <c r="G30" s="11" t="s">
        <v>25</v>
      </c>
      <c r="H30" s="12">
        <v>2.558214167</v>
      </c>
      <c r="I30" s="13">
        <v>2.6121371670000002</v>
      </c>
      <c r="J30" s="7">
        <f t="shared" si="3"/>
        <v>1.0210783759606943</v>
      </c>
      <c r="K30" s="14">
        <f t="shared" si="2"/>
        <v>1.0210783759606943</v>
      </c>
    </row>
    <row r="31" spans="1:11">
      <c r="A31" s="11" t="s">
        <v>29</v>
      </c>
      <c r="B31" s="12">
        <v>1.6713333E-2</v>
      </c>
      <c r="C31" s="13">
        <v>1.9097167000000002E-2</v>
      </c>
      <c r="D31" s="7">
        <f t="shared" si="0"/>
        <v>1.1426306769571337</v>
      </c>
      <c r="E31" s="14">
        <f t="shared" si="1"/>
        <v>1.1426306769571337</v>
      </c>
      <c r="F31" s="14"/>
      <c r="G31" s="11" t="s">
        <v>29</v>
      </c>
      <c r="H31" s="12">
        <v>1.9945167E-2</v>
      </c>
      <c r="I31" s="13">
        <v>1.9716833E-2</v>
      </c>
      <c r="J31" s="7">
        <f t="shared" si="3"/>
        <v>0.98855191335324488</v>
      </c>
      <c r="K31" s="14">
        <f t="shared" si="2"/>
        <v>-1.0115806630811348</v>
      </c>
    </row>
    <row r="32" spans="1:11">
      <c r="A32" s="11" t="s">
        <v>28</v>
      </c>
      <c r="B32" s="12">
        <v>2.4998</v>
      </c>
      <c r="C32" s="13">
        <v>3.000841833</v>
      </c>
      <c r="D32" s="7">
        <f t="shared" si="0"/>
        <v>1.2004327678214257</v>
      </c>
      <c r="E32" s="14">
        <f t="shared" si="1"/>
        <v>1.2004327678214257</v>
      </c>
      <c r="F32" s="14"/>
      <c r="G32" s="11" t="s">
        <v>28</v>
      </c>
      <c r="H32" s="12">
        <v>2.0997221669999999</v>
      </c>
      <c r="I32" s="13">
        <v>2.0849031669999998</v>
      </c>
      <c r="J32" s="7">
        <f t="shared" si="3"/>
        <v>0.99294239960271846</v>
      </c>
      <c r="K32" s="14">
        <f t="shared" si="2"/>
        <v>-1.0071077641564157</v>
      </c>
    </row>
    <row r="33" spans="1:16">
      <c r="A33" s="11" t="s">
        <v>30</v>
      </c>
      <c r="B33" s="12">
        <v>5.9986670000000001E-3</v>
      </c>
      <c r="C33" s="13">
        <v>7.4081670000000002E-3</v>
      </c>
      <c r="D33" s="7">
        <f t="shared" si="0"/>
        <v>1.2349688689170444</v>
      </c>
      <c r="E33" s="14">
        <f t="shared" si="1"/>
        <v>1.2349688689170444</v>
      </c>
      <c r="F33" s="14"/>
      <c r="G33" s="11" t="s">
        <v>30</v>
      </c>
      <c r="H33" s="12">
        <v>6.1111669999999998E-3</v>
      </c>
      <c r="I33" s="13">
        <v>6.0851669999999998E-3</v>
      </c>
      <c r="J33" s="7">
        <f t="shared" si="3"/>
        <v>0.99574549345485075</v>
      </c>
      <c r="K33" s="14">
        <f t="shared" si="2"/>
        <v>-1.0042726847102141</v>
      </c>
    </row>
    <row r="34" spans="1:16">
      <c r="A34" s="11" t="s">
        <v>8</v>
      </c>
      <c r="B34" s="12">
        <v>0.50795749999999995</v>
      </c>
      <c r="C34" s="13">
        <v>0.68536750000000002</v>
      </c>
      <c r="D34" s="7">
        <f t="shared" si="0"/>
        <v>1.3492615031769393</v>
      </c>
      <c r="E34" s="14">
        <f t="shared" si="1"/>
        <v>1.3492615031769393</v>
      </c>
      <c r="F34" s="14"/>
      <c r="G34" s="11" t="s">
        <v>8</v>
      </c>
      <c r="H34" s="12">
        <v>0.52918316700000001</v>
      </c>
      <c r="I34" s="13">
        <v>0.58997299999999997</v>
      </c>
      <c r="J34" s="7">
        <f t="shared" si="3"/>
        <v>1.1148748425703419</v>
      </c>
      <c r="K34" s="14">
        <f t="shared" si="2"/>
        <v>1.1148748425703419</v>
      </c>
    </row>
    <row r="38" spans="1:16">
      <c r="N38" s="11"/>
      <c r="O38" s="20"/>
      <c r="P38" s="20"/>
    </row>
    <row r="39" spans="1:16">
      <c r="N39" s="11"/>
      <c r="O39" s="20"/>
      <c r="P39" s="20"/>
    </row>
    <row r="40" spans="1:16">
      <c r="N40" s="11"/>
      <c r="O40" s="20"/>
      <c r="P40" s="20"/>
    </row>
    <row r="41" spans="1:16">
      <c r="N41" s="11"/>
      <c r="O41" s="20"/>
      <c r="P41" s="20"/>
    </row>
    <row r="42" spans="1:16">
      <c r="N42" s="11"/>
      <c r="O42" s="20"/>
      <c r="P42" s="20"/>
    </row>
    <row r="43" spans="1:16">
      <c r="N43" s="11"/>
      <c r="O43" s="20"/>
      <c r="P43" s="20"/>
    </row>
    <row r="44" spans="1:16">
      <c r="N44" s="11"/>
      <c r="O44" s="20"/>
      <c r="P44" s="20"/>
    </row>
    <row r="45" spans="1:16">
      <c r="N45" s="11"/>
      <c r="O45" s="20"/>
      <c r="P45" s="20"/>
    </row>
    <row r="46" spans="1:16">
      <c r="N46" s="11"/>
      <c r="O46" s="20"/>
      <c r="P46" s="20"/>
    </row>
    <row r="47" spans="1:16">
      <c r="N47" s="11"/>
      <c r="O47" s="20"/>
      <c r="P47" s="20"/>
    </row>
    <row r="48" spans="1:16">
      <c r="N48" s="11"/>
      <c r="O48" s="20"/>
      <c r="P48" s="20"/>
    </row>
    <row r="49" spans="14:16">
      <c r="N49" s="11"/>
      <c r="O49" s="20"/>
      <c r="P49" s="20"/>
    </row>
    <row r="50" spans="14:16">
      <c r="N50" s="11"/>
      <c r="O50" s="20"/>
      <c r="P50" s="20"/>
    </row>
    <row r="51" spans="14:16">
      <c r="N51" s="11"/>
      <c r="O51" s="20"/>
      <c r="P51" s="20"/>
    </row>
    <row r="52" spans="14:16">
      <c r="N52" s="11"/>
      <c r="O52" s="20"/>
      <c r="P52" s="20"/>
    </row>
    <row r="53" spans="14:16">
      <c r="N53" s="11"/>
      <c r="O53" s="20"/>
      <c r="P53" s="20"/>
    </row>
    <row r="54" spans="14:16">
      <c r="N54" s="19"/>
      <c r="O54" s="20"/>
      <c r="P54" s="20"/>
    </row>
    <row r="55" spans="14:16">
      <c r="N55" s="11"/>
      <c r="O55" s="20"/>
      <c r="P55" s="20"/>
    </row>
    <row r="56" spans="14:16">
      <c r="N56" s="11"/>
      <c r="O56" s="20"/>
      <c r="P56" s="20"/>
    </row>
    <row r="57" spans="14:16">
      <c r="N57" s="11"/>
      <c r="O57" s="20"/>
      <c r="P57" s="20"/>
    </row>
    <row r="58" spans="14:16">
      <c r="N58" s="11"/>
      <c r="O58" s="20"/>
      <c r="P58" s="20"/>
    </row>
    <row r="59" spans="14:16">
      <c r="N59" s="11"/>
      <c r="O59" s="20"/>
      <c r="P59" s="20"/>
    </row>
    <row r="60" spans="14:16">
      <c r="N60" s="11"/>
      <c r="O60" s="20"/>
      <c r="P60" s="20"/>
    </row>
    <row r="61" spans="14:16">
      <c r="N61" s="11"/>
      <c r="O61" s="20"/>
      <c r="P61" s="20"/>
    </row>
    <row r="62" spans="14:16">
      <c r="N62" s="11"/>
      <c r="O62" s="20"/>
      <c r="P62" s="20"/>
    </row>
    <row r="63" spans="14:16">
      <c r="N63" s="11"/>
      <c r="O63" s="20"/>
      <c r="P63" s="20"/>
    </row>
    <row r="64" spans="14:16">
      <c r="N64" s="11"/>
      <c r="O64" s="20"/>
      <c r="P64" s="20"/>
    </row>
    <row r="65" spans="14:16">
      <c r="N65" s="11"/>
      <c r="O65" s="20"/>
      <c r="P65" s="20"/>
    </row>
    <row r="66" spans="14:16">
      <c r="N66" s="11"/>
      <c r="O66" s="20"/>
      <c r="P66" s="20"/>
    </row>
    <row r="67" spans="14:16">
      <c r="O67" s="4"/>
      <c r="P67" s="4"/>
    </row>
  </sheetData>
  <sortState ref="A6:J34">
    <sortCondition ref="E6:E34"/>
  </sortState>
  <mergeCells count="3">
    <mergeCell ref="A4:D4"/>
    <mergeCell ref="G4:J4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N29" sqref="N29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16" thickBot="1">
      <c r="A4" s="32" t="s">
        <v>35</v>
      </c>
      <c r="B4" s="32"/>
      <c r="C4" s="32"/>
      <c r="D4" s="33"/>
      <c r="G4" s="32" t="s">
        <v>36</v>
      </c>
      <c r="H4" s="32"/>
      <c r="I4" s="32"/>
      <c r="J4" s="33"/>
    </row>
    <row r="5" spans="1:13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3"/>
      <c r="G5" s="8" t="s">
        <v>0</v>
      </c>
      <c r="H5" s="9" t="s">
        <v>1</v>
      </c>
      <c r="I5" s="10" t="s">
        <v>2</v>
      </c>
      <c r="J5" s="22" t="s">
        <v>3</v>
      </c>
      <c r="K5" s="24" t="s">
        <v>34</v>
      </c>
    </row>
    <row r="6" spans="1:13">
      <c r="A6" s="4" t="s">
        <v>32</v>
      </c>
      <c r="B6" s="5">
        <v>1.5100000000000001E-2</v>
      </c>
      <c r="C6" s="6">
        <v>5.6769999999999998E-3</v>
      </c>
      <c r="D6" s="7">
        <f t="shared" ref="D6:D34" si="0">C6/B6</f>
        <v>0.3759602649006622</v>
      </c>
      <c r="E6" s="14">
        <f t="shared" ref="E6:E34" si="1">IF(D6&lt;1,-1/D6,D6)</f>
        <v>-2.6598555575127714</v>
      </c>
      <c r="F6" s="14"/>
      <c r="G6" t="s">
        <v>32</v>
      </c>
      <c r="H6" s="15">
        <v>1.5112E-2</v>
      </c>
      <c r="I6" s="17">
        <v>5.6738333333300004E-3</v>
      </c>
      <c r="J6" s="7">
        <f t="shared" ref="J6:J34" si="2">I6/H6</f>
        <v>0.37545217928335101</v>
      </c>
      <c r="K6" s="14">
        <f t="shared" ref="K6:K34" si="3">IF(J6&lt;1,-1/J6,J6)</f>
        <v>-2.6634550421541365</v>
      </c>
    </row>
    <row r="7" spans="1:13">
      <c r="A7" s="4" t="s">
        <v>30</v>
      </c>
      <c r="B7" s="5">
        <v>6.5108329999999997E-3</v>
      </c>
      <c r="C7" s="6">
        <v>3.186333E-3</v>
      </c>
      <c r="D7" s="7">
        <f t="shared" si="0"/>
        <v>0.4893894529317524</v>
      </c>
      <c r="E7" s="14">
        <f t="shared" si="1"/>
        <v>-2.0433623855384857</v>
      </c>
      <c r="F7" s="14"/>
      <c r="G7" t="s">
        <v>30</v>
      </c>
      <c r="H7" s="5">
        <v>6.4993333333300003E-3</v>
      </c>
      <c r="I7" s="6">
        <v>2.5348333333300001E-3</v>
      </c>
      <c r="J7" s="7">
        <f t="shared" si="2"/>
        <v>0.39001436044691251</v>
      </c>
      <c r="K7" s="14">
        <f t="shared" si="3"/>
        <v>-2.5640081530693193</v>
      </c>
    </row>
    <row r="8" spans="1:13">
      <c r="A8" s="4" t="s">
        <v>29</v>
      </c>
      <c r="B8" s="5">
        <v>8.4273330000000004E-3</v>
      </c>
      <c r="C8" s="6">
        <v>7.093167E-3</v>
      </c>
      <c r="D8" s="7">
        <f t="shared" si="0"/>
        <v>0.84168585719823807</v>
      </c>
      <c r="E8" s="14">
        <f t="shared" si="1"/>
        <v>-1.1880917226395489</v>
      </c>
      <c r="F8" s="14"/>
      <c r="G8" t="s">
        <v>29</v>
      </c>
      <c r="H8" s="5">
        <v>8.4189999999999994E-3</v>
      </c>
      <c r="I8" s="6">
        <v>7.1000000000000004E-3</v>
      </c>
      <c r="J8" s="7">
        <f t="shared" si="2"/>
        <v>0.84333056182444477</v>
      </c>
      <c r="K8" s="14">
        <f t="shared" si="3"/>
        <v>-1.1857746478873239</v>
      </c>
    </row>
    <row r="9" spans="1:13">
      <c r="A9" s="4" t="s">
        <v>31</v>
      </c>
      <c r="B9" s="5">
        <v>0.88929966699999996</v>
      </c>
      <c r="C9" s="6">
        <v>0.75674683300000001</v>
      </c>
      <c r="D9" s="7">
        <f t="shared" si="0"/>
        <v>0.85094694294988427</v>
      </c>
      <c r="E9" s="14">
        <f t="shared" si="1"/>
        <v>-1.1751613990566907</v>
      </c>
      <c r="F9" s="14"/>
      <c r="G9" t="s">
        <v>31</v>
      </c>
      <c r="H9" s="5">
        <v>0.87562649999999997</v>
      </c>
      <c r="I9" s="6">
        <v>0.74394266666700004</v>
      </c>
      <c r="J9" s="7">
        <f t="shared" si="2"/>
        <v>0.84961186837881231</v>
      </c>
      <c r="K9" s="14">
        <f t="shared" si="3"/>
        <v>-1.1770080400455691</v>
      </c>
    </row>
    <row r="10" spans="1:13">
      <c r="A10" s="4" t="s">
        <v>25</v>
      </c>
      <c r="B10" s="5">
        <v>2.9687351670000002</v>
      </c>
      <c r="C10" s="6">
        <v>2.6151511670000001</v>
      </c>
      <c r="D10" s="7">
        <f t="shared" si="0"/>
        <v>0.88089742597103804</v>
      </c>
      <c r="E10" s="14">
        <f t="shared" si="1"/>
        <v>-1.135205950792366</v>
      </c>
      <c r="F10" s="14"/>
      <c r="G10" t="s">
        <v>25</v>
      </c>
      <c r="H10" s="5">
        <v>2.8951484999999999</v>
      </c>
      <c r="I10" s="6">
        <v>2.7180408333299999</v>
      </c>
      <c r="J10" s="7">
        <f t="shared" si="2"/>
        <v>0.93882605100567385</v>
      </c>
      <c r="K10" s="14">
        <f t="shared" si="3"/>
        <v>-1.0651600463459621</v>
      </c>
    </row>
    <row r="11" spans="1:13">
      <c r="A11" s="4" t="s">
        <v>9</v>
      </c>
      <c r="B11" s="5">
        <v>1.0988690000000001</v>
      </c>
      <c r="C11" s="6">
        <v>0.9751995</v>
      </c>
      <c r="D11" s="7">
        <f t="shared" si="0"/>
        <v>0.88745746763262945</v>
      </c>
      <c r="E11" s="14">
        <f t="shared" si="1"/>
        <v>-1.1268145646096006</v>
      </c>
      <c r="F11" s="14"/>
      <c r="G11" t="s">
        <v>9</v>
      </c>
      <c r="H11" s="5">
        <v>1.09054616667</v>
      </c>
      <c r="I11" s="6">
        <v>0.91646749999999999</v>
      </c>
      <c r="J11" s="7">
        <f t="shared" si="2"/>
        <v>0.84037478468100801</v>
      </c>
      <c r="K11" s="14">
        <f t="shared" si="3"/>
        <v>-1.1899452699304669</v>
      </c>
    </row>
    <row r="12" spans="1:13">
      <c r="A12" s="4" t="s">
        <v>22</v>
      </c>
      <c r="B12" s="5">
        <v>4.6299356669999998</v>
      </c>
      <c r="C12" s="6">
        <v>4.1153645000000001</v>
      </c>
      <c r="D12" s="7">
        <f t="shared" si="0"/>
        <v>0.88885997473623213</v>
      </c>
      <c r="E12" s="14">
        <f t="shared" si="1"/>
        <v>-1.1250365956648554</v>
      </c>
      <c r="F12" s="14"/>
      <c r="G12" t="s">
        <v>22</v>
      </c>
      <c r="H12" s="5">
        <v>4.2765048333299998</v>
      </c>
      <c r="I12" s="6">
        <v>4.1189749999999998</v>
      </c>
      <c r="J12" s="7">
        <f t="shared" si="2"/>
        <v>0.96316388278057063</v>
      </c>
      <c r="K12" s="14">
        <f t="shared" si="3"/>
        <v>-1.0382449112534065</v>
      </c>
    </row>
    <row r="13" spans="1:13">
      <c r="A13" s="4" t="s">
        <v>28</v>
      </c>
      <c r="B13" s="5">
        <v>2.8186808330000002</v>
      </c>
      <c r="C13" s="6">
        <v>2.561066667</v>
      </c>
      <c r="D13" s="7">
        <f t="shared" si="0"/>
        <v>0.9086047050861682</v>
      </c>
      <c r="E13" s="14">
        <f t="shared" si="1"/>
        <v>-1.100588621654963</v>
      </c>
      <c r="F13" s="14"/>
      <c r="G13" t="s">
        <v>28</v>
      </c>
      <c r="H13" s="5">
        <v>2.8374063333300001</v>
      </c>
      <c r="I13" s="6">
        <v>2.8504855</v>
      </c>
      <c r="J13" s="7">
        <f t="shared" si="2"/>
        <v>1.0046095501079149</v>
      </c>
      <c r="K13" s="14">
        <f t="shared" si="3"/>
        <v>1.0046095501079149</v>
      </c>
    </row>
    <row r="14" spans="1:13">
      <c r="A14" s="4" t="s">
        <v>20</v>
      </c>
      <c r="B14" s="5">
        <v>4.0978068329999999</v>
      </c>
      <c r="C14" s="6">
        <v>3.7547566670000001</v>
      </c>
      <c r="D14" s="7">
        <f t="shared" si="0"/>
        <v>0.9162844467832435</v>
      </c>
      <c r="E14" s="14">
        <f t="shared" si="1"/>
        <v>-1.0913641539051031</v>
      </c>
      <c r="F14" s="14"/>
      <c r="G14" t="s">
        <v>20</v>
      </c>
      <c r="H14" s="5">
        <v>3.7068854999999998</v>
      </c>
      <c r="I14" s="6">
        <v>4.1969060000000002</v>
      </c>
      <c r="J14" s="7">
        <f t="shared" si="2"/>
        <v>1.1321919708607133</v>
      </c>
      <c r="K14" s="14">
        <f t="shared" si="3"/>
        <v>1.1321919708607133</v>
      </c>
    </row>
    <row r="15" spans="1:13">
      <c r="A15" s="4" t="s">
        <v>27</v>
      </c>
      <c r="B15" s="5">
        <v>2.5167667000000001E-2</v>
      </c>
      <c r="C15" s="6">
        <v>2.3455666999999999E-2</v>
      </c>
      <c r="D15" s="7">
        <f t="shared" si="0"/>
        <v>0.9319762137666554</v>
      </c>
      <c r="E15" s="14">
        <f t="shared" si="1"/>
        <v>-1.0729887578980382</v>
      </c>
      <c r="F15" s="14"/>
      <c r="G15" t="s">
        <v>27</v>
      </c>
      <c r="H15" s="5">
        <v>2.45823333333E-2</v>
      </c>
      <c r="I15" s="6">
        <v>2.3411166666700001E-2</v>
      </c>
      <c r="J15" s="7">
        <f t="shared" si="2"/>
        <v>0.95235738403182824</v>
      </c>
      <c r="K15" s="14">
        <f t="shared" si="3"/>
        <v>-1.0500259847479478</v>
      </c>
    </row>
    <row r="16" spans="1:13">
      <c r="A16" s="4" t="s">
        <v>11</v>
      </c>
      <c r="B16" s="5">
        <v>1.7064999999999999E-3</v>
      </c>
      <c r="C16" s="6">
        <v>1.5943330000000001E-3</v>
      </c>
      <c r="D16" s="7">
        <f t="shared" si="0"/>
        <v>0.93427072956343404</v>
      </c>
      <c r="E16" s="14">
        <f t="shared" si="1"/>
        <v>-1.0703535585100477</v>
      </c>
      <c r="F16" s="14"/>
      <c r="G16" t="s">
        <v>11</v>
      </c>
      <c r="H16" s="5">
        <v>1.5983333333300001E-3</v>
      </c>
      <c r="I16" s="6">
        <v>1.4878333333299999E-3</v>
      </c>
      <c r="J16" s="7">
        <f t="shared" si="2"/>
        <v>0.93086548487993914</v>
      </c>
      <c r="K16" s="14">
        <f t="shared" si="3"/>
        <v>-1.0742690713567253</v>
      </c>
    </row>
    <row r="17" spans="1:16">
      <c r="A17" s="4" t="s">
        <v>8</v>
      </c>
      <c r="B17" s="5">
        <v>0.84303216700000005</v>
      </c>
      <c r="C17" s="6">
        <v>0.79966366700000002</v>
      </c>
      <c r="D17" s="7">
        <f t="shared" si="0"/>
        <v>0.94855652999062845</v>
      </c>
      <c r="E17" s="14">
        <f t="shared" si="1"/>
        <v>-1.0542334256134211</v>
      </c>
      <c r="F17" s="14"/>
      <c r="G17" t="s">
        <v>8</v>
      </c>
      <c r="H17" s="5">
        <v>0.8418215</v>
      </c>
      <c r="I17" s="6">
        <v>0.738933833333</v>
      </c>
      <c r="J17" s="7">
        <f t="shared" si="2"/>
        <v>0.87777971141506839</v>
      </c>
      <c r="K17" s="14">
        <f t="shared" si="3"/>
        <v>-1.1392379967268784</v>
      </c>
    </row>
    <row r="18" spans="1:16">
      <c r="A18" s="4" t="s">
        <v>23</v>
      </c>
      <c r="B18" s="5">
        <v>0.24466516699999999</v>
      </c>
      <c r="C18" s="6">
        <v>0.234473667</v>
      </c>
      <c r="D18" s="7">
        <f t="shared" si="0"/>
        <v>0.95834511252678645</v>
      </c>
      <c r="E18" s="14">
        <f t="shared" si="1"/>
        <v>-1.0434654352891577</v>
      </c>
      <c r="F18" s="14"/>
      <c r="G18" t="s">
        <v>23</v>
      </c>
      <c r="H18" s="5">
        <v>0.227656333333</v>
      </c>
      <c r="I18" s="6">
        <v>0.23406850000000001</v>
      </c>
      <c r="J18" s="7">
        <f t="shared" si="2"/>
        <v>1.0281659928943014</v>
      </c>
      <c r="K18" s="14">
        <f t="shared" si="3"/>
        <v>1.0281659928943014</v>
      </c>
    </row>
    <row r="19" spans="1:16">
      <c r="A19" s="4" t="s">
        <v>5</v>
      </c>
      <c r="B19" s="5">
        <v>8.5080156670000004</v>
      </c>
      <c r="C19" s="6">
        <v>8.1915315</v>
      </c>
      <c r="D19" s="7">
        <f t="shared" si="0"/>
        <v>0.96280164736560769</v>
      </c>
      <c r="E19" s="14">
        <f t="shared" si="1"/>
        <v>-1.0386355307307309</v>
      </c>
      <c r="F19" s="14"/>
      <c r="G19" t="s">
        <v>5</v>
      </c>
      <c r="H19" s="5">
        <v>7.8135665000000003</v>
      </c>
      <c r="I19" s="6">
        <v>7.7259774999999999</v>
      </c>
      <c r="J19" s="7">
        <f t="shared" si="2"/>
        <v>0.98879013828064299</v>
      </c>
      <c r="K19" s="14">
        <f t="shared" si="3"/>
        <v>-1.0113369473312601</v>
      </c>
    </row>
    <row r="20" spans="1:16">
      <c r="A20" s="4" t="s">
        <v>26</v>
      </c>
      <c r="B20" s="5">
        <v>1.7436332999999998E-2</v>
      </c>
      <c r="C20" s="6">
        <v>1.6944500000000001E-2</v>
      </c>
      <c r="D20" s="7">
        <f t="shared" si="0"/>
        <v>0.97179263552720652</v>
      </c>
      <c r="E20" s="14">
        <f t="shared" si="1"/>
        <v>-1.0290261146684763</v>
      </c>
      <c r="F20" s="14"/>
      <c r="G20" t="s">
        <v>26</v>
      </c>
      <c r="H20" s="5">
        <v>1.7256166666700001E-2</v>
      </c>
      <c r="I20" s="6">
        <v>1.67736666667E-2</v>
      </c>
      <c r="J20" s="7">
        <f t="shared" si="2"/>
        <v>0.97203898123381582</v>
      </c>
      <c r="K20" s="14">
        <f t="shared" si="3"/>
        <v>-1.0287653266031502</v>
      </c>
    </row>
    <row r="21" spans="1:16">
      <c r="A21" s="4" t="s">
        <v>7</v>
      </c>
      <c r="B21" s="5">
        <v>4.6655000000000004E-3</v>
      </c>
      <c r="C21" s="6">
        <v>4.5865000000000003E-3</v>
      </c>
      <c r="D21" s="7">
        <f t="shared" si="0"/>
        <v>0.9830671953702711</v>
      </c>
      <c r="E21" s="14">
        <f t="shared" si="1"/>
        <v>-1.017224463098223</v>
      </c>
      <c r="F21" s="14"/>
      <c r="G21" t="s">
        <v>7</v>
      </c>
      <c r="H21" s="5">
        <v>4.4089999999999997E-3</v>
      </c>
      <c r="I21" s="6">
        <v>4.4678333333299999E-3</v>
      </c>
      <c r="J21" s="7">
        <f t="shared" si="2"/>
        <v>1.0133439177432524</v>
      </c>
      <c r="K21" s="14">
        <f t="shared" si="3"/>
        <v>1.0133439177432524</v>
      </c>
    </row>
    <row r="22" spans="1:16">
      <c r="A22" s="4" t="s">
        <v>14</v>
      </c>
      <c r="B22" s="5">
        <v>1.7747535000000001</v>
      </c>
      <c r="C22" s="6">
        <v>1.7684029999999999</v>
      </c>
      <c r="D22" s="7">
        <f t="shared" si="0"/>
        <v>0.99642175659887411</v>
      </c>
      <c r="E22" s="14">
        <f t="shared" si="1"/>
        <v>-1.0035910932066956</v>
      </c>
      <c r="F22" s="14"/>
      <c r="G22" t="s">
        <v>14</v>
      </c>
      <c r="H22" s="5">
        <v>1.7724139999999999</v>
      </c>
      <c r="I22" s="6">
        <v>1.7706248333300001</v>
      </c>
      <c r="J22" s="7">
        <f t="shared" si="2"/>
        <v>0.99899054810557808</v>
      </c>
      <c r="K22" s="14">
        <f t="shared" si="3"/>
        <v>-1.001010471917213</v>
      </c>
    </row>
    <row r="23" spans="1:16">
      <c r="A23" s="4" t="s">
        <v>13</v>
      </c>
      <c r="B23" s="5">
        <v>2.8931669999999999E-3</v>
      </c>
      <c r="C23" s="6">
        <v>2.8900000000000002E-3</v>
      </c>
      <c r="D23" s="7">
        <f t="shared" si="0"/>
        <v>0.99890535181688456</v>
      </c>
      <c r="E23" s="14">
        <f t="shared" si="1"/>
        <v>-1.0010958477508649</v>
      </c>
      <c r="F23" s="14"/>
      <c r="G23" t="s">
        <v>13</v>
      </c>
      <c r="H23" s="5">
        <v>2.88683333333E-3</v>
      </c>
      <c r="I23" s="6">
        <v>2.9511666666699999E-3</v>
      </c>
      <c r="J23" s="7">
        <f t="shared" si="2"/>
        <v>1.0222850874684166</v>
      </c>
      <c r="K23" s="14">
        <f t="shared" si="3"/>
        <v>1.0222850874684166</v>
      </c>
    </row>
    <row r="24" spans="1:16">
      <c r="A24" s="4" t="s">
        <v>15</v>
      </c>
      <c r="B24" s="5">
        <v>32.81843533</v>
      </c>
      <c r="C24" s="6">
        <v>32.818347670000001</v>
      </c>
      <c r="D24" s="7">
        <f t="shared" si="0"/>
        <v>0.99999732894030091</v>
      </c>
      <c r="E24" s="14">
        <f t="shared" si="1"/>
        <v>-1.0000026710668337</v>
      </c>
      <c r="F24" s="14"/>
      <c r="G24" t="s">
        <v>15</v>
      </c>
      <c r="H24" s="5">
        <v>32.822160166700002</v>
      </c>
      <c r="I24" s="6">
        <v>32.8193445</v>
      </c>
      <c r="J24" s="7">
        <f t="shared" si="2"/>
        <v>0.99991421446103179</v>
      </c>
      <c r="K24" s="14">
        <f t="shared" si="3"/>
        <v>-1.0000857928987583</v>
      </c>
    </row>
    <row r="25" spans="1:16">
      <c r="A25" s="4" t="s">
        <v>24</v>
      </c>
      <c r="B25" s="5">
        <v>6.8840380000000003</v>
      </c>
      <c r="C25" s="6">
        <v>6.8845939999999999</v>
      </c>
      <c r="D25" s="7">
        <f t="shared" si="0"/>
        <v>1.0000807665500975</v>
      </c>
      <c r="E25" s="14">
        <f t="shared" si="1"/>
        <v>1.0000807665500975</v>
      </c>
      <c r="F25" s="14"/>
      <c r="G25" t="s">
        <v>24</v>
      </c>
      <c r="H25" s="5">
        <v>8.1185333333299994</v>
      </c>
      <c r="I25" s="6">
        <v>5.6335164999999998</v>
      </c>
      <c r="J25" s="7">
        <f t="shared" si="2"/>
        <v>0.69390815664598449</v>
      </c>
      <c r="K25" s="14">
        <f t="shared" si="3"/>
        <v>-1.44111290582534</v>
      </c>
    </row>
    <row r="26" spans="1:16">
      <c r="A26" s="4" t="s">
        <v>18</v>
      </c>
      <c r="B26" s="5">
        <v>5.1520223329999997</v>
      </c>
      <c r="C26" s="6">
        <v>5.1601844999999997</v>
      </c>
      <c r="D26" s="7">
        <f t="shared" si="0"/>
        <v>1.0015842646775266</v>
      </c>
      <c r="E26" s="14">
        <f t="shared" si="1"/>
        <v>1.0015842646775266</v>
      </c>
      <c r="F26" s="14"/>
      <c r="G26" t="s">
        <v>18</v>
      </c>
      <c r="H26" s="5">
        <v>5.2040243333299996</v>
      </c>
      <c r="I26" s="6">
        <v>5.2221353333299998</v>
      </c>
      <c r="J26" s="7">
        <f t="shared" si="2"/>
        <v>1.0034801912596767</v>
      </c>
      <c r="K26" s="14">
        <f t="shared" si="3"/>
        <v>1.0034801912596767</v>
      </c>
    </row>
    <row r="27" spans="1:16">
      <c r="A27" s="4" t="s">
        <v>19</v>
      </c>
      <c r="B27" s="5">
        <v>4.0189513330000004</v>
      </c>
      <c r="C27" s="6">
        <v>4.0416636669999999</v>
      </c>
      <c r="D27" s="7">
        <f t="shared" si="0"/>
        <v>1.0056513085424812</v>
      </c>
      <c r="E27" s="14">
        <f t="shared" si="1"/>
        <v>1.0056513085424812</v>
      </c>
      <c r="F27" s="14"/>
      <c r="G27" t="s">
        <v>19</v>
      </c>
      <c r="H27" s="5">
        <v>4.0979000000000001</v>
      </c>
      <c r="I27" s="6">
        <v>5.5831831666699996</v>
      </c>
      <c r="J27" s="7">
        <f t="shared" si="2"/>
        <v>1.3624498320285998</v>
      </c>
      <c r="K27" s="14">
        <f t="shared" si="3"/>
        <v>1.3624498320285998</v>
      </c>
    </row>
    <row r="28" spans="1:16">
      <c r="A28" s="4" t="s">
        <v>12</v>
      </c>
      <c r="B28" s="5">
        <v>23.794923669999999</v>
      </c>
      <c r="C28" s="6">
        <v>23.977189330000002</v>
      </c>
      <c r="D28" s="7">
        <f t="shared" si="0"/>
        <v>1.0076598547878428</v>
      </c>
      <c r="E28" s="14">
        <f t="shared" si="1"/>
        <v>1.0076598547878428</v>
      </c>
      <c r="F28" s="14"/>
      <c r="G28" t="s">
        <v>12</v>
      </c>
      <c r="H28" s="5">
        <v>21.559608666700001</v>
      </c>
      <c r="I28" s="6">
        <v>23.2147015</v>
      </c>
      <c r="J28" s="7">
        <f t="shared" si="2"/>
        <v>1.0767682224147408</v>
      </c>
      <c r="K28" s="14">
        <f t="shared" si="3"/>
        <v>1.0767682224147408</v>
      </c>
    </row>
    <row r="29" spans="1:16">
      <c r="A29" s="4" t="s">
        <v>21</v>
      </c>
      <c r="B29" s="5">
        <v>4.419431833</v>
      </c>
      <c r="C29" s="6">
        <v>4.4597388330000003</v>
      </c>
      <c r="D29" s="7">
        <f t="shared" si="0"/>
        <v>1.0091204031475329</v>
      </c>
      <c r="E29" s="14">
        <f t="shared" si="1"/>
        <v>1.0091204031475329</v>
      </c>
      <c r="F29" s="14"/>
      <c r="G29" t="s">
        <v>21</v>
      </c>
      <c r="H29" s="5">
        <v>4.3736990000000002</v>
      </c>
      <c r="I29" s="6">
        <v>5.5044826666700004</v>
      </c>
      <c r="J29" s="7">
        <f t="shared" si="2"/>
        <v>1.2585417210169241</v>
      </c>
      <c r="K29" s="14">
        <f t="shared" si="3"/>
        <v>1.2585417210169241</v>
      </c>
    </row>
    <row r="30" spans="1:16">
      <c r="A30" s="4" t="s">
        <v>4</v>
      </c>
      <c r="B30" s="5">
        <v>1.2695643329999999</v>
      </c>
      <c r="C30" s="6">
        <v>1.3272681669999999</v>
      </c>
      <c r="D30" s="7">
        <f t="shared" si="0"/>
        <v>1.0454516817305706</v>
      </c>
      <c r="E30" s="14">
        <f t="shared" si="1"/>
        <v>1.0454516817305706</v>
      </c>
      <c r="F30" s="14"/>
      <c r="G30" t="s">
        <v>4</v>
      </c>
      <c r="H30" s="5">
        <v>1.2392956666699999</v>
      </c>
      <c r="I30" s="6">
        <v>1.2401664999999999</v>
      </c>
      <c r="J30" s="7">
        <f t="shared" si="2"/>
        <v>1.0007026840756572</v>
      </c>
      <c r="K30" s="14">
        <f t="shared" si="3"/>
        <v>1.0007026840756572</v>
      </c>
      <c r="M30" s="4"/>
      <c r="N30" s="4"/>
      <c r="O30" s="4"/>
    </row>
    <row r="31" spans="1:16">
      <c r="A31" s="4" t="s">
        <v>17</v>
      </c>
      <c r="B31" s="5">
        <v>3.5955015000000001</v>
      </c>
      <c r="C31" s="6">
        <v>3.9348836669999998</v>
      </c>
      <c r="D31" s="7">
        <f t="shared" si="0"/>
        <v>1.0943907733038074</v>
      </c>
      <c r="E31" s="14">
        <f t="shared" si="1"/>
        <v>1.0943907733038074</v>
      </c>
      <c r="F31" s="14"/>
      <c r="G31" t="s">
        <v>17</v>
      </c>
      <c r="H31" s="5">
        <v>3.5513438333299998</v>
      </c>
      <c r="I31" s="6">
        <v>3.7014486666700002</v>
      </c>
      <c r="J31" s="7">
        <f t="shared" si="2"/>
        <v>1.0422670516808987</v>
      </c>
      <c r="K31" s="14">
        <f t="shared" si="3"/>
        <v>1.0422670516808987</v>
      </c>
      <c r="M31" s="4"/>
      <c r="N31" s="4"/>
      <c r="O31" s="4"/>
      <c r="P31" s="7"/>
    </row>
    <row r="32" spans="1:16">
      <c r="A32" s="4" t="s">
        <v>10</v>
      </c>
      <c r="B32" s="5">
        <v>3.1452</v>
      </c>
      <c r="C32" s="6">
        <v>3.4732571669999999</v>
      </c>
      <c r="D32" s="7">
        <f t="shared" si="0"/>
        <v>1.1043040719191148</v>
      </c>
      <c r="E32" s="14">
        <f t="shared" si="1"/>
        <v>1.1043040719191148</v>
      </c>
      <c r="F32" s="14"/>
      <c r="G32" t="s">
        <v>10</v>
      </c>
      <c r="H32" s="5">
        <v>3.11706683333</v>
      </c>
      <c r="I32" s="6">
        <v>3.0789058333299999</v>
      </c>
      <c r="J32" s="7">
        <f t="shared" si="2"/>
        <v>0.98775740077435803</v>
      </c>
      <c r="K32" s="14">
        <f t="shared" si="3"/>
        <v>-1.012394338140159</v>
      </c>
      <c r="M32" s="4"/>
      <c r="N32" s="4"/>
      <c r="O32" s="4"/>
      <c r="P32" s="7"/>
    </row>
    <row r="33" spans="1:16">
      <c r="A33" s="4" t="s">
        <v>16</v>
      </c>
      <c r="B33" s="5">
        <v>3.1137069999999998</v>
      </c>
      <c r="C33" s="6">
        <v>3.8466300000000002</v>
      </c>
      <c r="D33" s="7">
        <f t="shared" si="0"/>
        <v>1.2353859884696925</v>
      </c>
      <c r="E33" s="14">
        <f t="shared" si="1"/>
        <v>1.2353859884696925</v>
      </c>
      <c r="F33" s="14"/>
      <c r="G33" t="s">
        <v>16</v>
      </c>
      <c r="H33" s="5">
        <v>3.02283083333</v>
      </c>
      <c r="I33" s="6">
        <v>3.0535571666700001</v>
      </c>
      <c r="J33" s="7">
        <f t="shared" si="2"/>
        <v>1.0101647545079959</v>
      </c>
      <c r="K33" s="14">
        <f t="shared" si="3"/>
        <v>1.0101647545079959</v>
      </c>
      <c r="M33" s="4"/>
      <c r="N33" s="4"/>
      <c r="O33" s="4"/>
      <c r="P33" s="7"/>
    </row>
    <row r="34" spans="1:16">
      <c r="A34" s="4" t="s">
        <v>6</v>
      </c>
      <c r="B34" s="5">
        <v>4.6175905000000004</v>
      </c>
      <c r="C34" s="6">
        <v>7.0758619999999999</v>
      </c>
      <c r="D34" s="7">
        <f t="shared" si="0"/>
        <v>1.5323710493600502</v>
      </c>
      <c r="E34" s="14">
        <f t="shared" si="1"/>
        <v>1.5323710493600502</v>
      </c>
      <c r="F34" s="14"/>
      <c r="G34" t="s">
        <v>6</v>
      </c>
      <c r="H34" s="5">
        <v>4.6131358333300003</v>
      </c>
      <c r="I34" s="6">
        <v>4.3703726666699998</v>
      </c>
      <c r="J34" s="7">
        <f t="shared" si="2"/>
        <v>0.94737567341806161</v>
      </c>
      <c r="K34" s="14">
        <f t="shared" si="3"/>
        <v>-1.0555474750497589</v>
      </c>
      <c r="M34" s="4"/>
      <c r="N34" s="4"/>
      <c r="O34" s="4"/>
      <c r="P34" s="7"/>
    </row>
    <row r="35" spans="1:16">
      <c r="M35" s="4"/>
      <c r="N35" s="4"/>
      <c r="O35" s="4"/>
      <c r="P35" s="7"/>
    </row>
    <row r="36" spans="1:16">
      <c r="M36" s="4"/>
      <c r="N36" s="4"/>
      <c r="O36" s="4"/>
      <c r="P36" s="7"/>
    </row>
    <row r="37" spans="1:16">
      <c r="M37" s="4"/>
      <c r="N37" s="4"/>
      <c r="O37" s="4"/>
      <c r="P37" s="7"/>
    </row>
    <row r="38" spans="1:16">
      <c r="M38" s="4"/>
      <c r="N38" s="4"/>
      <c r="O38" s="4"/>
      <c r="P38" s="7"/>
    </row>
    <row r="39" spans="1:16">
      <c r="M39" s="4"/>
      <c r="N39" s="4"/>
      <c r="O39" s="4"/>
      <c r="P39" s="7"/>
    </row>
    <row r="40" spans="1:16">
      <c r="M40" s="4"/>
      <c r="N40" s="4"/>
      <c r="O40" s="4"/>
      <c r="P40" s="7"/>
    </row>
    <row r="41" spans="1:16">
      <c r="M41" s="4"/>
      <c r="N41" s="4"/>
      <c r="O41" s="4"/>
      <c r="P41" s="7"/>
    </row>
    <row r="42" spans="1:16">
      <c r="M42" s="4"/>
      <c r="N42" s="4"/>
      <c r="O42" s="4"/>
      <c r="P42" s="7"/>
    </row>
    <row r="43" spans="1:16">
      <c r="M43" s="4"/>
      <c r="N43" s="4"/>
      <c r="O43" s="4"/>
      <c r="P43" s="7"/>
    </row>
    <row r="44" spans="1:16">
      <c r="M44" s="4"/>
      <c r="N44" s="4"/>
      <c r="O44" s="4"/>
      <c r="P44" s="7"/>
    </row>
    <row r="45" spans="1:16">
      <c r="M45" s="4"/>
      <c r="N45" s="4"/>
      <c r="O45" s="4"/>
      <c r="P45" s="7"/>
    </row>
    <row r="46" spans="1:16">
      <c r="M46" s="4"/>
      <c r="N46" s="4"/>
      <c r="O46" s="4"/>
      <c r="P46" s="7"/>
    </row>
    <row r="47" spans="1:16">
      <c r="M47" s="4"/>
      <c r="N47" s="4"/>
      <c r="O47" s="4"/>
      <c r="P47" s="7"/>
    </row>
    <row r="48" spans="1:16">
      <c r="M48" s="4"/>
      <c r="N48" s="4"/>
      <c r="O48" s="4"/>
      <c r="P48" s="7"/>
    </row>
    <row r="49" spans="13:16">
      <c r="M49" s="4"/>
      <c r="N49" s="4"/>
      <c r="O49" s="4"/>
      <c r="P49" s="7"/>
    </row>
    <row r="50" spans="13:16">
      <c r="M50" s="4"/>
      <c r="N50" s="4"/>
      <c r="O50" s="4"/>
      <c r="P50" s="7"/>
    </row>
    <row r="51" spans="13:16">
      <c r="M51" s="4"/>
      <c r="N51" s="4"/>
      <c r="O51" s="4"/>
      <c r="P51" s="7"/>
    </row>
    <row r="52" spans="13:16">
      <c r="M52" s="4"/>
      <c r="N52" s="4"/>
      <c r="O52" s="4"/>
      <c r="P52" s="7"/>
    </row>
    <row r="53" spans="13:16">
      <c r="M53" s="4"/>
      <c r="N53" s="4"/>
      <c r="O53" s="4"/>
      <c r="P53" s="7"/>
    </row>
    <row r="54" spans="13:16">
      <c r="M54" s="4"/>
      <c r="N54" s="4"/>
      <c r="O54" s="4"/>
      <c r="P54" s="7"/>
    </row>
    <row r="55" spans="13:16">
      <c r="M55" s="4"/>
      <c r="N55" s="4"/>
      <c r="O55" s="4"/>
      <c r="P55" s="7"/>
    </row>
    <row r="56" spans="13:16">
      <c r="M56" s="4"/>
      <c r="N56" s="4"/>
      <c r="O56" s="4"/>
      <c r="P56" s="7"/>
    </row>
    <row r="57" spans="13:16">
      <c r="M57" s="4"/>
      <c r="N57" s="4"/>
      <c r="O57" s="4"/>
      <c r="P57" s="7"/>
    </row>
    <row r="58" spans="13:16">
      <c r="M58" s="4"/>
      <c r="N58" s="4"/>
      <c r="O58" s="4"/>
      <c r="P58" s="7"/>
    </row>
    <row r="59" spans="13:16">
      <c r="M59" s="4"/>
      <c r="N59" s="4"/>
      <c r="O59" s="4"/>
      <c r="P59" s="7"/>
    </row>
    <row r="61" spans="13:16">
      <c r="N61" s="11"/>
      <c r="O61" s="20"/>
      <c r="P61" s="20"/>
    </row>
    <row r="62" spans="13:16">
      <c r="N62" s="11"/>
      <c r="O62" s="20"/>
      <c r="P62" s="20"/>
    </row>
    <row r="63" spans="13:16">
      <c r="N63" s="11"/>
      <c r="O63" s="20"/>
      <c r="P63" s="20"/>
    </row>
    <row r="64" spans="13:16">
      <c r="N64" s="11"/>
      <c r="O64" s="20"/>
      <c r="P64" s="20"/>
    </row>
    <row r="65" spans="14:16">
      <c r="N65" s="11"/>
      <c r="O65" s="20"/>
      <c r="P65" s="20"/>
    </row>
    <row r="66" spans="14:16">
      <c r="N66" s="11"/>
      <c r="O66" s="20"/>
      <c r="P66" s="20"/>
    </row>
    <row r="67" spans="14:16">
      <c r="O67" s="4"/>
      <c r="P67" s="4"/>
    </row>
  </sheetData>
  <sortState ref="A6:K34">
    <sortCondition ref="D6:D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N35" sqref="N35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16" thickBot="1">
      <c r="A4" s="32" t="s">
        <v>39</v>
      </c>
      <c r="B4" s="32"/>
      <c r="C4" s="32"/>
      <c r="D4" s="33"/>
      <c r="G4" s="32" t="s">
        <v>40</v>
      </c>
      <c r="H4" s="32"/>
      <c r="I4" s="32"/>
      <c r="J4" s="33"/>
    </row>
    <row r="5" spans="1:13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3"/>
      <c r="G5" s="8" t="s">
        <v>0</v>
      </c>
      <c r="H5" s="9" t="s">
        <v>1</v>
      </c>
      <c r="I5" s="10" t="s">
        <v>2</v>
      </c>
      <c r="J5" s="22" t="s">
        <v>3</v>
      </c>
      <c r="K5" s="24" t="s">
        <v>34</v>
      </c>
    </row>
    <row r="6" spans="1:13">
      <c r="A6" t="s">
        <v>4</v>
      </c>
      <c r="B6" s="15">
        <v>1.25744066667</v>
      </c>
      <c r="C6" s="17">
        <v>1.28554516667</v>
      </c>
      <c r="D6" s="7">
        <f t="shared" ref="D6:D34" si="0">C6/B6</f>
        <v>1.0223505575610397</v>
      </c>
      <c r="E6" s="14">
        <f t="shared" ref="E6:E34" si="1">IF(D6&lt;1,-1/D6,D6)</f>
        <v>1.0223505575610397</v>
      </c>
      <c r="F6" s="14"/>
      <c r="G6" t="s">
        <v>4</v>
      </c>
      <c r="H6" s="5">
        <v>83.240522999999996</v>
      </c>
      <c r="I6" s="6">
        <v>19.4213918333</v>
      </c>
      <c r="J6" s="7">
        <f t="shared" ref="J6:J34" si="2">I6/H6</f>
        <v>0.23331655224343076</v>
      </c>
      <c r="K6" s="14">
        <f t="shared" ref="K6:K34" si="3">IF(J6&lt;1,-1/J6,J6)</f>
        <v>-4.2860225319832868</v>
      </c>
    </row>
    <row r="7" spans="1:13">
      <c r="A7" t="s">
        <v>32</v>
      </c>
      <c r="B7" s="5">
        <v>1.5102166666699999E-2</v>
      </c>
      <c r="C7" s="6">
        <v>5.6509999999999998E-3</v>
      </c>
      <c r="D7" s="7">
        <f t="shared" si="0"/>
        <v>0.37418471963101502</v>
      </c>
      <c r="E7" s="14">
        <f t="shared" si="1"/>
        <v>-2.672476847761458</v>
      </c>
      <c r="F7" s="14"/>
      <c r="G7" t="s">
        <v>32</v>
      </c>
      <c r="H7" s="5">
        <v>1.51528333333E-2</v>
      </c>
      <c r="I7" s="6">
        <v>5.6395000000000004E-3</v>
      </c>
      <c r="J7" s="7">
        <f t="shared" si="2"/>
        <v>0.37217462080880848</v>
      </c>
      <c r="K7" s="14">
        <f t="shared" si="3"/>
        <v>-2.686910778136359</v>
      </c>
    </row>
    <row r="8" spans="1:13">
      <c r="A8" t="s">
        <v>30</v>
      </c>
      <c r="B8" s="5">
        <v>6.5079999999999999E-3</v>
      </c>
      <c r="C8" s="6">
        <v>3.2116666666700002E-3</v>
      </c>
      <c r="D8" s="7">
        <f t="shared" si="0"/>
        <v>0.49349518541333748</v>
      </c>
      <c r="E8" s="14">
        <f t="shared" si="1"/>
        <v>-2.0263622210669157</v>
      </c>
      <c r="F8" s="14"/>
      <c r="G8" t="s">
        <v>30</v>
      </c>
      <c r="H8" s="5">
        <v>3.7366000000000003E-2</v>
      </c>
      <c r="I8" s="6">
        <v>1.44385E-2</v>
      </c>
      <c r="J8" s="7">
        <f t="shared" si="2"/>
        <v>0.38640742921372367</v>
      </c>
      <c r="K8" s="14">
        <f t="shared" si="3"/>
        <v>-2.5879419607299927</v>
      </c>
    </row>
    <row r="9" spans="1:13">
      <c r="A9" t="s">
        <v>27</v>
      </c>
      <c r="B9" s="5">
        <v>2.4486166666700001E-2</v>
      </c>
      <c r="C9" s="6">
        <v>2.3375666666700001E-2</v>
      </c>
      <c r="D9" s="7">
        <f t="shared" si="0"/>
        <v>0.95464786239855881</v>
      </c>
      <c r="E9" s="14">
        <f t="shared" si="1"/>
        <v>-1.0475066664764676</v>
      </c>
      <c r="F9" s="14"/>
      <c r="G9" t="s">
        <v>27</v>
      </c>
      <c r="H9" s="5">
        <v>0.15765216666699999</v>
      </c>
      <c r="I9" s="6">
        <v>0.100114166667</v>
      </c>
      <c r="J9" s="7">
        <f t="shared" si="2"/>
        <v>0.63503197440010861</v>
      </c>
      <c r="K9" s="14">
        <f t="shared" si="3"/>
        <v>-1.5747238569280912</v>
      </c>
    </row>
    <row r="10" spans="1:13">
      <c r="A10" t="s">
        <v>5</v>
      </c>
      <c r="B10" s="5">
        <v>7.1313911666700003</v>
      </c>
      <c r="C10" s="6">
        <v>6.8128386666700003</v>
      </c>
      <c r="D10" s="7">
        <f t="shared" si="0"/>
        <v>0.95533094559602627</v>
      </c>
      <c r="E10" s="14">
        <f t="shared" si="1"/>
        <v>-1.0467576755572436</v>
      </c>
      <c r="F10" s="14"/>
      <c r="G10" t="s">
        <v>5</v>
      </c>
      <c r="H10" s="5">
        <v>135.94154483299999</v>
      </c>
      <c r="I10" s="6">
        <v>91.964793</v>
      </c>
      <c r="J10" s="7">
        <f t="shared" si="2"/>
        <v>0.67650248577780925</v>
      </c>
      <c r="K10" s="14">
        <f t="shared" si="3"/>
        <v>-1.4781911685812199</v>
      </c>
    </row>
    <row r="11" spans="1:13">
      <c r="A11" t="s">
        <v>31</v>
      </c>
      <c r="B11" s="5">
        <v>0.88922766666700004</v>
      </c>
      <c r="C11" s="6">
        <v>0.74902166666699999</v>
      </c>
      <c r="D11" s="7">
        <f t="shared" si="0"/>
        <v>0.84232834261048162</v>
      </c>
      <c r="E11" s="14">
        <f t="shared" si="1"/>
        <v>-1.1871855064271897</v>
      </c>
      <c r="F11" s="14"/>
      <c r="G11" t="s">
        <v>31</v>
      </c>
      <c r="H11" s="5">
        <v>11.804313499999999</v>
      </c>
      <c r="I11" s="6">
        <v>9.8239473333300005</v>
      </c>
      <c r="J11" s="7">
        <f t="shared" si="2"/>
        <v>0.83223368587508295</v>
      </c>
      <c r="K11" s="14">
        <f t="shared" si="3"/>
        <v>-1.2015855846408248</v>
      </c>
    </row>
    <row r="12" spans="1:13">
      <c r="A12" t="s">
        <v>29</v>
      </c>
      <c r="B12" s="5">
        <v>8.4270000000000005E-3</v>
      </c>
      <c r="C12" s="6">
        <v>7.097E-3</v>
      </c>
      <c r="D12" s="7">
        <f t="shared" si="0"/>
        <v>0.84217396463747474</v>
      </c>
      <c r="E12" s="14">
        <f t="shared" si="1"/>
        <v>-1.1874031280822883</v>
      </c>
      <c r="F12" s="14"/>
      <c r="G12" t="s">
        <v>29</v>
      </c>
      <c r="H12" s="5">
        <v>8.4111666666699999E-3</v>
      </c>
      <c r="I12" s="6">
        <v>7.2001666666699996E-3</v>
      </c>
      <c r="J12" s="7">
        <f t="shared" si="2"/>
        <v>0.85602472903090887</v>
      </c>
      <c r="K12" s="14">
        <f t="shared" si="3"/>
        <v>-1.1681905511445716</v>
      </c>
    </row>
    <row r="13" spans="1:13">
      <c r="A13" t="s">
        <v>11</v>
      </c>
      <c r="B13" s="5">
        <v>1.6263333333300001E-3</v>
      </c>
      <c r="C13" s="6">
        <v>1.4938333333300001E-3</v>
      </c>
      <c r="D13" s="7">
        <f t="shared" si="0"/>
        <v>0.91852838696437489</v>
      </c>
      <c r="E13" s="14">
        <f t="shared" si="1"/>
        <v>-1.0886979805870551</v>
      </c>
      <c r="F13" s="14"/>
      <c r="G13" t="s">
        <v>11</v>
      </c>
      <c r="H13" s="5">
        <v>6.8276666666700001E-3</v>
      </c>
      <c r="I13" s="6">
        <v>5.8478333333300001E-3</v>
      </c>
      <c r="J13" s="7">
        <f t="shared" si="2"/>
        <v>0.85649074842461725</v>
      </c>
      <c r="K13" s="14">
        <f t="shared" si="3"/>
        <v>-1.1675549348774006</v>
      </c>
    </row>
    <row r="14" spans="1:13">
      <c r="A14" t="s">
        <v>8</v>
      </c>
      <c r="B14" s="5">
        <v>0.82320300000000002</v>
      </c>
      <c r="C14" s="6">
        <v>0.78209649999999997</v>
      </c>
      <c r="D14" s="7">
        <f t="shared" si="0"/>
        <v>0.95006517226006215</v>
      </c>
      <c r="E14" s="14">
        <f t="shared" si="1"/>
        <v>-1.0525593708704746</v>
      </c>
      <c r="F14" s="14"/>
      <c r="G14" t="s">
        <v>8</v>
      </c>
      <c r="H14" s="5">
        <v>6.3565988333299996</v>
      </c>
      <c r="I14" s="6">
        <v>5.7156676666699999</v>
      </c>
      <c r="J14" s="7">
        <f t="shared" si="2"/>
        <v>0.89917073839875494</v>
      </c>
      <c r="K14" s="14">
        <f t="shared" si="3"/>
        <v>-1.1121358350481934</v>
      </c>
    </row>
    <row r="15" spans="1:13">
      <c r="A15" t="s">
        <v>25</v>
      </c>
      <c r="B15" s="5">
        <v>3.2806641666699998</v>
      </c>
      <c r="C15" s="6">
        <v>2.6017139999999999</v>
      </c>
      <c r="D15" s="7">
        <f t="shared" si="0"/>
        <v>0.79304490427035679</v>
      </c>
      <c r="E15" s="14">
        <f t="shared" si="1"/>
        <v>-1.2609626448833346</v>
      </c>
      <c r="F15" s="14"/>
      <c r="G15" t="s">
        <v>25</v>
      </c>
      <c r="H15" s="5">
        <v>32.104136166700002</v>
      </c>
      <c r="I15" s="6">
        <v>28.914101833299998</v>
      </c>
      <c r="J15" s="7">
        <f t="shared" si="2"/>
        <v>0.90063478684379417</v>
      </c>
      <c r="K15" s="14">
        <f t="shared" si="3"/>
        <v>-1.1103279760094806</v>
      </c>
    </row>
    <row r="16" spans="1:13">
      <c r="A16" t="s">
        <v>9</v>
      </c>
      <c r="B16" s="5">
        <v>1.1046183333299999</v>
      </c>
      <c r="C16" s="6">
        <v>0.95762816666700001</v>
      </c>
      <c r="D16" s="7">
        <f t="shared" si="0"/>
        <v>0.86693126283729061</v>
      </c>
      <c r="E16" s="14">
        <f t="shared" si="1"/>
        <v>-1.153493988355204</v>
      </c>
      <c r="F16" s="14"/>
      <c r="G16" t="s">
        <v>9</v>
      </c>
      <c r="H16" s="5">
        <v>19.871420000000001</v>
      </c>
      <c r="I16" s="6">
        <v>18.160467000000001</v>
      </c>
      <c r="J16" s="7">
        <f t="shared" si="2"/>
        <v>0.91389880542004542</v>
      </c>
      <c r="K16" s="14">
        <f t="shared" si="3"/>
        <v>-1.0942130507987489</v>
      </c>
    </row>
    <row r="17" spans="1:16">
      <c r="A17" t="s">
        <v>26</v>
      </c>
      <c r="B17" s="5">
        <v>1.7312999999999999E-2</v>
      </c>
      <c r="C17" s="6">
        <v>1.67561666667E-2</v>
      </c>
      <c r="D17" s="7">
        <f t="shared" si="0"/>
        <v>0.96783727064633518</v>
      </c>
      <c r="E17" s="14">
        <f t="shared" si="1"/>
        <v>-1.0332315465927304</v>
      </c>
      <c r="F17" s="14"/>
      <c r="G17" t="s">
        <v>26</v>
      </c>
      <c r="H17" s="5">
        <v>8.0979999999999996E-2</v>
      </c>
      <c r="I17" s="6">
        <v>7.7784000000000006E-2</v>
      </c>
      <c r="J17" s="7">
        <f t="shared" si="2"/>
        <v>0.96053346505309967</v>
      </c>
      <c r="K17" s="14">
        <f t="shared" si="3"/>
        <v>-1.0410881415201068</v>
      </c>
    </row>
    <row r="18" spans="1:16">
      <c r="A18" t="s">
        <v>19</v>
      </c>
      <c r="B18" s="5">
        <v>4.0596705000000002</v>
      </c>
      <c r="C18" s="6">
        <v>3.9958214999999999</v>
      </c>
      <c r="D18" s="7">
        <f t="shared" si="0"/>
        <v>0.98427236890284564</v>
      </c>
      <c r="E18" s="14">
        <f t="shared" si="1"/>
        <v>-1.0159789420022891</v>
      </c>
      <c r="F18" s="14"/>
      <c r="G18" t="s">
        <v>19</v>
      </c>
      <c r="H18" s="5">
        <v>82.315739666699997</v>
      </c>
      <c r="I18" s="6">
        <v>80.069010666699995</v>
      </c>
      <c r="J18" s="7">
        <f t="shared" si="2"/>
        <v>0.972705961106623</v>
      </c>
      <c r="K18" s="14">
        <f t="shared" si="3"/>
        <v>-1.0280599070888032</v>
      </c>
    </row>
    <row r="19" spans="1:16">
      <c r="A19" t="s">
        <v>7</v>
      </c>
      <c r="B19" s="5">
        <v>4.2508333333299998E-3</v>
      </c>
      <c r="C19" s="6">
        <v>4.2915000000000002E-3</v>
      </c>
      <c r="D19" s="7">
        <f t="shared" si="0"/>
        <v>1.0095667516181217</v>
      </c>
      <c r="E19" s="14">
        <f t="shared" si="1"/>
        <v>1.0095667516181217</v>
      </c>
      <c r="F19" s="14"/>
      <c r="G19" t="s">
        <v>7</v>
      </c>
      <c r="H19" s="5">
        <v>1.78556666667E-2</v>
      </c>
      <c r="I19" s="6">
        <v>1.7528333333299999E-2</v>
      </c>
      <c r="J19" s="7">
        <f t="shared" si="2"/>
        <v>0.98166781786924473</v>
      </c>
      <c r="K19" s="14">
        <f t="shared" si="3"/>
        <v>-1.0186745269601953</v>
      </c>
    </row>
    <row r="20" spans="1:16">
      <c r="A20" t="s">
        <v>24</v>
      </c>
      <c r="B20" s="5">
        <v>8.0998629999999991</v>
      </c>
      <c r="C20" s="6">
        <v>5.5870026666700001</v>
      </c>
      <c r="D20" s="7">
        <f t="shared" si="0"/>
        <v>0.68976508203533826</v>
      </c>
      <c r="E20" s="14">
        <f t="shared" si="1"/>
        <v>-1.4497689518426038</v>
      </c>
      <c r="F20" s="14"/>
      <c r="G20" t="s">
        <v>24</v>
      </c>
      <c r="H20" s="5">
        <v>45.753053166699999</v>
      </c>
      <c r="I20" s="6">
        <v>45.256781166700002</v>
      </c>
      <c r="J20" s="7">
        <f t="shared" si="2"/>
        <v>0.98915324845771835</v>
      </c>
      <c r="K20" s="14">
        <f t="shared" si="3"/>
        <v>-1.010965693697305</v>
      </c>
    </row>
    <row r="21" spans="1:16">
      <c r="A21" t="s">
        <v>14</v>
      </c>
      <c r="B21" s="5">
        <v>1.774548</v>
      </c>
      <c r="C21" s="6">
        <v>1.7666075000000001</v>
      </c>
      <c r="D21" s="7">
        <f t="shared" si="0"/>
        <v>0.9955253394103738</v>
      </c>
      <c r="E21" s="14">
        <f t="shared" si="1"/>
        <v>-1.0044947731740073</v>
      </c>
      <c r="F21" s="14"/>
      <c r="G21" t="s">
        <v>14</v>
      </c>
      <c r="H21" s="5">
        <v>15.1516466667</v>
      </c>
      <c r="I21" s="6">
        <v>14.996092000000001</v>
      </c>
      <c r="J21" s="7">
        <f t="shared" si="2"/>
        <v>0.98973348111120663</v>
      </c>
      <c r="K21" s="14">
        <f t="shared" si="3"/>
        <v>-1.0103730136291507</v>
      </c>
    </row>
    <row r="22" spans="1:16">
      <c r="A22" t="s">
        <v>13</v>
      </c>
      <c r="B22" s="5">
        <v>2.9016666666699998E-3</v>
      </c>
      <c r="C22" s="6">
        <v>2.9058333333299999E-3</v>
      </c>
      <c r="D22" s="7">
        <f t="shared" si="0"/>
        <v>1.001435956344628</v>
      </c>
      <c r="E22" s="14">
        <f t="shared" si="1"/>
        <v>1.001435956344628</v>
      </c>
      <c r="F22" s="14"/>
      <c r="G22" t="s">
        <v>13</v>
      </c>
      <c r="H22" s="5">
        <v>1.13215E-2</v>
      </c>
      <c r="I22" s="6">
        <v>1.12213333333E-2</v>
      </c>
      <c r="J22" s="7">
        <f t="shared" si="2"/>
        <v>0.99115252690014577</v>
      </c>
      <c r="K22" s="14">
        <f t="shared" si="3"/>
        <v>-1.0089264496227688</v>
      </c>
    </row>
    <row r="23" spans="1:16">
      <c r="A23" t="s">
        <v>18</v>
      </c>
      <c r="B23" s="5">
        <v>5.2688128333300002</v>
      </c>
      <c r="C23" s="6">
        <v>5.1972988333299996</v>
      </c>
      <c r="D23" s="7">
        <f t="shared" si="0"/>
        <v>0.98642692343375538</v>
      </c>
      <c r="E23" s="14">
        <f t="shared" si="1"/>
        <v>-1.0137598399271146</v>
      </c>
      <c r="F23" s="14"/>
      <c r="G23" t="s">
        <v>18</v>
      </c>
      <c r="H23" s="5">
        <v>75.507756666700004</v>
      </c>
      <c r="I23" s="6">
        <v>75.405992666700001</v>
      </c>
      <c r="J23" s="7">
        <f t="shared" si="2"/>
        <v>0.99865227091238851</v>
      </c>
      <c r="K23" s="14">
        <f t="shared" si="3"/>
        <v>-1.0013495479125885</v>
      </c>
    </row>
    <row r="24" spans="1:16">
      <c r="A24" t="s">
        <v>15</v>
      </c>
      <c r="B24" s="5">
        <v>32.816979833300003</v>
      </c>
      <c r="C24" s="6">
        <v>32.8182698333</v>
      </c>
      <c r="D24" s="7">
        <f t="shared" si="0"/>
        <v>1.0000393089189361</v>
      </c>
      <c r="E24" s="14">
        <f t="shared" si="1"/>
        <v>1.0000393089189361</v>
      </c>
      <c r="F24" s="14"/>
      <c r="G24" t="s">
        <v>15</v>
      </c>
      <c r="H24" s="5">
        <v>263.11649966700003</v>
      </c>
      <c r="I24" s="6">
        <v>263.041741833</v>
      </c>
      <c r="J24" s="7">
        <f t="shared" si="2"/>
        <v>0.9997158755376625</v>
      </c>
      <c r="K24" s="14">
        <f t="shared" si="3"/>
        <v>-1.0002842052119905</v>
      </c>
      <c r="M24" s="4"/>
      <c r="N24" s="4"/>
      <c r="O24" s="4"/>
      <c r="P24" s="14"/>
    </row>
    <row r="25" spans="1:16">
      <c r="A25" t="s">
        <v>21</v>
      </c>
      <c r="B25" s="5">
        <v>4.3961306666700004</v>
      </c>
      <c r="C25" s="6">
        <v>4.4782114999999996</v>
      </c>
      <c r="D25" s="7">
        <f t="shared" si="0"/>
        <v>1.0186711541475117</v>
      </c>
      <c r="E25" s="14">
        <f t="shared" si="1"/>
        <v>1.0186711541475117</v>
      </c>
      <c r="F25" s="14"/>
      <c r="G25" t="s">
        <v>21</v>
      </c>
      <c r="H25" s="5">
        <v>71.279088000000002</v>
      </c>
      <c r="I25" s="6">
        <v>71.489863833300006</v>
      </c>
      <c r="J25" s="7">
        <f t="shared" si="2"/>
        <v>1.0029570500859943</v>
      </c>
      <c r="K25" s="14">
        <f t="shared" si="3"/>
        <v>1.0029570500859943</v>
      </c>
      <c r="M25" s="4"/>
      <c r="N25" s="4"/>
      <c r="O25" s="4"/>
      <c r="P25" s="14"/>
    </row>
    <row r="26" spans="1:16">
      <c r="A26" t="s">
        <v>28</v>
      </c>
      <c r="B26" s="5">
        <v>3.0571429999999999</v>
      </c>
      <c r="C26" s="6">
        <v>2.2841054999999999</v>
      </c>
      <c r="D26" s="7">
        <f t="shared" si="0"/>
        <v>0.74713727817115516</v>
      </c>
      <c r="E26" s="14">
        <f t="shared" si="1"/>
        <v>-1.3384421166185188</v>
      </c>
      <c r="F26" s="14"/>
      <c r="G26" t="s">
        <v>28</v>
      </c>
      <c r="H26" s="5">
        <v>38.5886471667</v>
      </c>
      <c r="I26" s="6">
        <v>38.857209666700001</v>
      </c>
      <c r="J26" s="7">
        <f t="shared" si="2"/>
        <v>1.0069596246491832</v>
      </c>
      <c r="K26" s="14">
        <f t="shared" si="3"/>
        <v>1.0069596246491832</v>
      </c>
      <c r="M26" s="4"/>
      <c r="N26" s="4"/>
      <c r="O26" s="4"/>
      <c r="P26" s="14"/>
    </row>
    <row r="27" spans="1:16">
      <c r="A27" t="s">
        <v>17</v>
      </c>
      <c r="B27" s="5">
        <v>3.8947818333300002</v>
      </c>
      <c r="C27" s="6">
        <v>3.5327428333299999</v>
      </c>
      <c r="D27" s="7">
        <f t="shared" si="0"/>
        <v>0.90704511433687662</v>
      </c>
      <c r="E27" s="14">
        <f t="shared" si="1"/>
        <v>-1.1024809948191838</v>
      </c>
      <c r="F27" s="14"/>
      <c r="G27" t="s">
        <v>17</v>
      </c>
      <c r="H27" s="5">
        <v>53.510209833300003</v>
      </c>
      <c r="I27" s="6">
        <v>55.003211499999999</v>
      </c>
      <c r="J27" s="7">
        <f t="shared" si="2"/>
        <v>1.0279012485907106</v>
      </c>
      <c r="K27" s="14">
        <f t="shared" si="3"/>
        <v>1.0279012485907106</v>
      </c>
      <c r="M27" s="4"/>
      <c r="N27" s="4"/>
      <c r="O27" s="4"/>
      <c r="P27" s="14"/>
    </row>
    <row r="28" spans="1:16">
      <c r="A28" t="s">
        <v>23</v>
      </c>
      <c r="B28" s="5">
        <v>0.23917150000000001</v>
      </c>
      <c r="C28" s="6">
        <v>0.241952</v>
      </c>
      <c r="D28" s="7">
        <f t="shared" si="0"/>
        <v>1.0116255490307164</v>
      </c>
      <c r="E28" s="14">
        <f t="shared" si="1"/>
        <v>1.0116255490307164</v>
      </c>
      <c r="F28" s="14"/>
      <c r="G28" t="s">
        <v>23</v>
      </c>
      <c r="H28" s="5">
        <v>2.8429956666699998</v>
      </c>
      <c r="I28" s="6">
        <v>2.92498216667</v>
      </c>
      <c r="J28" s="7">
        <f t="shared" si="2"/>
        <v>1.028838067170194</v>
      </c>
      <c r="K28" s="14">
        <f t="shared" si="3"/>
        <v>1.028838067170194</v>
      </c>
      <c r="M28" s="4"/>
      <c r="N28" s="4"/>
      <c r="O28" s="4"/>
      <c r="P28" s="14"/>
    </row>
    <row r="29" spans="1:16">
      <c r="A29" t="s">
        <v>20</v>
      </c>
      <c r="B29" s="5">
        <v>3.7253159999999998</v>
      </c>
      <c r="C29" s="6">
        <v>3.1845545</v>
      </c>
      <c r="D29" s="7">
        <f t="shared" si="0"/>
        <v>0.8548414416387764</v>
      </c>
      <c r="E29" s="14">
        <f t="shared" si="1"/>
        <v>-1.1698075821908527</v>
      </c>
      <c r="F29" s="14"/>
      <c r="G29" t="s">
        <v>20</v>
      </c>
      <c r="H29" s="5">
        <v>53.458094000000003</v>
      </c>
      <c r="I29" s="6">
        <v>55.154709333299998</v>
      </c>
      <c r="J29" s="7">
        <f t="shared" si="2"/>
        <v>1.0317372956338473</v>
      </c>
      <c r="K29" s="14">
        <f t="shared" si="3"/>
        <v>1.0317372956338473</v>
      </c>
      <c r="M29" s="4"/>
      <c r="N29" s="4"/>
      <c r="O29" s="4"/>
      <c r="P29" s="14"/>
    </row>
    <row r="30" spans="1:16">
      <c r="A30" t="s">
        <v>10</v>
      </c>
      <c r="B30" s="5">
        <v>3.15044866667</v>
      </c>
      <c r="C30" s="6">
        <v>3.4821770000000001</v>
      </c>
      <c r="D30" s="7">
        <f t="shared" si="0"/>
        <v>1.1052955843526358</v>
      </c>
      <c r="E30" s="14">
        <f t="shared" si="1"/>
        <v>1.1052955843526358</v>
      </c>
      <c r="F30" s="14"/>
      <c r="G30" t="s">
        <v>10</v>
      </c>
      <c r="H30" s="5">
        <v>28.8883263333</v>
      </c>
      <c r="I30" s="6">
        <v>31.597105500000001</v>
      </c>
      <c r="J30" s="7">
        <f t="shared" si="2"/>
        <v>1.09376725863061</v>
      </c>
      <c r="K30" s="14">
        <f t="shared" si="3"/>
        <v>1.09376725863061</v>
      </c>
      <c r="M30" s="4"/>
      <c r="N30" s="4"/>
      <c r="O30" s="4"/>
      <c r="P30" s="14"/>
    </row>
    <row r="31" spans="1:16">
      <c r="A31" t="s">
        <v>12</v>
      </c>
      <c r="B31" s="5">
        <v>21.649879833300002</v>
      </c>
      <c r="C31" s="6">
        <v>23.939094166699999</v>
      </c>
      <c r="D31" s="7">
        <f t="shared" si="0"/>
        <v>1.1057379694957439</v>
      </c>
      <c r="E31" s="14">
        <f t="shared" si="1"/>
        <v>1.1057379694957439</v>
      </c>
      <c r="F31" s="14"/>
      <c r="G31" t="s">
        <v>12</v>
      </c>
      <c r="H31" s="5">
        <v>174.08742683299999</v>
      </c>
      <c r="I31" s="6">
        <v>194.423183333</v>
      </c>
      <c r="J31" s="7">
        <f t="shared" si="2"/>
        <v>1.1168134705070221</v>
      </c>
      <c r="K31" s="14">
        <f t="shared" si="3"/>
        <v>1.1168134705070221</v>
      </c>
      <c r="M31" s="4"/>
      <c r="N31" s="4"/>
      <c r="O31" s="4"/>
      <c r="P31" s="14"/>
    </row>
    <row r="32" spans="1:16">
      <c r="A32" t="s">
        <v>16</v>
      </c>
      <c r="B32" s="5">
        <v>3.0175198333300002</v>
      </c>
      <c r="C32" s="6">
        <v>3.8526989999999999</v>
      </c>
      <c r="D32" s="7">
        <f t="shared" si="0"/>
        <v>1.2767766950344559</v>
      </c>
      <c r="E32" s="14">
        <f t="shared" si="1"/>
        <v>1.2767766950344559</v>
      </c>
      <c r="F32" s="14"/>
      <c r="G32" t="s">
        <v>16</v>
      </c>
      <c r="H32" s="5">
        <v>28.043487666699999</v>
      </c>
      <c r="I32" s="6">
        <v>35.363056166699998</v>
      </c>
      <c r="J32" s="7">
        <f t="shared" si="2"/>
        <v>1.2610077814497931</v>
      </c>
      <c r="K32" s="14">
        <f t="shared" si="3"/>
        <v>1.2610077814497931</v>
      </c>
      <c r="M32" s="4"/>
      <c r="N32" s="4"/>
      <c r="O32" s="4"/>
      <c r="P32" s="14"/>
    </row>
    <row r="33" spans="1:16">
      <c r="A33" t="s">
        <v>6</v>
      </c>
      <c r="B33" s="5">
        <v>4.6344923333299999</v>
      </c>
      <c r="C33" s="6">
        <v>7.0701181666700004</v>
      </c>
      <c r="D33" s="7">
        <f t="shared" si="0"/>
        <v>1.5255431788771441</v>
      </c>
      <c r="E33" s="14">
        <f t="shared" si="1"/>
        <v>1.5255431788771441</v>
      </c>
      <c r="F33" s="14"/>
      <c r="G33" t="s">
        <v>6</v>
      </c>
      <c r="H33" s="5">
        <v>42.837949500000001</v>
      </c>
      <c r="I33" s="6">
        <v>66.293666166700007</v>
      </c>
      <c r="J33" s="7">
        <f t="shared" si="2"/>
        <v>1.5475452709682103</v>
      </c>
      <c r="K33" s="14">
        <f t="shared" si="3"/>
        <v>1.5475452709682103</v>
      </c>
      <c r="M33" s="4"/>
      <c r="N33" s="4"/>
      <c r="O33" s="4"/>
      <c r="P33" s="14"/>
    </row>
    <row r="34" spans="1:16">
      <c r="A34" t="s">
        <v>22</v>
      </c>
      <c r="B34" s="5">
        <v>4.5088410000000003</v>
      </c>
      <c r="C34" s="6">
        <v>4.2227360000000003</v>
      </c>
      <c r="D34" s="7">
        <f t="shared" si="0"/>
        <v>0.93654577750690249</v>
      </c>
      <c r="E34" s="14">
        <f t="shared" si="1"/>
        <v>-1.0677534659992953</v>
      </c>
      <c r="F34" s="14"/>
      <c r="G34" t="s">
        <v>22</v>
      </c>
      <c r="H34" s="5">
        <v>53.708682333299997</v>
      </c>
      <c r="I34" s="6">
        <v>112.339517833</v>
      </c>
      <c r="J34" s="7">
        <f t="shared" si="2"/>
        <v>2.0916453905134853</v>
      </c>
      <c r="K34" s="14">
        <f t="shared" si="3"/>
        <v>2.0916453905134853</v>
      </c>
      <c r="M34" s="4"/>
      <c r="N34" s="4"/>
      <c r="O34" s="4"/>
      <c r="P34" s="14"/>
    </row>
    <row r="35" spans="1:16">
      <c r="M35" s="4"/>
      <c r="N35" s="4"/>
      <c r="O35" s="4"/>
      <c r="P35" s="14"/>
    </row>
    <row r="36" spans="1:16">
      <c r="M36" s="4"/>
      <c r="N36" s="4"/>
      <c r="O36" s="4"/>
      <c r="P36" s="14"/>
    </row>
    <row r="37" spans="1:16">
      <c r="M37" s="4"/>
      <c r="N37" s="4"/>
      <c r="O37" s="4"/>
      <c r="P37" s="14"/>
    </row>
    <row r="38" spans="1:16">
      <c r="M38" s="4"/>
      <c r="N38" s="4"/>
      <c r="O38" s="4"/>
      <c r="P38" s="14"/>
    </row>
    <row r="39" spans="1:16">
      <c r="M39" s="4"/>
      <c r="N39" s="4"/>
      <c r="O39" s="4"/>
      <c r="P39" s="14"/>
    </row>
    <row r="40" spans="1:16">
      <c r="M40" s="4"/>
      <c r="N40" s="4"/>
      <c r="O40" s="4"/>
      <c r="P40" s="14"/>
    </row>
    <row r="41" spans="1:16">
      <c r="M41" s="4"/>
      <c r="N41" s="4"/>
      <c r="O41" s="4"/>
      <c r="P41" s="14"/>
    </row>
    <row r="42" spans="1:16">
      <c r="M42" s="4"/>
      <c r="N42" s="4"/>
      <c r="O42" s="4"/>
      <c r="P42" s="14"/>
    </row>
    <row r="43" spans="1:16">
      <c r="M43" s="4"/>
      <c r="N43" s="4"/>
      <c r="O43" s="4"/>
      <c r="P43" s="14"/>
    </row>
    <row r="44" spans="1:16">
      <c r="M44" s="4"/>
      <c r="N44" s="4"/>
      <c r="O44" s="4"/>
      <c r="P44" s="14"/>
    </row>
    <row r="45" spans="1:16">
      <c r="M45" s="4"/>
      <c r="N45" s="4"/>
      <c r="O45" s="4"/>
      <c r="P45" s="14"/>
    </row>
    <row r="46" spans="1:16">
      <c r="M46" s="4"/>
      <c r="N46" s="4"/>
      <c r="O46" s="4"/>
      <c r="P46" s="14"/>
    </row>
    <row r="47" spans="1:16">
      <c r="M47" s="4"/>
      <c r="N47" s="4"/>
      <c r="O47" s="4"/>
      <c r="P47" s="14"/>
    </row>
    <row r="48" spans="1:16">
      <c r="M48" s="4"/>
      <c r="N48" s="4"/>
      <c r="O48" s="4"/>
      <c r="P48" s="14"/>
    </row>
    <row r="49" spans="13:16">
      <c r="M49" s="4"/>
      <c r="N49" s="4"/>
      <c r="O49" s="4"/>
      <c r="P49" s="14"/>
    </row>
    <row r="50" spans="13:16">
      <c r="M50" s="4"/>
      <c r="N50" s="4"/>
      <c r="O50" s="4"/>
      <c r="P50" s="14"/>
    </row>
    <row r="51" spans="13:16">
      <c r="M51" s="4"/>
      <c r="N51" s="4"/>
      <c r="O51" s="4"/>
      <c r="P51" s="14"/>
    </row>
    <row r="52" spans="13:16">
      <c r="M52" s="4"/>
      <c r="N52" s="4"/>
      <c r="O52" s="4"/>
      <c r="P52" s="14"/>
    </row>
    <row r="53" spans="13:16">
      <c r="M53" s="4"/>
      <c r="N53" s="4"/>
      <c r="O53" s="4"/>
      <c r="P53" s="7"/>
    </row>
    <row r="54" spans="13:16">
      <c r="M54" s="4"/>
      <c r="N54" s="4"/>
      <c r="O54" s="4"/>
      <c r="P54" s="7"/>
    </row>
    <row r="55" spans="13:16">
      <c r="M55" s="4"/>
      <c r="N55" s="4"/>
      <c r="O55" s="4"/>
      <c r="P55" s="7"/>
    </row>
    <row r="56" spans="13:16">
      <c r="M56" s="4"/>
      <c r="N56" s="4"/>
      <c r="O56" s="4"/>
      <c r="P56" s="7"/>
    </row>
    <row r="57" spans="13:16">
      <c r="M57" s="4"/>
      <c r="N57" s="4"/>
      <c r="O57" s="4"/>
      <c r="P57" s="7"/>
    </row>
    <row r="58" spans="13:16">
      <c r="M58" s="4"/>
      <c r="N58" s="4"/>
      <c r="O58" s="4"/>
      <c r="P58" s="7"/>
    </row>
    <row r="59" spans="13:16">
      <c r="M59" s="4"/>
      <c r="N59" s="4"/>
      <c r="O59" s="4"/>
      <c r="P59" s="7"/>
    </row>
    <row r="61" spans="13:16">
      <c r="N61" s="11"/>
      <c r="O61" s="20"/>
      <c r="P61" s="20"/>
    </row>
    <row r="62" spans="13:16">
      <c r="N62" s="11"/>
      <c r="O62" s="20"/>
      <c r="P62" s="20"/>
    </row>
    <row r="63" spans="13:16">
      <c r="N63" s="11"/>
      <c r="O63" s="20"/>
      <c r="P63" s="20"/>
    </row>
    <row r="64" spans="13:16">
      <c r="N64" s="11"/>
      <c r="O64" s="20"/>
      <c r="P64" s="20"/>
    </row>
    <row r="65" spans="14:16">
      <c r="N65" s="11"/>
      <c r="O65" s="20"/>
      <c r="P65" s="20"/>
    </row>
    <row r="66" spans="14:16">
      <c r="N66" s="11"/>
      <c r="O66" s="20"/>
      <c r="P66" s="20"/>
    </row>
    <row r="67" spans="14:16">
      <c r="O67" s="4"/>
      <c r="P67" s="4"/>
    </row>
  </sheetData>
  <sortState ref="A6:K34">
    <sortCondition ref="J6:J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N29" sqref="N29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16" thickBot="1">
      <c r="A4" s="32" t="s">
        <v>35</v>
      </c>
      <c r="B4" s="32"/>
      <c r="C4" s="32"/>
      <c r="D4" s="33"/>
      <c r="G4" s="32" t="s">
        <v>36</v>
      </c>
      <c r="H4" s="32"/>
      <c r="I4" s="32"/>
      <c r="J4" s="33"/>
    </row>
    <row r="5" spans="1:13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3"/>
      <c r="G5" s="8" t="s">
        <v>0</v>
      </c>
      <c r="H5" s="9" t="s">
        <v>1</v>
      </c>
      <c r="I5" s="10" t="s">
        <v>2</v>
      </c>
      <c r="J5" s="22" t="s">
        <v>3</v>
      </c>
      <c r="K5" s="24" t="s">
        <v>34</v>
      </c>
    </row>
    <row r="6" spans="1:13">
      <c r="A6" s="4" t="s">
        <v>20</v>
      </c>
      <c r="B6" s="5">
        <v>4.0289801670000003</v>
      </c>
      <c r="C6" s="6">
        <v>3.8727904999999998</v>
      </c>
      <c r="D6" s="7">
        <f t="shared" ref="D6:D34" si="0">C6/B6</f>
        <v>0.96123344853387549</v>
      </c>
      <c r="E6" s="14">
        <f t="shared" ref="E6:E34" si="1">IF(D6&lt;1,-1/D6,D6)</f>
        <v>-1.0403300067483641</v>
      </c>
      <c r="F6" s="14"/>
      <c r="G6" s="4" t="s">
        <v>20</v>
      </c>
      <c r="H6" s="5">
        <v>4.2863756669999997</v>
      </c>
      <c r="I6" s="6">
        <v>1.292744833</v>
      </c>
      <c r="J6" s="7">
        <f t="shared" ref="J6:J34" si="2">I6/H6</f>
        <v>0.30159391836618504</v>
      </c>
      <c r="K6" s="14">
        <f t="shared" ref="K6:K34" si="3">IF(J6&lt;1,-1/J6,J6)</f>
        <v>-3.3157167273705901</v>
      </c>
    </row>
    <row r="7" spans="1:13">
      <c r="A7" s="4" t="s">
        <v>17</v>
      </c>
      <c r="B7" s="5">
        <v>3.8639476670000001</v>
      </c>
      <c r="C7" s="6">
        <v>3.702578667</v>
      </c>
      <c r="D7" s="7">
        <f t="shared" si="0"/>
        <v>0.95823727081550036</v>
      </c>
      <c r="E7" s="14">
        <f t="shared" si="1"/>
        <v>-1.0435828687282824</v>
      </c>
      <c r="F7" s="14"/>
      <c r="G7" s="4" t="s">
        <v>17</v>
      </c>
      <c r="H7" s="5">
        <v>4.1305909999999999</v>
      </c>
      <c r="I7" s="6">
        <v>1.282075667</v>
      </c>
      <c r="J7" s="7">
        <f t="shared" si="2"/>
        <v>0.31038552763999144</v>
      </c>
      <c r="K7" s="14">
        <f t="shared" si="3"/>
        <v>-3.2217997005320282</v>
      </c>
    </row>
    <row r="8" spans="1:13">
      <c r="A8" s="4" t="s">
        <v>5</v>
      </c>
      <c r="B8" s="5">
        <v>7.9154183329999999</v>
      </c>
      <c r="C8" s="6">
        <v>2.6711416670000001</v>
      </c>
      <c r="D8" s="7">
        <f t="shared" si="0"/>
        <v>0.33746058068261547</v>
      </c>
      <c r="E8" s="14">
        <f t="shared" si="1"/>
        <v>-2.9633090714690273</v>
      </c>
      <c r="F8" s="14"/>
      <c r="G8" s="4" t="s">
        <v>5</v>
      </c>
      <c r="H8" s="5">
        <v>7.4074611670000001</v>
      </c>
      <c r="I8" s="6">
        <v>3.3864675000000002</v>
      </c>
      <c r="J8" s="7">
        <f t="shared" si="2"/>
        <v>0.4571697945696433</v>
      </c>
      <c r="K8" s="14">
        <f t="shared" si="3"/>
        <v>-2.1873711077989082</v>
      </c>
    </row>
    <row r="9" spans="1:13">
      <c r="A9" s="4" t="s">
        <v>28</v>
      </c>
      <c r="B9" s="5">
        <v>3.3054133330000002</v>
      </c>
      <c r="C9" s="6">
        <v>2.477566167</v>
      </c>
      <c r="D9" s="7">
        <f t="shared" si="0"/>
        <v>0.74954806476543001</v>
      </c>
      <c r="E9" s="14">
        <f t="shared" si="1"/>
        <v>-1.334137258179632</v>
      </c>
      <c r="F9" s="14"/>
      <c r="G9" s="4" t="s">
        <v>28</v>
      </c>
      <c r="H9" s="5">
        <v>3.2878368330000001</v>
      </c>
      <c r="I9" s="6">
        <v>2.081530833</v>
      </c>
      <c r="J9" s="7">
        <f t="shared" si="2"/>
        <v>0.63310040574632132</v>
      </c>
      <c r="K9" s="14">
        <f t="shared" si="3"/>
        <v>-1.5795282879674739</v>
      </c>
    </row>
    <row r="10" spans="1:13">
      <c r="A10" s="4" t="s">
        <v>8</v>
      </c>
      <c r="B10" s="5">
        <v>0.83750533299999996</v>
      </c>
      <c r="C10" s="6">
        <v>0.68389916699999997</v>
      </c>
      <c r="D10" s="7">
        <f t="shared" si="0"/>
        <v>0.81659082044316966</v>
      </c>
      <c r="E10" s="14">
        <f t="shared" si="1"/>
        <v>-1.2246035284321379</v>
      </c>
      <c r="F10" s="14"/>
      <c r="G10" s="4" t="s">
        <v>8</v>
      </c>
      <c r="H10" s="5">
        <v>0.84321833300000004</v>
      </c>
      <c r="I10" s="6">
        <v>0.58956333299999997</v>
      </c>
      <c r="J10" s="7">
        <f t="shared" si="2"/>
        <v>0.69918229944367205</v>
      </c>
      <c r="K10" s="14">
        <f t="shared" si="3"/>
        <v>-1.4302421568676491</v>
      </c>
    </row>
    <row r="11" spans="1:13">
      <c r="A11" s="4" t="s">
        <v>9</v>
      </c>
      <c r="B11" s="5">
        <v>1.0906883329999999</v>
      </c>
      <c r="C11" s="6">
        <v>0.897848333</v>
      </c>
      <c r="D11" s="7">
        <f t="shared" si="0"/>
        <v>0.82319422133215403</v>
      </c>
      <c r="E11" s="14">
        <f t="shared" si="1"/>
        <v>-1.2147801504020834</v>
      </c>
      <c r="F11" s="14"/>
      <c r="G11" s="4" t="s">
        <v>9</v>
      </c>
      <c r="H11" s="5">
        <v>1.1140761669999999</v>
      </c>
      <c r="I11" s="6">
        <v>0.90927800000000003</v>
      </c>
      <c r="J11" s="7">
        <f t="shared" si="2"/>
        <v>0.81617220342170749</v>
      </c>
      <c r="K11" s="14">
        <f t="shared" si="3"/>
        <v>-1.2252316310303337</v>
      </c>
    </row>
    <row r="12" spans="1:13">
      <c r="A12" s="4" t="s">
        <v>22</v>
      </c>
      <c r="B12" s="5">
        <v>4.6243933330000004</v>
      </c>
      <c r="C12" s="6">
        <v>4.2814111669999999</v>
      </c>
      <c r="D12" s="7">
        <f t="shared" si="0"/>
        <v>0.92583196512449417</v>
      </c>
      <c r="E12" s="14">
        <f t="shared" si="1"/>
        <v>-1.0801096070014526</v>
      </c>
      <c r="F12" s="14"/>
      <c r="G12" s="4" t="s">
        <v>22</v>
      </c>
      <c r="H12" s="5">
        <v>4.9536853330000001</v>
      </c>
      <c r="I12" s="6">
        <v>4.253116833</v>
      </c>
      <c r="J12" s="7">
        <f t="shared" si="2"/>
        <v>0.85857630170147903</v>
      </c>
      <c r="K12" s="14">
        <f t="shared" si="3"/>
        <v>-1.1647188467912</v>
      </c>
    </row>
    <row r="13" spans="1:13">
      <c r="A13" s="4" t="s">
        <v>32</v>
      </c>
      <c r="B13" s="5">
        <v>1.511E-2</v>
      </c>
      <c r="C13" s="6">
        <v>1.5437667E-2</v>
      </c>
      <c r="D13" s="7">
        <f t="shared" si="0"/>
        <v>1.0216854401058901</v>
      </c>
      <c r="E13" s="14">
        <f t="shared" si="1"/>
        <v>1.0216854401058901</v>
      </c>
      <c r="F13" s="14"/>
      <c r="G13" s="4" t="s">
        <v>32</v>
      </c>
      <c r="H13" s="5">
        <v>1.5091833000000001E-2</v>
      </c>
      <c r="I13" s="6">
        <v>1.3306999999999999E-2</v>
      </c>
      <c r="J13" s="7">
        <f t="shared" si="2"/>
        <v>0.88173517424954273</v>
      </c>
      <c r="K13" s="14">
        <f t="shared" si="3"/>
        <v>-1.1341273765687232</v>
      </c>
    </row>
    <row r="14" spans="1:13">
      <c r="A14" s="4" t="s">
        <v>11</v>
      </c>
      <c r="B14" s="5">
        <v>1.6958330000000001E-3</v>
      </c>
      <c r="C14" s="6">
        <v>1.6978329999999999E-3</v>
      </c>
      <c r="D14" s="7">
        <f t="shared" si="0"/>
        <v>1.0011793614111766</v>
      </c>
      <c r="E14" s="14">
        <f t="shared" si="1"/>
        <v>1.0011793614111766</v>
      </c>
      <c r="F14" s="14"/>
      <c r="G14" s="4" t="s">
        <v>11</v>
      </c>
      <c r="H14" s="5">
        <v>1.7296670000000001E-3</v>
      </c>
      <c r="I14" s="6">
        <v>1.5275E-3</v>
      </c>
      <c r="J14" s="7">
        <f t="shared" si="2"/>
        <v>0.88311796432492495</v>
      </c>
      <c r="K14" s="14">
        <f t="shared" si="3"/>
        <v>-1.1323515548281506</v>
      </c>
    </row>
    <row r="15" spans="1:13">
      <c r="A15" s="4" t="s">
        <v>25</v>
      </c>
      <c r="B15" s="5">
        <v>2.9581270000000002</v>
      </c>
      <c r="C15" s="6">
        <v>2.9487755</v>
      </c>
      <c r="D15" s="7">
        <f t="shared" si="0"/>
        <v>0.99683870908855499</v>
      </c>
      <c r="E15" s="14">
        <f t="shared" si="1"/>
        <v>-1.0031713163650471</v>
      </c>
      <c r="F15" s="14"/>
      <c r="G15" s="4" t="s">
        <v>25</v>
      </c>
      <c r="H15" s="5">
        <v>3.0442986670000001</v>
      </c>
      <c r="I15" s="6">
        <v>2.7589511670000002</v>
      </c>
      <c r="J15" s="7">
        <f t="shared" si="2"/>
        <v>0.90626823081021968</v>
      </c>
      <c r="K15" s="14">
        <f t="shared" si="3"/>
        <v>-1.1034260785087684</v>
      </c>
    </row>
    <row r="16" spans="1:13">
      <c r="A16" s="4" t="s">
        <v>10</v>
      </c>
      <c r="B16" s="5">
        <v>3.1734473329999999</v>
      </c>
      <c r="C16" s="6">
        <v>3.1331674999999999</v>
      </c>
      <c r="D16" s="7">
        <f t="shared" si="0"/>
        <v>0.98730723129350895</v>
      </c>
      <c r="E16" s="14">
        <f t="shared" si="1"/>
        <v>-1.0128559462588578</v>
      </c>
      <c r="F16" s="14"/>
      <c r="G16" s="4" t="s">
        <v>10</v>
      </c>
      <c r="H16" s="5">
        <v>3.1301220000000001</v>
      </c>
      <c r="I16" s="6">
        <v>2.8374945</v>
      </c>
      <c r="J16" s="7">
        <f t="shared" si="2"/>
        <v>0.90651242986695091</v>
      </c>
      <c r="K16" s="14">
        <f t="shared" si="3"/>
        <v>-1.1031288342585333</v>
      </c>
    </row>
    <row r="17" spans="1:16">
      <c r="A17" s="4" t="s">
        <v>30</v>
      </c>
      <c r="B17" s="5">
        <v>6.4983330000000002E-3</v>
      </c>
      <c r="C17" s="6">
        <v>7.3990000000000002E-3</v>
      </c>
      <c r="D17" s="7">
        <f t="shared" si="0"/>
        <v>1.1385996993382765</v>
      </c>
      <c r="E17" s="14">
        <f t="shared" si="1"/>
        <v>1.1385996993382765</v>
      </c>
      <c r="F17" s="14"/>
      <c r="G17" s="4" t="s">
        <v>30</v>
      </c>
      <c r="H17" s="5">
        <v>6.5051670000000001E-3</v>
      </c>
      <c r="I17" s="6">
        <v>6.0638330000000002E-3</v>
      </c>
      <c r="J17" s="7">
        <f t="shared" si="2"/>
        <v>0.93215639198809197</v>
      </c>
      <c r="K17" s="14">
        <f t="shared" si="3"/>
        <v>-1.0727813579298771</v>
      </c>
    </row>
    <row r="18" spans="1:16">
      <c r="A18" s="4" t="s">
        <v>7</v>
      </c>
      <c r="B18" s="5">
        <v>4.442667E-3</v>
      </c>
      <c r="C18" s="6">
        <v>4.4813329999999997E-3</v>
      </c>
      <c r="D18" s="7">
        <f t="shared" si="0"/>
        <v>1.0087033306795219</v>
      </c>
      <c r="E18" s="14">
        <f t="shared" si="1"/>
        <v>1.0087033306795219</v>
      </c>
      <c r="F18" s="14"/>
      <c r="G18" s="4" t="s">
        <v>7</v>
      </c>
      <c r="H18" s="5">
        <v>4.2944999999999997E-3</v>
      </c>
      <c r="I18" s="6">
        <v>4.1419999999999998E-3</v>
      </c>
      <c r="J18" s="7">
        <f t="shared" si="2"/>
        <v>0.96448946326696938</v>
      </c>
      <c r="K18" s="14">
        <f t="shared" si="3"/>
        <v>-1.0368179623370353</v>
      </c>
    </row>
    <row r="19" spans="1:16">
      <c r="A19" s="4" t="s">
        <v>15</v>
      </c>
      <c r="B19" s="5">
        <v>32.835721329999998</v>
      </c>
      <c r="C19" s="6">
        <v>32.834159999999997</v>
      </c>
      <c r="D19" s="7">
        <f t="shared" si="0"/>
        <v>0.99995245026036406</v>
      </c>
      <c r="E19" s="14">
        <f t="shared" si="1"/>
        <v>-1.0000475520007213</v>
      </c>
      <c r="F19" s="14"/>
      <c r="G19" s="4" t="s">
        <v>15</v>
      </c>
      <c r="H19" s="5">
        <v>31.718735500000001</v>
      </c>
      <c r="I19" s="6">
        <v>31.715688830000001</v>
      </c>
      <c r="J19" s="7">
        <f t="shared" si="2"/>
        <v>0.99990394730584387</v>
      </c>
      <c r="K19" s="14">
        <f t="shared" si="3"/>
        <v>-1.0000960619211625</v>
      </c>
    </row>
    <row r="20" spans="1:16">
      <c r="A20" s="4" t="s">
        <v>19</v>
      </c>
      <c r="B20" s="5">
        <v>4.0148738330000002</v>
      </c>
      <c r="C20" s="6">
        <v>3.9765558329999999</v>
      </c>
      <c r="D20" s="7">
        <f t="shared" si="0"/>
        <v>0.99045598900641707</v>
      </c>
      <c r="E20" s="14">
        <f t="shared" si="1"/>
        <v>-1.0096359768626944</v>
      </c>
      <c r="F20" s="14"/>
      <c r="G20" s="4" t="s">
        <v>19</v>
      </c>
      <c r="H20" s="5">
        <v>4.9357841669999996</v>
      </c>
      <c r="I20" s="6">
        <v>4.9420058329999996</v>
      </c>
      <c r="J20" s="7">
        <f t="shared" si="2"/>
        <v>1.0012605222978745</v>
      </c>
      <c r="K20" s="14">
        <f t="shared" si="3"/>
        <v>1.0012605222978745</v>
      </c>
    </row>
    <row r="21" spans="1:16">
      <c r="A21" s="4" t="s">
        <v>14</v>
      </c>
      <c r="B21" s="5">
        <v>1.7634468329999999</v>
      </c>
      <c r="C21" s="6">
        <v>1.7602834999999999</v>
      </c>
      <c r="D21" s="7">
        <f t="shared" si="0"/>
        <v>0.9982061648013405</v>
      </c>
      <c r="E21" s="14">
        <f t="shared" si="1"/>
        <v>-1.0017970588260356</v>
      </c>
      <c r="F21" s="14"/>
      <c r="G21" s="4" t="s">
        <v>14</v>
      </c>
      <c r="H21" s="5">
        <v>1.7688855000000001</v>
      </c>
      <c r="I21" s="6">
        <v>1.7732323329999999</v>
      </c>
      <c r="J21" s="7">
        <f t="shared" si="2"/>
        <v>1.0024573851727541</v>
      </c>
      <c r="K21" s="14">
        <f t="shared" si="3"/>
        <v>1.0024573851727541</v>
      </c>
    </row>
    <row r="22" spans="1:16">
      <c r="A22" s="4" t="s">
        <v>18</v>
      </c>
      <c r="B22" s="5">
        <v>5.2506244999999998</v>
      </c>
      <c r="C22" s="6">
        <v>5.0984586670000001</v>
      </c>
      <c r="D22" s="7">
        <f t="shared" si="0"/>
        <v>0.97101947911148478</v>
      </c>
      <c r="E22" s="14">
        <f t="shared" si="1"/>
        <v>-1.0298454578017666</v>
      </c>
      <c r="F22" s="14"/>
      <c r="G22" s="4" t="s">
        <v>18</v>
      </c>
      <c r="H22" s="5">
        <v>9.0006011669999992</v>
      </c>
      <c r="I22" s="6">
        <v>9.0477246670000007</v>
      </c>
      <c r="J22" s="7">
        <f t="shared" si="2"/>
        <v>1.0052355947259142</v>
      </c>
      <c r="K22" s="14">
        <f t="shared" si="3"/>
        <v>1.0052355947259142</v>
      </c>
    </row>
    <row r="23" spans="1:16">
      <c r="A23" s="4" t="s">
        <v>23</v>
      </c>
      <c r="B23" s="5">
        <v>0.24245583300000001</v>
      </c>
      <c r="C23" s="6">
        <v>0.26459966699999998</v>
      </c>
      <c r="D23" s="7">
        <f t="shared" si="0"/>
        <v>1.0913314137507262</v>
      </c>
      <c r="E23" s="14">
        <f t="shared" si="1"/>
        <v>1.0913314137507262</v>
      </c>
      <c r="F23" s="14"/>
      <c r="G23" s="4" t="s">
        <v>23</v>
      </c>
      <c r="H23" s="5">
        <v>0.232074</v>
      </c>
      <c r="I23" s="6">
        <v>0.24724516699999999</v>
      </c>
      <c r="J23" s="7">
        <f t="shared" si="2"/>
        <v>1.0653721097580944</v>
      </c>
      <c r="K23" s="14">
        <f t="shared" si="3"/>
        <v>1.0653721097580944</v>
      </c>
    </row>
    <row r="24" spans="1:16">
      <c r="A24" s="4" t="s">
        <v>12</v>
      </c>
      <c r="B24" s="5">
        <v>23.962341330000001</v>
      </c>
      <c r="C24" s="6">
        <v>23.882095</v>
      </c>
      <c r="D24" s="7">
        <f t="shared" si="0"/>
        <v>0.99665114819562584</v>
      </c>
      <c r="E24" s="14">
        <f t="shared" si="1"/>
        <v>-1.0033601042957077</v>
      </c>
      <c r="F24" s="14"/>
      <c r="G24" s="4" t="s">
        <v>12</v>
      </c>
      <c r="H24" s="5">
        <v>21.59016883</v>
      </c>
      <c r="I24" s="6">
        <v>23.084667670000002</v>
      </c>
      <c r="J24" s="7">
        <f t="shared" si="2"/>
        <v>1.0692212669464336</v>
      </c>
      <c r="K24" s="14">
        <f t="shared" si="3"/>
        <v>1.0692212669464336</v>
      </c>
      <c r="M24" s="23"/>
      <c r="N24" s="23"/>
      <c r="O24" s="23"/>
    </row>
    <row r="25" spans="1:16">
      <c r="A25" s="4" t="s">
        <v>24</v>
      </c>
      <c r="B25" s="5">
        <v>5.5600986670000001</v>
      </c>
      <c r="C25" s="6">
        <v>5.1455419999999998</v>
      </c>
      <c r="D25" s="7">
        <f t="shared" si="0"/>
        <v>0.92544077149917237</v>
      </c>
      <c r="E25" s="14">
        <f t="shared" si="1"/>
        <v>-1.0805661807832878</v>
      </c>
      <c r="F25" s="14"/>
      <c r="G25" s="4" t="s">
        <v>24</v>
      </c>
      <c r="H25" s="5">
        <v>8.2581120000000006</v>
      </c>
      <c r="I25" s="6">
        <v>9.2100685000000002</v>
      </c>
      <c r="J25" s="7">
        <f t="shared" si="2"/>
        <v>1.1152753195887872</v>
      </c>
      <c r="K25" s="14">
        <f t="shared" si="3"/>
        <v>1.1152753195887872</v>
      </c>
      <c r="M25" s="23"/>
      <c r="N25" s="23"/>
      <c r="O25" s="23"/>
    </row>
    <row r="26" spans="1:16">
      <c r="A26" s="4" t="s">
        <v>26</v>
      </c>
      <c r="B26" s="5">
        <v>1.7264999999999999E-2</v>
      </c>
      <c r="C26" s="6">
        <v>2.10715E-2</v>
      </c>
      <c r="D26" s="7">
        <f t="shared" si="0"/>
        <v>1.2204749493194325</v>
      </c>
      <c r="E26" s="14">
        <f t="shared" si="1"/>
        <v>1.2204749493194325</v>
      </c>
      <c r="F26" s="14"/>
      <c r="G26" s="4" t="s">
        <v>26</v>
      </c>
      <c r="H26" s="5">
        <v>1.7446333000000001E-2</v>
      </c>
      <c r="I26" s="6">
        <v>1.9809166999999999E-2</v>
      </c>
      <c r="J26" s="7">
        <f t="shared" si="2"/>
        <v>1.1354344205169074</v>
      </c>
      <c r="K26" s="14">
        <f t="shared" si="3"/>
        <v>1.1354344205169074</v>
      </c>
      <c r="M26" s="23"/>
      <c r="N26" s="23"/>
      <c r="O26" s="23"/>
    </row>
    <row r="27" spans="1:16">
      <c r="A27" s="4" t="s">
        <v>16</v>
      </c>
      <c r="B27" s="5">
        <v>3.1208140000000002</v>
      </c>
      <c r="C27" s="6">
        <v>5.4104349999999997</v>
      </c>
      <c r="D27" s="7">
        <f t="shared" si="0"/>
        <v>1.7336614742179441</v>
      </c>
      <c r="E27" s="14">
        <f t="shared" si="1"/>
        <v>1.7336614742179441</v>
      </c>
      <c r="F27" s="14"/>
      <c r="G27" s="4" t="s">
        <v>16</v>
      </c>
      <c r="H27" s="5">
        <v>3.0170135</v>
      </c>
      <c r="I27" s="6">
        <v>3.5037535000000002</v>
      </c>
      <c r="J27" s="7">
        <f t="shared" si="2"/>
        <v>1.1613317275511033</v>
      </c>
      <c r="K27" s="14">
        <f t="shared" si="3"/>
        <v>1.1613317275511033</v>
      </c>
      <c r="M27" s="23"/>
      <c r="N27" s="23"/>
      <c r="O27" s="23"/>
    </row>
    <row r="28" spans="1:16">
      <c r="A28" s="4" t="s">
        <v>27</v>
      </c>
      <c r="B28" s="5">
        <v>2.5373E-2</v>
      </c>
      <c r="C28" s="6">
        <v>2.6704167000000001E-2</v>
      </c>
      <c r="D28" s="7">
        <f t="shared" si="0"/>
        <v>1.0524639183383913</v>
      </c>
      <c r="E28" s="14">
        <f t="shared" si="1"/>
        <v>1.0524639183383913</v>
      </c>
      <c r="F28" s="14"/>
      <c r="G28" s="4" t="s">
        <v>27</v>
      </c>
      <c r="H28" s="5">
        <v>2.4749500000000001E-2</v>
      </c>
      <c r="I28" s="6">
        <v>2.9205999999999999E-2</v>
      </c>
      <c r="J28" s="7">
        <f t="shared" si="2"/>
        <v>1.1800642437220954</v>
      </c>
      <c r="K28" s="14">
        <f t="shared" si="3"/>
        <v>1.1800642437220954</v>
      </c>
      <c r="M28" s="23"/>
      <c r="N28" s="23"/>
      <c r="O28" s="23"/>
    </row>
    <row r="29" spans="1:16">
      <c r="A29" s="4" t="s">
        <v>4</v>
      </c>
      <c r="B29" s="5">
        <v>1.211482167</v>
      </c>
      <c r="C29" s="6">
        <v>1.3213531670000001</v>
      </c>
      <c r="D29" s="7">
        <f t="shared" si="0"/>
        <v>1.0906913886087768</v>
      </c>
      <c r="E29" s="14">
        <f t="shared" si="1"/>
        <v>1.0906913886087768</v>
      </c>
      <c r="F29" s="14"/>
      <c r="G29" s="4" t="s">
        <v>4</v>
      </c>
      <c r="H29" s="5">
        <v>1.2334145000000001</v>
      </c>
      <c r="I29" s="6">
        <v>1.545431</v>
      </c>
      <c r="J29" s="7">
        <f t="shared" si="2"/>
        <v>1.2529697032100724</v>
      </c>
      <c r="K29" s="14">
        <f t="shared" si="3"/>
        <v>1.2529697032100724</v>
      </c>
      <c r="M29" s="23"/>
      <c r="N29" s="23"/>
      <c r="O29" s="23"/>
    </row>
    <row r="30" spans="1:16">
      <c r="A30" s="4" t="s">
        <v>21</v>
      </c>
      <c r="B30" s="5">
        <v>4.5316565000000004</v>
      </c>
      <c r="C30" s="6">
        <v>4.3435604999999997</v>
      </c>
      <c r="D30" s="7">
        <f t="shared" si="0"/>
        <v>0.95849288223853668</v>
      </c>
      <c r="E30" s="14">
        <f t="shared" si="1"/>
        <v>-1.043304565459604</v>
      </c>
      <c r="F30" s="14"/>
      <c r="G30" s="4" t="s">
        <v>21</v>
      </c>
      <c r="H30" s="5">
        <v>4.4385884999999998</v>
      </c>
      <c r="I30" s="6">
        <v>5.654569167</v>
      </c>
      <c r="J30" s="7">
        <f t="shared" si="2"/>
        <v>1.2739566118823586</v>
      </c>
      <c r="K30" s="14">
        <f t="shared" si="3"/>
        <v>1.2739566118823586</v>
      </c>
      <c r="M30" s="23"/>
      <c r="N30" s="23"/>
      <c r="O30" s="23"/>
    </row>
    <row r="31" spans="1:16">
      <c r="A31" s="4" t="s">
        <v>6</v>
      </c>
      <c r="B31" s="5">
        <v>4.6173843330000004</v>
      </c>
      <c r="C31" s="6">
        <v>4.6252003330000004</v>
      </c>
      <c r="D31" s="7">
        <f t="shared" si="0"/>
        <v>1.001692733252491</v>
      </c>
      <c r="E31" s="14">
        <f t="shared" si="1"/>
        <v>1.001692733252491</v>
      </c>
      <c r="F31" s="14"/>
      <c r="G31" s="4" t="s">
        <v>6</v>
      </c>
      <c r="H31" s="5">
        <v>4.6127488330000004</v>
      </c>
      <c r="I31" s="6">
        <v>8.3417963329999996</v>
      </c>
      <c r="J31" s="7">
        <f t="shared" si="2"/>
        <v>1.8084219702841988</v>
      </c>
      <c r="K31" s="14">
        <f t="shared" si="3"/>
        <v>1.8084219702841988</v>
      </c>
      <c r="M31" s="23"/>
      <c r="N31" s="23"/>
      <c r="O31" s="23"/>
      <c r="P31" s="7"/>
    </row>
    <row r="32" spans="1:16">
      <c r="A32" s="4" t="s">
        <v>13</v>
      </c>
      <c r="B32" s="5">
        <v>2.892833E-3</v>
      </c>
      <c r="C32" s="6">
        <v>5.3791669999999998E-3</v>
      </c>
      <c r="D32" s="7">
        <f t="shared" si="0"/>
        <v>1.8594806544311406</v>
      </c>
      <c r="E32" s="14">
        <f t="shared" si="1"/>
        <v>1.8594806544311406</v>
      </c>
      <c r="F32" s="14"/>
      <c r="G32" s="4" t="s">
        <v>13</v>
      </c>
      <c r="H32" s="5">
        <v>2.904167E-3</v>
      </c>
      <c r="I32" s="6">
        <v>5.3468329999999996E-3</v>
      </c>
      <c r="J32" s="7">
        <f t="shared" si="2"/>
        <v>1.8410900612809111</v>
      </c>
      <c r="K32" s="14">
        <f t="shared" si="3"/>
        <v>1.8410900612809111</v>
      </c>
      <c r="M32" s="23"/>
      <c r="N32" s="23"/>
      <c r="O32" s="23"/>
      <c r="P32" s="7"/>
    </row>
    <row r="33" spans="1:16">
      <c r="A33" s="4" t="s">
        <v>31</v>
      </c>
      <c r="B33" s="5">
        <v>0.89255600000000002</v>
      </c>
      <c r="C33" s="6">
        <v>1.9146413330000001</v>
      </c>
      <c r="D33" s="7">
        <f t="shared" si="0"/>
        <v>2.1451217996405827</v>
      </c>
      <c r="E33" s="14">
        <f t="shared" si="1"/>
        <v>2.1451217996405827</v>
      </c>
      <c r="F33" s="14"/>
      <c r="G33" s="4" t="s">
        <v>31</v>
      </c>
      <c r="H33" s="5">
        <v>0.88790783299999998</v>
      </c>
      <c r="I33" s="6">
        <v>1.683137667</v>
      </c>
      <c r="J33" s="7">
        <f t="shared" si="2"/>
        <v>1.8956220504476617</v>
      </c>
      <c r="K33" s="14">
        <f t="shared" si="3"/>
        <v>1.8956220504476617</v>
      </c>
      <c r="M33" s="23"/>
      <c r="N33" s="23"/>
      <c r="O33" s="23"/>
      <c r="P33" s="7"/>
    </row>
    <row r="34" spans="1:16">
      <c r="A34" s="4" t="s">
        <v>29</v>
      </c>
      <c r="B34" s="5">
        <v>8.4211670000000002E-3</v>
      </c>
      <c r="C34" s="6">
        <v>1.9246666999999999E-2</v>
      </c>
      <c r="D34" s="7">
        <f t="shared" si="0"/>
        <v>2.2855106661582649</v>
      </c>
      <c r="E34" s="14">
        <f t="shared" si="1"/>
        <v>2.2855106661582649</v>
      </c>
      <c r="F34" s="14"/>
      <c r="G34" s="4" t="s">
        <v>29</v>
      </c>
      <c r="H34" s="5">
        <v>8.4171669999999997E-3</v>
      </c>
      <c r="I34" s="6">
        <v>1.9431832999999999E-2</v>
      </c>
      <c r="J34" s="7">
        <f t="shared" si="2"/>
        <v>2.3085953979527791</v>
      </c>
      <c r="K34" s="14">
        <f t="shared" si="3"/>
        <v>2.3085953979527791</v>
      </c>
      <c r="M34" s="23"/>
      <c r="N34" s="23"/>
      <c r="O34" s="23"/>
      <c r="P34" s="7"/>
    </row>
    <row r="35" spans="1:16">
      <c r="M35" s="23"/>
      <c r="N35" s="23"/>
      <c r="O35" s="23"/>
      <c r="P35" s="7"/>
    </row>
    <row r="36" spans="1:16">
      <c r="M36" s="23"/>
      <c r="N36" s="23"/>
      <c r="O36" s="23"/>
      <c r="P36" s="7"/>
    </row>
    <row r="37" spans="1:16">
      <c r="M37" s="23"/>
      <c r="N37" s="23"/>
      <c r="O37" s="23"/>
      <c r="P37" s="7"/>
    </row>
    <row r="38" spans="1:16">
      <c r="M38" s="23"/>
      <c r="N38" s="23"/>
      <c r="O38" s="23"/>
      <c r="P38" s="7"/>
    </row>
    <row r="39" spans="1:16">
      <c r="M39" s="23"/>
      <c r="N39" s="23"/>
      <c r="O39" s="23"/>
      <c r="P39" s="7"/>
    </row>
    <row r="40" spans="1:16">
      <c r="M40" s="23"/>
      <c r="N40" s="23"/>
      <c r="O40" s="23"/>
      <c r="P40" s="7"/>
    </row>
    <row r="41" spans="1:16">
      <c r="M41" s="23"/>
      <c r="N41" s="23"/>
      <c r="O41" s="23"/>
      <c r="P41" s="7"/>
    </row>
    <row r="42" spans="1:16">
      <c r="M42" s="23"/>
      <c r="N42" s="23"/>
      <c r="O42" s="23"/>
      <c r="P42" s="7"/>
    </row>
    <row r="43" spans="1:16">
      <c r="M43" s="23"/>
      <c r="N43" s="23"/>
      <c r="O43" s="23"/>
      <c r="P43" s="7"/>
    </row>
    <row r="44" spans="1:16">
      <c r="M44" s="23"/>
      <c r="N44" s="23"/>
      <c r="O44" s="23"/>
      <c r="P44" s="7"/>
    </row>
    <row r="45" spans="1:16">
      <c r="M45" s="23"/>
      <c r="N45" s="23"/>
      <c r="O45" s="23"/>
      <c r="P45" s="7"/>
    </row>
    <row r="46" spans="1:16">
      <c r="M46" s="23"/>
      <c r="N46" s="23"/>
      <c r="O46" s="23"/>
      <c r="P46" s="7"/>
    </row>
    <row r="47" spans="1:16">
      <c r="M47" s="23"/>
      <c r="N47" s="23"/>
      <c r="O47" s="23"/>
      <c r="P47" s="7"/>
    </row>
    <row r="48" spans="1:16">
      <c r="M48" s="23"/>
      <c r="N48" s="23"/>
      <c r="O48" s="23"/>
      <c r="P48" s="7"/>
    </row>
    <row r="49" spans="13:16">
      <c r="M49" s="23"/>
      <c r="N49" s="23"/>
      <c r="O49" s="23"/>
      <c r="P49" s="7"/>
    </row>
    <row r="50" spans="13:16">
      <c r="M50" s="23"/>
      <c r="N50" s="23"/>
      <c r="O50" s="23"/>
      <c r="P50" s="7"/>
    </row>
    <row r="51" spans="13:16">
      <c r="M51" s="23"/>
      <c r="N51" s="23"/>
      <c r="O51" s="23"/>
      <c r="P51" s="7"/>
    </row>
    <row r="52" spans="13:16">
      <c r="M52" s="23"/>
      <c r="N52" s="23"/>
      <c r="O52" s="23"/>
      <c r="P52" s="7"/>
    </row>
    <row r="53" spans="13:16">
      <c r="P53" s="7"/>
    </row>
    <row r="54" spans="13:16">
      <c r="M54" s="4"/>
      <c r="N54" s="4"/>
      <c r="O54" s="4"/>
      <c r="P54" s="7"/>
    </row>
    <row r="55" spans="13:16">
      <c r="M55" s="4"/>
      <c r="N55" s="4"/>
      <c r="O55" s="4"/>
      <c r="P55" s="7"/>
    </row>
    <row r="56" spans="13:16">
      <c r="M56" s="4"/>
      <c r="N56" s="4"/>
      <c r="O56" s="4"/>
      <c r="P56" s="7"/>
    </row>
    <row r="57" spans="13:16">
      <c r="M57" s="4"/>
      <c r="N57" s="4"/>
      <c r="O57" s="4"/>
      <c r="P57" s="7"/>
    </row>
    <row r="58" spans="13:16">
      <c r="M58" s="4"/>
      <c r="N58" s="4"/>
      <c r="O58" s="4"/>
      <c r="P58" s="7"/>
    </row>
    <row r="59" spans="13:16">
      <c r="M59" s="4"/>
      <c r="N59" s="4"/>
      <c r="O59" s="4"/>
      <c r="P59" s="7"/>
    </row>
    <row r="61" spans="13:16">
      <c r="N61" s="11"/>
      <c r="O61" s="20"/>
      <c r="P61" s="20"/>
    </row>
    <row r="62" spans="13:16">
      <c r="N62" s="11"/>
      <c r="O62" s="20"/>
      <c r="P62" s="20"/>
    </row>
    <row r="63" spans="13:16">
      <c r="N63" s="11"/>
      <c r="O63" s="20"/>
      <c r="P63" s="20"/>
    </row>
    <row r="64" spans="13:16">
      <c r="N64" s="11"/>
      <c r="O64" s="20"/>
      <c r="P64" s="20"/>
    </row>
    <row r="65" spans="14:16">
      <c r="N65" s="11"/>
      <c r="O65" s="20"/>
      <c r="P65" s="20"/>
    </row>
    <row r="66" spans="14:16">
      <c r="N66" s="11"/>
      <c r="O66" s="20"/>
      <c r="P66" s="20"/>
    </row>
    <row r="67" spans="14:16">
      <c r="O67" s="4"/>
      <c r="P67" s="4"/>
    </row>
  </sheetData>
  <sortState ref="A6:K34">
    <sortCondition ref="J6:J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15" workbookViewId="0">
      <selection activeCell="O37" sqref="O37"/>
    </sheetView>
  </sheetViews>
  <sheetFormatPr baseColWidth="10" defaultRowHeight="15" x14ac:dyDescent="0"/>
  <cols>
    <col min="1" max="19" width="14.1640625" customWidth="1"/>
  </cols>
  <sheetData>
    <row r="1" spans="1:12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F3" s="4"/>
      <c r="G3" s="4"/>
      <c r="H3" s="4"/>
      <c r="I3" s="4"/>
      <c r="J3" s="4"/>
    </row>
    <row r="4" spans="1:12" ht="16" thickBot="1">
      <c r="A4" s="32" t="s">
        <v>35</v>
      </c>
      <c r="B4" s="32"/>
      <c r="C4" s="32"/>
      <c r="D4" s="33"/>
      <c r="F4" s="33"/>
      <c r="G4" s="33"/>
      <c r="H4" s="33"/>
      <c r="I4" s="33"/>
      <c r="J4" s="4"/>
    </row>
    <row r="5" spans="1:12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5"/>
      <c r="G5" s="26"/>
      <c r="H5" s="26"/>
      <c r="I5" s="26"/>
      <c r="J5" s="27"/>
    </row>
    <row r="6" spans="1:12">
      <c r="A6" s="4" t="s">
        <v>32</v>
      </c>
      <c r="B6" s="15">
        <v>1.5112499999999999E-2</v>
      </c>
      <c r="C6" s="17">
        <v>5.66716666667E-3</v>
      </c>
      <c r="D6" s="7">
        <f t="shared" ref="D6:D34" si="0">C6/B6</f>
        <v>0.37499862145045493</v>
      </c>
      <c r="E6" s="14">
        <f t="shared" ref="E6:E34" si="1">IF(D6&lt;1,-1/D6,D6)</f>
        <v>-2.6666764697216911</v>
      </c>
      <c r="F6" s="4"/>
      <c r="G6" s="4"/>
      <c r="H6" s="4"/>
      <c r="I6" s="7"/>
      <c r="J6" s="7"/>
    </row>
    <row r="7" spans="1:12">
      <c r="A7" s="4" t="s">
        <v>30</v>
      </c>
      <c r="B7" s="5">
        <v>6.5033333333299999E-3</v>
      </c>
      <c r="C7" s="6">
        <v>3.2063333333299999E-3</v>
      </c>
      <c r="D7" s="7">
        <f t="shared" si="0"/>
        <v>0.49302921578651615</v>
      </c>
      <c r="E7" s="14">
        <f t="shared" si="1"/>
        <v>-2.0282773677108104</v>
      </c>
      <c r="F7" s="4"/>
      <c r="G7" s="4"/>
      <c r="H7" s="4"/>
      <c r="I7" s="7"/>
      <c r="J7" s="7"/>
    </row>
    <row r="8" spans="1:12">
      <c r="A8" s="4" t="s">
        <v>11</v>
      </c>
      <c r="B8" s="5">
        <v>1.6686666666700001E-3</v>
      </c>
      <c r="C8" s="6">
        <v>1.0268333333300001E-3</v>
      </c>
      <c r="D8" s="7">
        <f t="shared" si="0"/>
        <v>0.61536156611742843</v>
      </c>
      <c r="E8" s="14">
        <f t="shared" si="1"/>
        <v>-1.6250608667509334</v>
      </c>
      <c r="F8" s="4"/>
      <c r="G8" s="4"/>
      <c r="H8" s="4"/>
      <c r="I8" s="7"/>
      <c r="J8" s="7"/>
    </row>
    <row r="9" spans="1:12">
      <c r="A9" s="4" t="s">
        <v>24</v>
      </c>
      <c r="B9" s="5">
        <v>9.4426293333300002</v>
      </c>
      <c r="C9" s="6">
        <v>5.9049958333300001</v>
      </c>
      <c r="D9" s="7">
        <f t="shared" si="0"/>
        <v>0.62535503882238785</v>
      </c>
      <c r="E9" s="14">
        <f t="shared" si="1"/>
        <v>-1.5990916166328646</v>
      </c>
      <c r="F9" s="4"/>
      <c r="G9" s="4"/>
      <c r="H9" s="4"/>
      <c r="I9" s="7"/>
      <c r="J9" s="7"/>
    </row>
    <row r="10" spans="1:12">
      <c r="A10" s="4" t="s">
        <v>28</v>
      </c>
      <c r="B10" s="5">
        <v>2.8048829999999998</v>
      </c>
      <c r="C10" s="6">
        <v>2.2844885000000001</v>
      </c>
      <c r="D10" s="7">
        <f t="shared" si="0"/>
        <v>0.81446837532973759</v>
      </c>
      <c r="E10" s="14">
        <f t="shared" si="1"/>
        <v>-1.2277947558063871</v>
      </c>
      <c r="F10" s="4"/>
      <c r="G10" s="4"/>
      <c r="H10" s="4"/>
      <c r="I10" s="7"/>
      <c r="J10" s="7"/>
    </row>
    <row r="11" spans="1:12">
      <c r="A11" s="4" t="s">
        <v>29</v>
      </c>
      <c r="B11" s="5">
        <v>8.4201666666700002E-3</v>
      </c>
      <c r="C11" s="6">
        <v>7.4113333333299999E-3</v>
      </c>
      <c r="D11" s="7">
        <f t="shared" si="0"/>
        <v>0.88018843649101153</v>
      </c>
      <c r="E11" s="14">
        <f t="shared" si="1"/>
        <v>-1.1361203562121689</v>
      </c>
      <c r="F11" s="4"/>
      <c r="G11" s="4"/>
      <c r="H11" s="4"/>
      <c r="I11" s="7"/>
      <c r="J11" s="7"/>
    </row>
    <row r="12" spans="1:12">
      <c r="A12" s="4" t="s">
        <v>4</v>
      </c>
      <c r="B12" s="5">
        <v>1.3446466666700001</v>
      </c>
      <c r="C12" s="6">
        <v>1.2031673333299999</v>
      </c>
      <c r="D12" s="7">
        <f t="shared" si="0"/>
        <v>0.89478326400022101</v>
      </c>
      <c r="E12" s="14">
        <f t="shared" si="1"/>
        <v>-1.1175890746205921</v>
      </c>
      <c r="F12" s="4"/>
      <c r="G12" s="4"/>
      <c r="H12" s="4"/>
      <c r="I12" s="7"/>
      <c r="J12" s="7"/>
    </row>
    <row r="13" spans="1:12">
      <c r="A13" s="4" t="s">
        <v>9</v>
      </c>
      <c r="B13" s="5">
        <v>1.0879876666699999</v>
      </c>
      <c r="C13" s="6">
        <v>0.97448266666700001</v>
      </c>
      <c r="D13" s="7">
        <f t="shared" si="0"/>
        <v>0.8956743688552975</v>
      </c>
      <c r="E13" s="14">
        <f t="shared" si="1"/>
        <v>-1.1164771872148516</v>
      </c>
      <c r="F13" s="4"/>
      <c r="G13" s="4"/>
      <c r="H13" s="4"/>
      <c r="I13" s="7"/>
      <c r="J13" s="7"/>
    </row>
    <row r="14" spans="1:12">
      <c r="A14" s="4" t="s">
        <v>31</v>
      </c>
      <c r="B14" s="5">
        <v>0.87380800000000003</v>
      </c>
      <c r="C14" s="6">
        <v>0.80175366666699999</v>
      </c>
      <c r="D14" s="7">
        <f t="shared" si="0"/>
        <v>0.91753985620067557</v>
      </c>
      <c r="E14" s="14">
        <f t="shared" si="1"/>
        <v>-1.0898709121375645</v>
      </c>
      <c r="F14" s="4"/>
      <c r="G14" s="4"/>
      <c r="H14" s="4"/>
      <c r="I14" s="7"/>
      <c r="J14" s="7"/>
    </row>
    <row r="15" spans="1:12">
      <c r="A15" s="4" t="s">
        <v>25</v>
      </c>
      <c r="B15" s="5">
        <v>2.8985701666699999</v>
      </c>
      <c r="C15" s="6">
        <v>2.661241</v>
      </c>
      <c r="D15" s="7">
        <f t="shared" si="0"/>
        <v>0.91812198669571843</v>
      </c>
      <c r="E15" s="14">
        <f t="shared" si="1"/>
        <v>-1.0891798851250225</v>
      </c>
      <c r="F15" s="4"/>
      <c r="G15" s="4"/>
      <c r="H15" s="4"/>
      <c r="I15" s="7"/>
      <c r="J15" s="7"/>
    </row>
    <row r="16" spans="1:12">
      <c r="A16" s="4" t="s">
        <v>27</v>
      </c>
      <c r="B16" s="5">
        <v>2.5000499999999998E-2</v>
      </c>
      <c r="C16" s="6">
        <v>2.3657333333300001E-2</v>
      </c>
      <c r="D16" s="7">
        <f t="shared" si="0"/>
        <v>0.9462744078438432</v>
      </c>
      <c r="E16" s="14">
        <f t="shared" si="1"/>
        <v>-1.0567759116286095</v>
      </c>
      <c r="F16" s="4"/>
      <c r="G16" s="4"/>
      <c r="H16" s="4"/>
      <c r="I16" s="7"/>
      <c r="J16" s="7"/>
    </row>
    <row r="17" spans="1:15">
      <c r="A17" s="4" t="s">
        <v>8</v>
      </c>
      <c r="B17" s="5">
        <v>0.82947416666700002</v>
      </c>
      <c r="C17" s="6">
        <v>0.79517916666699995</v>
      </c>
      <c r="D17" s="7">
        <f t="shared" si="0"/>
        <v>0.95865452912439153</v>
      </c>
      <c r="E17" s="14">
        <f t="shared" si="1"/>
        <v>-1.0431286450118504</v>
      </c>
      <c r="F17" s="4"/>
      <c r="G17" s="4"/>
      <c r="H17" s="4"/>
      <c r="I17" s="7"/>
      <c r="J17" s="7"/>
    </row>
    <row r="18" spans="1:15">
      <c r="A18" s="4" t="s">
        <v>22</v>
      </c>
      <c r="B18" s="5">
        <v>4.5513795000000004</v>
      </c>
      <c r="C18" s="6">
        <v>4.3785823333299998</v>
      </c>
      <c r="D18" s="7">
        <f t="shared" si="0"/>
        <v>0.96203411148861562</v>
      </c>
      <c r="E18" s="14">
        <f t="shared" si="1"/>
        <v>-1.0394641812156094</v>
      </c>
      <c r="F18" s="4"/>
      <c r="G18" s="4"/>
      <c r="H18" s="4"/>
      <c r="I18" s="7"/>
      <c r="J18" s="7"/>
    </row>
    <row r="19" spans="1:15">
      <c r="A19" s="4" t="s">
        <v>5</v>
      </c>
      <c r="B19" s="5">
        <v>7.5893940000000004</v>
      </c>
      <c r="C19" s="6">
        <v>7.3763998333299998</v>
      </c>
      <c r="D19" s="7">
        <f t="shared" si="0"/>
        <v>0.97193528670800322</v>
      </c>
      <c r="E19" s="14">
        <f t="shared" si="1"/>
        <v>-1.0288750842528349</v>
      </c>
      <c r="F19" s="4"/>
      <c r="G19" s="4"/>
      <c r="H19" s="4"/>
      <c r="I19" s="7"/>
      <c r="J19" s="7"/>
    </row>
    <row r="20" spans="1:15">
      <c r="A20" s="4" t="s">
        <v>26</v>
      </c>
      <c r="B20" s="5">
        <v>1.7228E-2</v>
      </c>
      <c r="C20" s="6">
        <v>1.67526666667E-2</v>
      </c>
      <c r="D20" s="7">
        <f t="shared" si="0"/>
        <v>0.97240925625145114</v>
      </c>
      <c r="E20" s="14">
        <f t="shared" si="1"/>
        <v>-1.028373592261872</v>
      </c>
      <c r="F20" s="4"/>
      <c r="G20" s="4"/>
      <c r="H20" s="4"/>
      <c r="I20" s="7"/>
      <c r="J20" s="7"/>
    </row>
    <row r="21" spans="1:15">
      <c r="A21" s="4" t="s">
        <v>7</v>
      </c>
      <c r="B21" s="5">
        <v>4.5196666666699999E-3</v>
      </c>
      <c r="C21" s="6">
        <v>4.4250000000000001E-3</v>
      </c>
      <c r="D21" s="7">
        <f t="shared" si="0"/>
        <v>0.9790545025437134</v>
      </c>
      <c r="E21" s="14">
        <f t="shared" si="1"/>
        <v>-1.0213935969875705</v>
      </c>
      <c r="F21" s="4"/>
      <c r="G21" s="4"/>
      <c r="H21" s="4"/>
      <c r="I21" s="7"/>
      <c r="J21" s="7"/>
    </row>
    <row r="22" spans="1:15">
      <c r="A22" s="4" t="s">
        <v>18</v>
      </c>
      <c r="B22" s="5">
        <v>5.1527241666699997</v>
      </c>
      <c r="C22" s="6">
        <v>5.09045516667</v>
      </c>
      <c r="D22" s="7">
        <f t="shared" si="0"/>
        <v>0.98791532440203533</v>
      </c>
      <c r="E22" s="14">
        <f t="shared" si="1"/>
        <v>-1.012232501409247</v>
      </c>
      <c r="F22" s="4"/>
      <c r="G22" s="4"/>
      <c r="H22" s="4"/>
      <c r="I22" s="7"/>
      <c r="J22" s="7"/>
    </row>
    <row r="23" spans="1:15">
      <c r="A23" s="4" t="s">
        <v>21</v>
      </c>
      <c r="B23" s="5">
        <v>4.4382926666699998</v>
      </c>
      <c r="C23" s="6">
        <v>4.3995496666699996</v>
      </c>
      <c r="D23" s="7">
        <f t="shared" si="0"/>
        <v>0.99127074239809687</v>
      </c>
      <c r="E23" s="14">
        <f t="shared" si="1"/>
        <v>-1.0088061285666368</v>
      </c>
      <c r="F23" s="4"/>
      <c r="G23" s="4"/>
      <c r="H23" s="4"/>
      <c r="I23" s="7"/>
      <c r="J23" s="7"/>
    </row>
    <row r="24" spans="1:15">
      <c r="A24" s="4" t="s">
        <v>10</v>
      </c>
      <c r="B24" s="5">
        <v>3.1400643333299998</v>
      </c>
      <c r="C24" s="6">
        <v>3.1309386666700001</v>
      </c>
      <c r="D24" s="7">
        <f t="shared" si="0"/>
        <v>0.99709379627572092</v>
      </c>
      <c r="E24" s="14">
        <f t="shared" si="1"/>
        <v>-1.0029146743617643</v>
      </c>
      <c r="F24" s="4"/>
      <c r="G24" s="4"/>
      <c r="H24" s="4"/>
      <c r="I24" s="7"/>
      <c r="J24" s="7"/>
      <c r="L24" s="23"/>
      <c r="M24" s="23"/>
      <c r="N24" s="23"/>
    </row>
    <row r="25" spans="1:15">
      <c r="A25" s="4" t="s">
        <v>14</v>
      </c>
      <c r="B25" s="5">
        <v>1.7607158333299999</v>
      </c>
      <c r="C25" s="6">
        <v>1.7586516666700001</v>
      </c>
      <c r="D25" s="7">
        <f t="shared" si="0"/>
        <v>0.99882765485439184</v>
      </c>
      <c r="E25" s="14">
        <f t="shared" si="1"/>
        <v>-1.001173721151903</v>
      </c>
      <c r="F25" s="4"/>
      <c r="G25" s="4"/>
      <c r="H25" s="4"/>
      <c r="I25" s="7"/>
      <c r="J25" s="7"/>
      <c r="L25" s="23"/>
      <c r="M25" s="23"/>
      <c r="N25" s="23"/>
    </row>
    <row r="26" spans="1:15">
      <c r="A26" s="4" t="s">
        <v>12</v>
      </c>
      <c r="B26" s="5">
        <v>23.834904833300001</v>
      </c>
      <c r="C26" s="6">
        <v>23.808199500000001</v>
      </c>
      <c r="D26" s="7">
        <f t="shared" si="0"/>
        <v>0.99887957038273167</v>
      </c>
      <c r="E26" s="14">
        <f t="shared" si="1"/>
        <v>-1.0011216863879187</v>
      </c>
      <c r="F26" s="4"/>
      <c r="G26" s="4"/>
      <c r="H26" s="4"/>
      <c r="I26" s="7"/>
      <c r="J26" s="7"/>
      <c r="L26" s="23"/>
      <c r="M26" s="23"/>
      <c r="N26" s="23"/>
    </row>
    <row r="27" spans="1:15">
      <c r="A27" s="4" t="s">
        <v>15</v>
      </c>
      <c r="B27" s="5">
        <v>32.830856833299997</v>
      </c>
      <c r="C27" s="6">
        <v>32.843503499999997</v>
      </c>
      <c r="D27" s="7">
        <f t="shared" si="0"/>
        <v>1.0003852067207448</v>
      </c>
      <c r="E27" s="14">
        <f t="shared" si="1"/>
        <v>1.0003852067207448</v>
      </c>
      <c r="F27" s="4"/>
      <c r="G27" s="4"/>
      <c r="H27" s="4"/>
      <c r="I27" s="7"/>
      <c r="J27" s="7"/>
      <c r="L27" s="23"/>
      <c r="M27" s="23"/>
      <c r="N27" s="23"/>
    </row>
    <row r="28" spans="1:15">
      <c r="A28" s="4" t="s">
        <v>6</v>
      </c>
      <c r="B28" s="5">
        <v>4.6174501666700003</v>
      </c>
      <c r="C28" s="6">
        <v>4.6194588333300004</v>
      </c>
      <c r="D28" s="7">
        <f t="shared" si="0"/>
        <v>1.0004350164241076</v>
      </c>
      <c r="E28" s="14">
        <f t="shared" si="1"/>
        <v>1.0004350164241076</v>
      </c>
      <c r="F28" s="4"/>
      <c r="G28" s="4"/>
      <c r="H28" s="4"/>
      <c r="I28" s="7"/>
      <c r="J28" s="7"/>
      <c r="L28" s="23"/>
      <c r="M28" s="23"/>
      <c r="N28" s="23"/>
    </row>
    <row r="29" spans="1:15">
      <c r="A29" s="4" t="s">
        <v>17</v>
      </c>
      <c r="B29" s="5">
        <v>3.6977771666699999</v>
      </c>
      <c r="C29" s="6">
        <v>3.6993865000000001</v>
      </c>
      <c r="D29" s="7">
        <f t="shared" si="0"/>
        <v>1.0004352164171779</v>
      </c>
      <c r="E29" s="14">
        <f t="shared" si="1"/>
        <v>1.0004352164171779</v>
      </c>
      <c r="F29" s="4"/>
      <c r="G29" s="4"/>
      <c r="H29" s="4"/>
      <c r="I29" s="7"/>
      <c r="J29" s="7"/>
      <c r="L29" s="23"/>
      <c r="M29" s="23"/>
      <c r="N29" s="23"/>
    </row>
    <row r="30" spans="1:15">
      <c r="A30" s="4" t="s">
        <v>19</v>
      </c>
      <c r="B30" s="5">
        <v>3.974065</v>
      </c>
      <c r="C30" s="6">
        <v>3.9770543333299999</v>
      </c>
      <c r="D30" s="7">
        <f t="shared" si="0"/>
        <v>1.0007522104771813</v>
      </c>
      <c r="E30" s="14">
        <f t="shared" si="1"/>
        <v>1.0007522104771813</v>
      </c>
      <c r="F30" s="4"/>
      <c r="G30" s="4"/>
      <c r="H30" s="4"/>
      <c r="I30" s="7"/>
      <c r="J30" s="7"/>
      <c r="L30" s="23"/>
      <c r="M30" s="23"/>
      <c r="N30" s="23"/>
    </row>
    <row r="31" spans="1:15">
      <c r="A31" s="4" t="s">
        <v>23</v>
      </c>
      <c r="B31" s="5">
        <v>0.23989849999999999</v>
      </c>
      <c r="C31" s="6">
        <v>0.26141333333299999</v>
      </c>
      <c r="D31" s="7">
        <f t="shared" si="0"/>
        <v>1.0896830673514006</v>
      </c>
      <c r="E31" s="14">
        <f t="shared" si="1"/>
        <v>1.0896830673514006</v>
      </c>
      <c r="F31" s="4"/>
      <c r="G31" s="4"/>
      <c r="H31" s="4"/>
      <c r="I31" s="7"/>
      <c r="J31" s="7"/>
      <c r="L31" s="23"/>
      <c r="M31" s="23"/>
      <c r="N31" s="23"/>
      <c r="O31" s="7"/>
    </row>
    <row r="32" spans="1:15">
      <c r="A32" s="4" t="s">
        <v>20</v>
      </c>
      <c r="B32" s="5">
        <v>3.5196711666699998</v>
      </c>
      <c r="C32" s="6">
        <v>3.8632746666700002</v>
      </c>
      <c r="D32" s="7">
        <f t="shared" si="0"/>
        <v>1.0976237505519835</v>
      </c>
      <c r="E32" s="14">
        <f t="shared" si="1"/>
        <v>1.0976237505519835</v>
      </c>
      <c r="F32" s="4"/>
      <c r="G32" s="4"/>
      <c r="H32" s="4"/>
      <c r="I32" s="7"/>
      <c r="J32" s="7"/>
      <c r="L32" s="23"/>
      <c r="M32" s="23"/>
      <c r="N32" s="23"/>
      <c r="O32" s="7"/>
    </row>
    <row r="33" spans="1:15">
      <c r="A33" s="4" t="s">
        <v>16</v>
      </c>
      <c r="B33" s="5">
        <v>3.1143295000000002</v>
      </c>
      <c r="C33" s="6">
        <v>5.4295686666699998</v>
      </c>
      <c r="D33" s="7">
        <f t="shared" si="0"/>
        <v>1.7434149683487246</v>
      </c>
      <c r="E33" s="14">
        <f t="shared" si="1"/>
        <v>1.7434149683487246</v>
      </c>
      <c r="F33" s="4"/>
      <c r="G33" s="4"/>
      <c r="H33" s="4"/>
      <c r="I33" s="7"/>
      <c r="J33" s="7"/>
      <c r="L33" s="23"/>
      <c r="M33" s="23"/>
      <c r="N33" s="23"/>
      <c r="O33" s="7"/>
    </row>
    <row r="34" spans="1:15">
      <c r="A34" s="4" t="s">
        <v>13</v>
      </c>
      <c r="B34" s="5">
        <v>2.9028333333299999E-3</v>
      </c>
      <c r="C34" s="6">
        <v>5.3555E-3</v>
      </c>
      <c r="D34" s="7">
        <f t="shared" si="0"/>
        <v>1.8449216282963139</v>
      </c>
      <c r="E34" s="14">
        <f t="shared" si="1"/>
        <v>1.8449216282963139</v>
      </c>
      <c r="F34" s="4"/>
      <c r="G34" s="4"/>
      <c r="H34" s="4"/>
      <c r="I34" s="7"/>
      <c r="J34" s="7"/>
      <c r="L34" s="23"/>
      <c r="M34" s="23"/>
      <c r="N34" s="23"/>
      <c r="O34" s="7"/>
    </row>
    <row r="35" spans="1:15">
      <c r="L35" s="23"/>
      <c r="M35" s="23"/>
      <c r="N35" s="23"/>
      <c r="O35" s="7"/>
    </row>
    <row r="36" spans="1:15">
      <c r="L36" s="23"/>
      <c r="M36" s="23"/>
      <c r="N36" s="23"/>
      <c r="O36" s="7"/>
    </row>
    <row r="37" spans="1:15">
      <c r="L37" s="23"/>
      <c r="M37" s="23"/>
      <c r="N37" s="23"/>
      <c r="O37" s="7"/>
    </row>
    <row r="38" spans="1:15">
      <c r="L38" s="23"/>
      <c r="M38" s="23"/>
      <c r="N38" s="23"/>
      <c r="O38" s="7"/>
    </row>
    <row r="39" spans="1:15">
      <c r="L39" s="23"/>
      <c r="M39" s="23"/>
      <c r="N39" s="23"/>
      <c r="O39" s="7"/>
    </row>
    <row r="40" spans="1:15">
      <c r="L40" s="23"/>
      <c r="M40" s="23"/>
      <c r="N40" s="23"/>
      <c r="O40" s="7"/>
    </row>
    <row r="41" spans="1:15">
      <c r="L41" s="23"/>
      <c r="M41" s="23"/>
      <c r="N41" s="23"/>
      <c r="O41" s="7"/>
    </row>
    <row r="42" spans="1:15">
      <c r="L42" s="23"/>
      <c r="M42" s="23"/>
      <c r="N42" s="23"/>
      <c r="O42" s="7"/>
    </row>
    <row r="43" spans="1:15">
      <c r="L43" s="23"/>
      <c r="M43" s="23"/>
      <c r="N43" s="23"/>
      <c r="O43" s="7"/>
    </row>
    <row r="44" spans="1:15">
      <c r="L44" s="23"/>
      <c r="M44" s="23"/>
      <c r="N44" s="23"/>
      <c r="O44" s="7"/>
    </row>
    <row r="45" spans="1:15">
      <c r="L45" s="23"/>
      <c r="M45" s="23"/>
      <c r="N45" s="23"/>
      <c r="O45" s="7"/>
    </row>
    <row r="46" spans="1:15">
      <c r="L46" s="23"/>
      <c r="M46" s="23"/>
      <c r="N46" s="23"/>
      <c r="O46" s="7"/>
    </row>
    <row r="47" spans="1:15">
      <c r="L47" s="23"/>
      <c r="M47" s="23"/>
      <c r="N47" s="23"/>
      <c r="O47" s="7"/>
    </row>
    <row r="48" spans="1:15">
      <c r="L48" s="23"/>
      <c r="M48" s="23"/>
      <c r="N48" s="23"/>
      <c r="O48" s="7"/>
    </row>
    <row r="49" spans="12:15">
      <c r="L49" s="23"/>
      <c r="M49" s="23"/>
      <c r="N49" s="23"/>
      <c r="O49" s="7"/>
    </row>
    <row r="50" spans="12:15">
      <c r="L50" s="23"/>
      <c r="M50" s="23"/>
      <c r="N50" s="23"/>
      <c r="O50" s="7"/>
    </row>
    <row r="51" spans="12:15">
      <c r="L51" s="23"/>
      <c r="M51" s="23"/>
      <c r="N51" s="23"/>
      <c r="O51" s="7"/>
    </row>
    <row r="52" spans="12:15">
      <c r="L52" s="23"/>
      <c r="M52" s="23"/>
      <c r="N52" s="23"/>
      <c r="O52" s="7"/>
    </row>
    <row r="53" spans="12:15">
      <c r="O53" s="7"/>
    </row>
    <row r="54" spans="12:15">
      <c r="L54" s="4"/>
      <c r="M54" s="4"/>
      <c r="N54" s="4"/>
      <c r="O54" s="7"/>
    </row>
    <row r="55" spans="12:15">
      <c r="L55" s="4"/>
      <c r="M55" s="4"/>
      <c r="N55" s="4"/>
      <c r="O55" s="7"/>
    </row>
    <row r="56" spans="12:15">
      <c r="L56" s="4"/>
      <c r="M56" s="4"/>
      <c r="N56" s="4"/>
      <c r="O56" s="7"/>
    </row>
    <row r="57" spans="12:15">
      <c r="L57" s="4"/>
      <c r="M57" s="4"/>
      <c r="N57" s="4"/>
      <c r="O57" s="7"/>
    </row>
    <row r="58" spans="12:15">
      <c r="L58" s="4"/>
      <c r="M58" s="4"/>
      <c r="N58" s="4"/>
      <c r="O58" s="7"/>
    </row>
    <row r="59" spans="12:15">
      <c r="L59" s="4"/>
      <c r="M59" s="4"/>
      <c r="N59" s="4"/>
      <c r="O59" s="7"/>
    </row>
    <row r="61" spans="12:15">
      <c r="M61" s="11"/>
      <c r="N61" s="20"/>
      <c r="O61" s="20"/>
    </row>
    <row r="62" spans="12:15">
      <c r="M62" s="11"/>
      <c r="N62" s="20"/>
      <c r="O62" s="20"/>
    </row>
    <row r="63" spans="12:15">
      <c r="M63" s="11"/>
      <c r="N63" s="20"/>
      <c r="O63" s="20"/>
    </row>
    <row r="64" spans="12:15">
      <c r="M64" s="11"/>
      <c r="N64" s="20"/>
      <c r="O64" s="20"/>
    </row>
    <row r="65" spans="13:15">
      <c r="M65" s="11"/>
      <c r="N65" s="20"/>
      <c r="O65" s="20"/>
    </row>
    <row r="66" spans="13:15">
      <c r="M66" s="11"/>
      <c r="N66" s="20"/>
      <c r="O66" s="20"/>
    </row>
    <row r="67" spans="13:15">
      <c r="N67" s="4"/>
      <c r="O67" s="4"/>
    </row>
  </sheetData>
  <mergeCells count="3">
    <mergeCell ref="A1:L2"/>
    <mergeCell ref="A4:D4"/>
    <mergeCell ref="F4:I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13" workbookViewId="0">
      <selection activeCell="F36" sqref="F36"/>
    </sheetView>
  </sheetViews>
  <sheetFormatPr baseColWidth="10" defaultRowHeight="15" x14ac:dyDescent="0"/>
  <cols>
    <col min="1" max="19" width="14.1640625" customWidth="1"/>
  </cols>
  <sheetData>
    <row r="1" spans="1:12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F3" s="4"/>
      <c r="G3" s="4"/>
      <c r="H3" s="4"/>
      <c r="I3" s="4"/>
      <c r="J3" s="4"/>
    </row>
    <row r="4" spans="1:12" ht="16" thickBot="1">
      <c r="A4" s="32" t="s">
        <v>36</v>
      </c>
      <c r="B4" s="32"/>
      <c r="C4" s="32"/>
      <c r="D4" s="33"/>
      <c r="F4" s="33"/>
      <c r="G4" s="33"/>
      <c r="H4" s="33"/>
      <c r="I4" s="33"/>
      <c r="J4" s="4"/>
    </row>
    <row r="5" spans="1:12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5"/>
      <c r="G5" s="26"/>
      <c r="H5" s="26"/>
      <c r="I5" s="26"/>
      <c r="J5" s="27"/>
    </row>
    <row r="6" spans="1:12">
      <c r="A6" t="s">
        <v>5</v>
      </c>
      <c r="B6" s="5">
        <v>7.90361966667</v>
      </c>
      <c r="C6" s="6">
        <v>1.86326183333</v>
      </c>
      <c r="D6" s="7">
        <f t="shared" ref="D6:D34" si="0">C6/B6</f>
        <v>0.23574791195829903</v>
      </c>
      <c r="E6" s="14">
        <f t="shared" ref="E6:E34" si="1">IF(D6&lt;1,-1/D6,D6)</f>
        <v>-4.2418191181132832</v>
      </c>
      <c r="F6" s="4"/>
      <c r="G6" s="4"/>
      <c r="H6" s="4"/>
      <c r="I6" s="7"/>
      <c r="J6" s="7"/>
    </row>
    <row r="7" spans="1:12">
      <c r="A7" t="s">
        <v>22</v>
      </c>
      <c r="B7" s="5">
        <v>4.4186831666700002</v>
      </c>
      <c r="C7" s="6">
        <v>1.08860483333</v>
      </c>
      <c r="D7" s="7">
        <f t="shared" si="0"/>
        <v>0.2463640845628659</v>
      </c>
      <c r="E7" s="14">
        <f t="shared" si="1"/>
        <v>-4.0590332059737593</v>
      </c>
      <c r="F7" s="4"/>
      <c r="G7" s="4"/>
      <c r="H7" s="4"/>
      <c r="I7" s="7"/>
      <c r="J7" s="7"/>
    </row>
    <row r="8" spans="1:12">
      <c r="A8" t="s">
        <v>28</v>
      </c>
      <c r="B8" s="5">
        <v>3.0375178333299999</v>
      </c>
      <c r="C8" s="6">
        <v>0.754684166667</v>
      </c>
      <c r="D8" s="7">
        <f t="shared" si="0"/>
        <v>0.24845423404136774</v>
      </c>
      <c r="E8" s="14">
        <f t="shared" si="1"/>
        <v>-4.0248861278552397</v>
      </c>
      <c r="F8" s="4"/>
      <c r="G8" s="4"/>
      <c r="H8" s="4"/>
      <c r="I8" s="7"/>
      <c r="J8" s="7"/>
    </row>
    <row r="9" spans="1:12">
      <c r="A9" t="s">
        <v>8</v>
      </c>
      <c r="B9" s="5">
        <v>0.84349683333299996</v>
      </c>
      <c r="C9" s="6">
        <v>0.21519866666699999</v>
      </c>
      <c r="D9" s="7">
        <f t="shared" si="0"/>
        <v>0.25512682225096484</v>
      </c>
      <c r="E9" s="14">
        <f t="shared" si="1"/>
        <v>-3.9196192355514601</v>
      </c>
      <c r="F9" s="4"/>
      <c r="G9" s="4"/>
      <c r="H9" s="4"/>
      <c r="I9" s="7"/>
      <c r="J9" s="7"/>
    </row>
    <row r="10" spans="1:12">
      <c r="A10" t="s">
        <v>17</v>
      </c>
      <c r="B10" s="5">
        <v>3.89097783333</v>
      </c>
      <c r="C10" s="6">
        <v>1.2722483333300001</v>
      </c>
      <c r="D10" s="7">
        <f t="shared" si="0"/>
        <v>0.326973935043258</v>
      </c>
      <c r="E10" s="14">
        <f t="shared" si="1"/>
        <v>-3.0583477544401267</v>
      </c>
      <c r="F10" s="4"/>
      <c r="G10" s="4"/>
      <c r="H10" s="4"/>
      <c r="I10" s="7"/>
      <c r="J10" s="7"/>
    </row>
    <row r="11" spans="1:12">
      <c r="A11" t="s">
        <v>20</v>
      </c>
      <c r="B11" s="5">
        <v>3.71385383333</v>
      </c>
      <c r="C11" s="6">
        <v>1.40604533333</v>
      </c>
      <c r="D11" s="7">
        <f t="shared" si="0"/>
        <v>0.37859468800614582</v>
      </c>
      <c r="E11" s="14">
        <f t="shared" si="1"/>
        <v>-2.6413471495505156</v>
      </c>
      <c r="F11" s="4"/>
      <c r="G11" s="4"/>
      <c r="H11" s="4"/>
      <c r="I11" s="7"/>
      <c r="J11" s="7"/>
    </row>
    <row r="12" spans="1:12">
      <c r="A12" t="s">
        <v>26</v>
      </c>
      <c r="B12" s="5">
        <v>1.7450333333300001E-2</v>
      </c>
      <c r="C12" s="6">
        <v>1.0107833333300001E-2</v>
      </c>
      <c r="D12" s="7">
        <f t="shared" si="0"/>
        <v>0.57923439857801995</v>
      </c>
      <c r="E12" s="14">
        <f t="shared" si="1"/>
        <v>-1.7264168054503155</v>
      </c>
      <c r="F12" s="4"/>
      <c r="G12" s="4"/>
      <c r="H12" s="4"/>
      <c r="I12" s="7"/>
      <c r="J12" s="7"/>
    </row>
    <row r="13" spans="1:12">
      <c r="A13" t="s">
        <v>31</v>
      </c>
      <c r="B13" s="5">
        <v>0.850088666667</v>
      </c>
      <c r="C13" s="6">
        <v>0.62826433333300002</v>
      </c>
      <c r="D13" s="7">
        <f t="shared" si="0"/>
        <v>0.73905741597082852</v>
      </c>
      <c r="E13" s="14">
        <f t="shared" si="1"/>
        <v>-1.3530748469473057</v>
      </c>
      <c r="F13" s="4"/>
      <c r="G13" s="4"/>
      <c r="H13" s="4"/>
      <c r="I13" s="7"/>
      <c r="J13" s="7"/>
    </row>
    <row r="14" spans="1:12">
      <c r="A14" t="s">
        <v>30</v>
      </c>
      <c r="B14" s="5">
        <v>6.5216666666700002E-3</v>
      </c>
      <c r="C14" s="6">
        <v>4.87033333333E-3</v>
      </c>
      <c r="D14" s="7">
        <f t="shared" si="0"/>
        <v>0.74679274214068647</v>
      </c>
      <c r="E14" s="14">
        <f t="shared" si="1"/>
        <v>-1.3390596126222294</v>
      </c>
      <c r="F14" s="4"/>
      <c r="G14" s="4"/>
      <c r="H14" s="4"/>
      <c r="I14" s="7"/>
      <c r="J14" s="7"/>
    </row>
    <row r="15" spans="1:12">
      <c r="A15" t="s">
        <v>24</v>
      </c>
      <c r="B15" s="5">
        <v>6.7886916666700001</v>
      </c>
      <c r="C15" s="6">
        <v>5.3255321666700004</v>
      </c>
      <c r="D15" s="7">
        <f t="shared" si="0"/>
        <v>0.78447106278466305</v>
      </c>
      <c r="E15" s="14">
        <f t="shared" si="1"/>
        <v>-1.2747442798594337</v>
      </c>
      <c r="F15" s="4"/>
      <c r="G15" s="4"/>
      <c r="H15" s="4"/>
      <c r="I15" s="7"/>
      <c r="J15" s="7"/>
    </row>
    <row r="16" spans="1:12">
      <c r="A16" t="s">
        <v>27</v>
      </c>
      <c r="B16" s="5">
        <v>2.46551666667E-2</v>
      </c>
      <c r="C16" s="6">
        <v>2.1173000000000001E-2</v>
      </c>
      <c r="D16" s="7">
        <f t="shared" si="0"/>
        <v>0.85876523514225045</v>
      </c>
      <c r="E16" s="14">
        <f t="shared" si="1"/>
        <v>-1.1644626017427855</v>
      </c>
      <c r="F16" s="4"/>
      <c r="G16" s="4"/>
      <c r="H16" s="4"/>
      <c r="I16" s="7"/>
      <c r="J16" s="7"/>
    </row>
    <row r="17" spans="1:15">
      <c r="A17" t="s">
        <v>32</v>
      </c>
      <c r="B17" s="5">
        <v>1.51166666667E-2</v>
      </c>
      <c r="C17" s="6">
        <v>1.3303333333299999E-2</v>
      </c>
      <c r="D17" s="7">
        <f t="shared" si="0"/>
        <v>0.8800441014291509</v>
      </c>
      <c r="E17" s="14">
        <f t="shared" si="1"/>
        <v>-1.1363066900579712</v>
      </c>
      <c r="F17" s="4"/>
      <c r="G17" s="4"/>
      <c r="H17" s="4"/>
      <c r="I17" s="7"/>
      <c r="J17" s="7"/>
    </row>
    <row r="18" spans="1:15">
      <c r="A18" t="s">
        <v>9</v>
      </c>
      <c r="B18" s="5">
        <v>1.09824583333</v>
      </c>
      <c r="C18" s="6">
        <v>0.98847666666699996</v>
      </c>
      <c r="D18" s="7">
        <f t="shared" si="0"/>
        <v>0.9000504592581352</v>
      </c>
      <c r="E18" s="14">
        <f t="shared" si="1"/>
        <v>-1.1110488192231445</v>
      </c>
      <c r="F18" s="4"/>
      <c r="G18" s="4"/>
      <c r="H18" s="4"/>
      <c r="I18" s="7"/>
      <c r="J18" s="7"/>
    </row>
    <row r="19" spans="1:15">
      <c r="A19" t="s">
        <v>25</v>
      </c>
      <c r="B19" s="5">
        <v>2.84625066667</v>
      </c>
      <c r="C19" s="6">
        <v>2.6866425</v>
      </c>
      <c r="D19" s="7">
        <f t="shared" si="0"/>
        <v>0.94392336256991194</v>
      </c>
      <c r="E19" s="14">
        <f t="shared" si="1"/>
        <v>-1.0594080405822508</v>
      </c>
      <c r="F19" s="4"/>
      <c r="G19" s="4"/>
      <c r="H19" s="4"/>
      <c r="I19" s="7"/>
      <c r="J19" s="7"/>
    </row>
    <row r="20" spans="1:15">
      <c r="A20" t="s">
        <v>7</v>
      </c>
      <c r="B20" s="5">
        <v>1.14635E-2</v>
      </c>
      <c r="C20" s="6">
        <v>1.11913333333E-2</v>
      </c>
      <c r="D20" s="7">
        <f t="shared" si="0"/>
        <v>0.97625797821782179</v>
      </c>
      <c r="E20" s="14">
        <f t="shared" si="1"/>
        <v>-1.024319413835183</v>
      </c>
      <c r="F20" s="4"/>
      <c r="G20" s="4"/>
      <c r="H20" s="4"/>
      <c r="I20" s="7"/>
      <c r="J20" s="7"/>
    </row>
    <row r="21" spans="1:15">
      <c r="A21" t="s">
        <v>18</v>
      </c>
      <c r="B21" s="5">
        <v>15.5122873333</v>
      </c>
      <c r="C21" s="6">
        <v>15.3703396667</v>
      </c>
      <c r="D21" s="7">
        <f t="shared" si="0"/>
        <v>0.99084934003928082</v>
      </c>
      <c r="E21" s="14">
        <f t="shared" si="1"/>
        <v>-1.0092351678413152</v>
      </c>
      <c r="F21" s="4"/>
      <c r="G21" s="4"/>
      <c r="H21" s="4"/>
      <c r="I21" s="7"/>
      <c r="J21" s="7"/>
    </row>
    <row r="22" spans="1:15">
      <c r="A22" t="s">
        <v>14</v>
      </c>
      <c r="B22" s="5">
        <v>1.7901419999999999</v>
      </c>
      <c r="C22" s="6">
        <v>1.7891443333299999</v>
      </c>
      <c r="D22" s="7">
        <f t="shared" si="0"/>
        <v>0.99944268852973672</v>
      </c>
      <c r="E22" s="14">
        <f t="shared" si="1"/>
        <v>-1.0005576222395334</v>
      </c>
      <c r="F22" s="4"/>
      <c r="G22" s="4"/>
      <c r="H22" s="4"/>
      <c r="I22" s="7"/>
      <c r="J22" s="7"/>
    </row>
    <row r="23" spans="1:15">
      <c r="A23" t="s">
        <v>21</v>
      </c>
      <c r="B23" s="5">
        <v>5.7247634999999999</v>
      </c>
      <c r="C23" s="6">
        <v>5.8010960000000003</v>
      </c>
      <c r="D23" s="7">
        <f t="shared" si="0"/>
        <v>1.0133337385902492</v>
      </c>
      <c r="E23" s="14">
        <f t="shared" si="1"/>
        <v>1.0133337385902492</v>
      </c>
      <c r="F23" s="4"/>
      <c r="G23" s="4"/>
      <c r="H23" s="4"/>
      <c r="I23" s="7"/>
      <c r="J23" s="7"/>
    </row>
    <row r="24" spans="1:15">
      <c r="A24" t="s">
        <v>19</v>
      </c>
      <c r="B24" s="5">
        <v>4.8653783333299998</v>
      </c>
      <c r="C24" s="6">
        <v>5.0302009999999999</v>
      </c>
      <c r="D24" s="7">
        <f t="shared" si="0"/>
        <v>1.0338766392617182</v>
      </c>
      <c r="E24" s="14">
        <f t="shared" si="1"/>
        <v>1.0338766392617182</v>
      </c>
      <c r="F24" s="4"/>
      <c r="G24" s="4"/>
      <c r="H24" s="4"/>
      <c r="I24" s="7"/>
      <c r="J24" s="7"/>
      <c r="L24" s="23"/>
      <c r="M24" s="23"/>
      <c r="N24" s="23"/>
    </row>
    <row r="25" spans="1:15">
      <c r="A25" t="s">
        <v>15</v>
      </c>
      <c r="B25" s="5">
        <v>31.706655166699999</v>
      </c>
      <c r="C25" s="6">
        <v>33.511230333299999</v>
      </c>
      <c r="D25" s="7">
        <f t="shared" si="0"/>
        <v>1.0569147126088299</v>
      </c>
      <c r="E25" s="14">
        <f t="shared" si="1"/>
        <v>1.0569147126088299</v>
      </c>
      <c r="F25" s="4"/>
      <c r="G25" s="4"/>
      <c r="H25" s="4"/>
      <c r="I25" s="7"/>
      <c r="J25" s="7"/>
      <c r="L25" s="23"/>
      <c r="M25" s="23"/>
      <c r="N25" s="23"/>
    </row>
    <row r="26" spans="1:15">
      <c r="A26" t="s">
        <v>23</v>
      </c>
      <c r="B26" s="5">
        <v>0.233013</v>
      </c>
      <c r="C26" s="6">
        <v>0.248118666667</v>
      </c>
      <c r="D26" s="7">
        <f t="shared" si="0"/>
        <v>1.0648275704231094</v>
      </c>
      <c r="E26" s="14">
        <f t="shared" si="1"/>
        <v>1.0648275704231094</v>
      </c>
      <c r="F26" s="4"/>
      <c r="G26" s="4"/>
      <c r="H26" s="4"/>
      <c r="I26" s="7"/>
      <c r="J26" s="7"/>
      <c r="L26" s="23"/>
      <c r="M26" s="23"/>
      <c r="N26" s="23"/>
    </row>
    <row r="27" spans="1:15">
      <c r="A27" t="s">
        <v>12</v>
      </c>
      <c r="B27" s="5">
        <v>21.758851499999999</v>
      </c>
      <c r="C27" s="6">
        <v>23.5652011667</v>
      </c>
      <c r="D27" s="7">
        <f t="shared" si="0"/>
        <v>1.0830167744239627</v>
      </c>
      <c r="E27" s="14">
        <f t="shared" si="1"/>
        <v>1.0830167744239627</v>
      </c>
      <c r="F27" s="4"/>
      <c r="G27" s="4"/>
      <c r="H27" s="4"/>
      <c r="I27" s="7"/>
      <c r="J27" s="7"/>
      <c r="L27" s="23"/>
      <c r="M27" s="23"/>
      <c r="N27" s="23"/>
    </row>
    <row r="28" spans="1:15">
      <c r="A28" t="s">
        <v>16</v>
      </c>
      <c r="B28" s="5">
        <v>3.02231633333</v>
      </c>
      <c r="C28" s="6">
        <v>3.4792528333299999</v>
      </c>
      <c r="D28" s="7">
        <f t="shared" si="0"/>
        <v>1.1511875163300809</v>
      </c>
      <c r="E28" s="14">
        <f t="shared" si="1"/>
        <v>1.1511875163300809</v>
      </c>
      <c r="F28" s="4"/>
      <c r="G28" s="4"/>
      <c r="H28" s="4"/>
      <c r="I28" s="7"/>
      <c r="J28" s="7"/>
      <c r="L28" s="23"/>
      <c r="M28" s="23"/>
      <c r="N28" s="23"/>
    </row>
    <row r="29" spans="1:15">
      <c r="A29" t="s">
        <v>29</v>
      </c>
      <c r="B29" s="5">
        <v>8.4278333333299999E-3</v>
      </c>
      <c r="C29" s="6">
        <v>9.7114999999999996E-3</v>
      </c>
      <c r="D29" s="7">
        <f t="shared" si="0"/>
        <v>1.152312773152907</v>
      </c>
      <c r="E29" s="14">
        <f t="shared" si="1"/>
        <v>1.152312773152907</v>
      </c>
      <c r="F29" s="4"/>
      <c r="G29" s="4"/>
      <c r="H29" s="4"/>
      <c r="I29" s="7"/>
      <c r="J29" s="7"/>
      <c r="L29" s="23"/>
      <c r="M29" s="23"/>
      <c r="N29" s="23"/>
    </row>
    <row r="30" spans="1:15">
      <c r="A30" t="s">
        <v>10</v>
      </c>
      <c r="B30" s="5">
        <v>3.1403608333299999</v>
      </c>
      <c r="C30" s="6">
        <v>3.9092183333300001</v>
      </c>
      <c r="D30" s="7">
        <f t="shared" si="0"/>
        <v>1.2448309416675258</v>
      </c>
      <c r="E30" s="14">
        <f t="shared" si="1"/>
        <v>1.2448309416675258</v>
      </c>
      <c r="F30" s="4"/>
      <c r="G30" s="4"/>
      <c r="H30" s="4"/>
      <c r="I30" s="7"/>
      <c r="J30" s="7"/>
      <c r="L30" s="23"/>
      <c r="M30" s="23"/>
      <c r="N30" s="23"/>
    </row>
    <row r="31" spans="1:15">
      <c r="A31" t="s">
        <v>4</v>
      </c>
      <c r="B31" s="5">
        <v>1.2817591666699999</v>
      </c>
      <c r="C31" s="6">
        <v>1.6413070000000001</v>
      </c>
      <c r="D31" s="7">
        <f t="shared" si="0"/>
        <v>1.2805112244791683</v>
      </c>
      <c r="E31" s="14">
        <f t="shared" si="1"/>
        <v>1.2805112244791683</v>
      </c>
      <c r="F31" s="4"/>
      <c r="G31" s="4"/>
      <c r="H31" s="4"/>
      <c r="I31" s="7"/>
      <c r="J31" s="7"/>
      <c r="L31" s="23"/>
      <c r="M31" s="23"/>
      <c r="N31" s="23"/>
      <c r="O31" s="7"/>
    </row>
    <row r="32" spans="1:15">
      <c r="A32" t="s">
        <v>6</v>
      </c>
      <c r="B32" s="5">
        <v>4.6084826666699996</v>
      </c>
      <c r="C32" s="6">
        <v>7.6141120000000004</v>
      </c>
      <c r="D32" s="7">
        <f t="shared" si="0"/>
        <v>1.6521949957776039</v>
      </c>
      <c r="E32" s="14">
        <f t="shared" si="1"/>
        <v>1.6521949957776039</v>
      </c>
      <c r="F32" s="4"/>
      <c r="G32" s="4"/>
      <c r="H32" s="4"/>
      <c r="I32" s="7"/>
      <c r="J32" s="7"/>
      <c r="L32" s="23"/>
      <c r="M32" s="23"/>
      <c r="N32" s="23"/>
      <c r="O32" s="7"/>
    </row>
    <row r="33" spans="1:15">
      <c r="A33" t="s">
        <v>11</v>
      </c>
      <c r="B33" s="5">
        <v>1.53566666667E-3</v>
      </c>
      <c r="C33" s="6">
        <v>4.3271666666699999E-3</v>
      </c>
      <c r="D33" s="7">
        <f t="shared" si="0"/>
        <v>2.8177772954160671</v>
      </c>
      <c r="E33" s="14">
        <f t="shared" si="1"/>
        <v>2.8177772954160671</v>
      </c>
      <c r="F33" s="4"/>
      <c r="G33" s="4"/>
      <c r="H33" s="4"/>
      <c r="I33" s="7"/>
      <c r="J33" s="7"/>
      <c r="L33" s="23"/>
      <c r="M33" s="23"/>
      <c r="N33" s="23"/>
      <c r="O33" s="7"/>
    </row>
    <row r="34" spans="1:15">
      <c r="A34" t="s">
        <v>13</v>
      </c>
      <c r="B34" s="5">
        <v>2.8855E-3</v>
      </c>
      <c r="C34" s="6">
        <v>1.01353333333E-2</v>
      </c>
      <c r="D34" s="7">
        <f t="shared" si="0"/>
        <v>3.5125050539941087</v>
      </c>
      <c r="E34" s="14">
        <f t="shared" si="1"/>
        <v>3.5125050539941087</v>
      </c>
      <c r="F34" s="4"/>
      <c r="G34" s="4"/>
      <c r="H34" s="4"/>
      <c r="I34" s="7"/>
      <c r="J34" s="7"/>
      <c r="L34" s="23"/>
      <c r="M34" s="23"/>
      <c r="N34" s="23"/>
      <c r="O34" s="7"/>
    </row>
    <row r="35" spans="1:15">
      <c r="L35" s="23"/>
      <c r="M35" s="23"/>
      <c r="N35" s="23"/>
      <c r="O35" s="7"/>
    </row>
    <row r="36" spans="1:15">
      <c r="L36" s="23"/>
      <c r="M36" s="23"/>
      <c r="N36" s="23"/>
      <c r="O36" s="7"/>
    </row>
    <row r="37" spans="1:15">
      <c r="L37" s="23"/>
      <c r="M37" s="23"/>
      <c r="N37" s="23"/>
      <c r="O37" s="7"/>
    </row>
    <row r="38" spans="1:15">
      <c r="L38" s="23"/>
      <c r="M38" s="23"/>
      <c r="N38" s="23"/>
      <c r="O38" s="7"/>
    </row>
    <row r="39" spans="1:15">
      <c r="L39" s="23"/>
      <c r="M39" s="23"/>
      <c r="N39" s="23"/>
      <c r="O39" s="7"/>
    </row>
    <row r="40" spans="1:15">
      <c r="L40" s="23"/>
      <c r="M40" s="23"/>
      <c r="N40" s="23"/>
      <c r="O40" s="7"/>
    </row>
    <row r="41" spans="1:15">
      <c r="L41" s="23"/>
      <c r="M41" s="23"/>
      <c r="N41" s="23"/>
      <c r="O41" s="7"/>
    </row>
    <row r="42" spans="1:15">
      <c r="L42" s="23"/>
      <c r="M42" s="23"/>
      <c r="N42" s="23"/>
      <c r="O42" s="7"/>
    </row>
    <row r="43" spans="1:15">
      <c r="L43" s="23"/>
      <c r="M43" s="23"/>
      <c r="N43" s="23"/>
      <c r="O43" s="7"/>
    </row>
    <row r="44" spans="1:15">
      <c r="L44" s="23"/>
      <c r="M44" s="23"/>
      <c r="N44" s="23"/>
      <c r="O44" s="7"/>
    </row>
    <row r="45" spans="1:15">
      <c r="L45" s="23"/>
      <c r="M45" s="23"/>
      <c r="N45" s="23"/>
      <c r="O45" s="7"/>
    </row>
    <row r="46" spans="1:15">
      <c r="L46" s="23"/>
      <c r="M46" s="23"/>
      <c r="N46" s="23"/>
      <c r="O46" s="7"/>
    </row>
    <row r="47" spans="1:15">
      <c r="L47" s="23"/>
      <c r="M47" s="23"/>
      <c r="N47" s="23"/>
      <c r="O47" s="7"/>
    </row>
    <row r="48" spans="1:15">
      <c r="L48" s="23"/>
      <c r="M48" s="23"/>
      <c r="N48" s="23"/>
      <c r="O48" s="7"/>
    </row>
    <row r="49" spans="12:15">
      <c r="L49" s="23"/>
      <c r="M49" s="23"/>
      <c r="N49" s="23"/>
      <c r="O49" s="7"/>
    </row>
    <row r="50" spans="12:15">
      <c r="L50" s="23"/>
      <c r="M50" s="23"/>
      <c r="N50" s="23"/>
      <c r="O50" s="7"/>
    </row>
    <row r="51" spans="12:15">
      <c r="L51" s="23"/>
      <c r="M51" s="23"/>
      <c r="N51" s="23"/>
      <c r="O51" s="7"/>
    </row>
    <row r="52" spans="12:15">
      <c r="L52" s="23"/>
      <c r="M52" s="23"/>
      <c r="N52" s="23"/>
      <c r="O52" s="7"/>
    </row>
    <row r="53" spans="12:15">
      <c r="O53" s="7"/>
    </row>
    <row r="54" spans="12:15">
      <c r="L54" s="4"/>
      <c r="M54" s="4"/>
      <c r="N54" s="4"/>
      <c r="O54" s="7"/>
    </row>
    <row r="55" spans="12:15">
      <c r="L55" s="4"/>
      <c r="M55" s="4"/>
      <c r="N55" s="4"/>
      <c r="O55" s="7"/>
    </row>
    <row r="56" spans="12:15">
      <c r="L56" s="4"/>
      <c r="M56" s="4"/>
      <c r="N56" s="4"/>
      <c r="O56" s="7"/>
    </row>
    <row r="57" spans="12:15">
      <c r="L57" s="4"/>
      <c r="M57" s="4"/>
      <c r="N57" s="4"/>
      <c r="O57" s="7"/>
    </row>
    <row r="58" spans="12:15">
      <c r="L58" s="4"/>
      <c r="M58" s="4"/>
      <c r="N58" s="4"/>
      <c r="O58" s="7"/>
    </row>
    <row r="59" spans="12:15">
      <c r="L59" s="4"/>
      <c r="M59" s="4"/>
      <c r="N59" s="4"/>
      <c r="O59" s="7"/>
    </row>
    <row r="61" spans="12:15">
      <c r="M61" s="11"/>
      <c r="N61" s="20"/>
      <c r="O61" s="20"/>
    </row>
    <row r="62" spans="12:15">
      <c r="M62" s="11"/>
      <c r="N62" s="20"/>
      <c r="O62" s="20"/>
    </row>
    <row r="63" spans="12:15">
      <c r="M63" s="11"/>
      <c r="N63" s="20"/>
      <c r="O63" s="20"/>
    </row>
    <row r="64" spans="12:15">
      <c r="M64" s="11"/>
      <c r="N64" s="20"/>
      <c r="O64" s="20"/>
    </row>
    <row r="65" spans="13:15">
      <c r="M65" s="11"/>
      <c r="N65" s="20"/>
      <c r="O65" s="20"/>
    </row>
    <row r="66" spans="13:15">
      <c r="M66" s="11"/>
      <c r="N66" s="20"/>
      <c r="O66" s="20"/>
    </row>
    <row r="67" spans="13:15">
      <c r="N67" s="4"/>
      <c r="O67" s="4"/>
    </row>
  </sheetData>
  <mergeCells count="3">
    <mergeCell ref="A1:L2"/>
    <mergeCell ref="A4:D4"/>
    <mergeCell ref="F4:I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I27" sqref="I27"/>
    </sheetView>
  </sheetViews>
  <sheetFormatPr baseColWidth="10" defaultRowHeight="15" x14ac:dyDescent="0"/>
  <cols>
    <col min="1" max="19" width="14.1640625" customWidth="1"/>
  </cols>
  <sheetData>
    <row r="1" spans="1:12">
      <c r="A1" s="34" t="s">
        <v>44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F3" s="4"/>
      <c r="G3" s="4"/>
      <c r="H3" s="4"/>
      <c r="I3" s="4"/>
      <c r="J3" s="4"/>
    </row>
    <row r="4" spans="1:12" ht="16" thickBot="1">
      <c r="A4" s="32"/>
      <c r="B4" s="32"/>
      <c r="C4" s="32"/>
      <c r="D4" s="33"/>
      <c r="F4" s="33"/>
      <c r="G4" s="33"/>
      <c r="H4" s="33"/>
      <c r="I4" s="33"/>
      <c r="J4" s="4"/>
    </row>
    <row r="5" spans="1:12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5"/>
      <c r="G5" s="26"/>
      <c r="H5" s="26"/>
      <c r="I5" s="26"/>
      <c r="J5" s="27"/>
    </row>
    <row r="6" spans="1:12">
      <c r="A6" t="s">
        <v>21</v>
      </c>
      <c r="B6" s="28">
        <v>1.2687200000000001</v>
      </c>
      <c r="C6" s="29">
        <v>1.0021899999999999</v>
      </c>
      <c r="D6" s="7">
        <f t="shared" ref="D6:D35" si="0">C6/B6</f>
        <v>0.7899221262374676</v>
      </c>
      <c r="E6" s="14">
        <f t="shared" ref="E6:E35" si="1">IF(D6&lt;1,-1/D6,D6)</f>
        <v>-1.2659475748111637</v>
      </c>
      <c r="F6" s="4"/>
      <c r="G6" s="4"/>
      <c r="H6" s="4"/>
      <c r="I6" s="7"/>
      <c r="J6" s="7"/>
    </row>
    <row r="7" spans="1:12">
      <c r="A7" s="4" t="s">
        <v>28</v>
      </c>
      <c r="B7" s="30">
        <v>1.0912900000000001</v>
      </c>
      <c r="C7" s="31">
        <v>0.86936999999999998</v>
      </c>
      <c r="D7" s="7">
        <f t="shared" si="0"/>
        <v>0.79664433835185877</v>
      </c>
      <c r="E7" s="14">
        <f t="shared" si="1"/>
        <v>-1.2552653070614352</v>
      </c>
      <c r="F7" s="4"/>
      <c r="G7" s="4"/>
      <c r="H7" s="4"/>
      <c r="I7" s="7"/>
      <c r="J7" s="7"/>
    </row>
    <row r="8" spans="1:12">
      <c r="A8" t="s">
        <v>26</v>
      </c>
      <c r="B8" s="30">
        <v>1.1522600000000001</v>
      </c>
      <c r="C8" s="31">
        <v>1.00528</v>
      </c>
      <c r="D8" s="7">
        <f t="shared" si="0"/>
        <v>0.87244198358009473</v>
      </c>
      <c r="E8" s="14">
        <f t="shared" si="1"/>
        <v>-1.1462080216457107</v>
      </c>
      <c r="F8" s="4"/>
      <c r="G8" s="4"/>
      <c r="H8" s="4"/>
      <c r="I8" s="7"/>
      <c r="J8" s="7"/>
    </row>
    <row r="9" spans="1:12">
      <c r="A9" s="4" t="s">
        <v>7</v>
      </c>
      <c r="B9" s="30">
        <v>1.06616</v>
      </c>
      <c r="C9" s="31">
        <v>1.0075700000000001</v>
      </c>
      <c r="D9" s="7">
        <f t="shared" si="0"/>
        <v>0.94504577174157733</v>
      </c>
      <c r="E9" s="14">
        <f t="shared" si="1"/>
        <v>-1.0581498059688159</v>
      </c>
      <c r="F9" s="4"/>
      <c r="G9" s="4"/>
      <c r="H9" s="4"/>
      <c r="I9" s="7"/>
      <c r="J9" s="7"/>
    </row>
    <row r="10" spans="1:12">
      <c r="A10" t="s">
        <v>11</v>
      </c>
      <c r="B10" s="30">
        <v>1.1001399999999999</v>
      </c>
      <c r="C10" s="31">
        <v>1.0675699999999999</v>
      </c>
      <c r="D10" s="7">
        <f t="shared" si="0"/>
        <v>0.97039467704110383</v>
      </c>
      <c r="E10" s="14">
        <f t="shared" si="1"/>
        <v>-1.030508538081812</v>
      </c>
      <c r="F10" s="4"/>
      <c r="G10" s="4"/>
      <c r="H10" s="4"/>
      <c r="I10" s="7"/>
      <c r="J10" s="7"/>
    </row>
    <row r="11" spans="1:12">
      <c r="A11" t="s">
        <v>13</v>
      </c>
      <c r="B11" s="30">
        <v>1.9072</v>
      </c>
      <c r="C11" s="31">
        <v>1.8740399999999999</v>
      </c>
      <c r="D11" s="7">
        <f t="shared" si="0"/>
        <v>0.98261325503355701</v>
      </c>
      <c r="E11" s="14">
        <f t="shared" si="1"/>
        <v>-1.0176943928624789</v>
      </c>
      <c r="F11" s="4"/>
      <c r="G11" s="4"/>
      <c r="H11" s="4"/>
      <c r="I11" s="7"/>
      <c r="J11" s="7"/>
    </row>
    <row r="12" spans="1:12">
      <c r="A12" s="4" t="s">
        <v>8</v>
      </c>
      <c r="B12" s="30">
        <v>0.82750000000000001</v>
      </c>
      <c r="C12" s="31">
        <v>0.82064999999999999</v>
      </c>
      <c r="D12" s="7">
        <f t="shared" si="0"/>
        <v>0.99172205438066463</v>
      </c>
      <c r="E12" s="14">
        <f t="shared" si="1"/>
        <v>-1.0083470419789191</v>
      </c>
      <c r="F12" s="4"/>
      <c r="G12" s="4"/>
      <c r="H12" s="4"/>
      <c r="I12" s="7"/>
      <c r="J12" s="7"/>
    </row>
    <row r="13" spans="1:12">
      <c r="A13" s="4" t="s">
        <v>12</v>
      </c>
      <c r="B13" s="30">
        <v>1.0041100000000001</v>
      </c>
      <c r="C13" s="31">
        <v>0.99614999999999998</v>
      </c>
      <c r="D13" s="7">
        <f t="shared" si="0"/>
        <v>0.99207258168925705</v>
      </c>
      <c r="E13" s="14">
        <f t="shared" si="1"/>
        <v>-1.0079907644431061</v>
      </c>
      <c r="F13" s="4"/>
      <c r="G13" s="4"/>
      <c r="H13" s="4"/>
      <c r="I13" s="7"/>
      <c r="J13" s="7"/>
    </row>
    <row r="14" spans="1:12">
      <c r="A14" s="4" t="s">
        <v>32</v>
      </c>
      <c r="B14" s="30">
        <v>1.02711</v>
      </c>
      <c r="C14" s="31">
        <v>1.0203199999999999</v>
      </c>
      <c r="D14" s="7">
        <f t="shared" si="0"/>
        <v>0.99338921829210103</v>
      </c>
      <c r="E14" s="14">
        <f t="shared" si="1"/>
        <v>-1.0066547749725578</v>
      </c>
      <c r="F14" s="4"/>
      <c r="G14" s="4"/>
      <c r="H14" s="4"/>
      <c r="I14" s="7"/>
      <c r="J14" s="7"/>
    </row>
    <row r="15" spans="1:12">
      <c r="A15" t="s">
        <v>10</v>
      </c>
      <c r="B15" s="30">
        <v>0.99875000000000003</v>
      </c>
      <c r="C15" s="31">
        <v>0.99365000000000003</v>
      </c>
      <c r="D15" s="7">
        <f t="shared" si="0"/>
        <v>0.99489361702127665</v>
      </c>
      <c r="E15" s="14">
        <f t="shared" si="1"/>
        <v>-1.0051325919589391</v>
      </c>
      <c r="F15" s="4"/>
      <c r="G15" s="4"/>
      <c r="H15" s="4"/>
      <c r="I15" s="7"/>
      <c r="J15" s="7"/>
    </row>
    <row r="16" spans="1:12">
      <c r="A16" s="4" t="s">
        <v>14</v>
      </c>
      <c r="B16" s="30">
        <v>1.00502</v>
      </c>
      <c r="C16" s="31">
        <v>1.00197</v>
      </c>
      <c r="D16" s="7">
        <f t="shared" si="0"/>
        <v>0.99696523452269603</v>
      </c>
      <c r="E16" s="14">
        <f t="shared" si="1"/>
        <v>-1.0030440033134724</v>
      </c>
      <c r="F16" s="4"/>
      <c r="G16" s="4"/>
      <c r="H16" s="4"/>
      <c r="I16" s="7"/>
      <c r="J16" s="7"/>
    </row>
    <row r="17" spans="1:15">
      <c r="A17" s="4" t="s">
        <v>23</v>
      </c>
      <c r="B17" s="30">
        <v>1.1046100000000001</v>
      </c>
      <c r="C17" s="31">
        <v>1.1018699999999999</v>
      </c>
      <c r="D17" s="7">
        <f t="shared" si="0"/>
        <v>0.99751948651560263</v>
      </c>
      <c r="E17" s="14">
        <f t="shared" si="1"/>
        <v>-1.0024866817319649</v>
      </c>
      <c r="F17" s="4"/>
      <c r="G17" s="4"/>
      <c r="H17" s="4"/>
      <c r="I17" s="7"/>
      <c r="J17" s="7"/>
    </row>
    <row r="18" spans="1:15">
      <c r="A18" t="s">
        <v>31</v>
      </c>
      <c r="B18" s="30">
        <v>2.17109</v>
      </c>
      <c r="C18" s="31">
        <v>2.1691400000000001</v>
      </c>
      <c r="D18" s="7">
        <f t="shared" si="0"/>
        <v>0.99910183364116645</v>
      </c>
      <c r="E18" s="14">
        <f t="shared" si="1"/>
        <v>-1.0008989737868463</v>
      </c>
      <c r="F18" s="4"/>
      <c r="G18" s="4"/>
      <c r="H18" s="4"/>
      <c r="I18" s="7"/>
      <c r="J18" s="7"/>
    </row>
    <row r="19" spans="1:15">
      <c r="A19" t="s">
        <v>43</v>
      </c>
      <c r="B19" s="30">
        <v>1.00075</v>
      </c>
      <c r="C19" s="31">
        <v>1.0011699999999999</v>
      </c>
      <c r="D19" s="7">
        <f t="shared" si="0"/>
        <v>1.0004196852360727</v>
      </c>
      <c r="E19" s="14">
        <f t="shared" si="1"/>
        <v>1.0004196852360727</v>
      </c>
      <c r="F19" s="4"/>
      <c r="G19" s="4"/>
      <c r="H19" s="4"/>
      <c r="I19" s="7"/>
      <c r="J19" s="7"/>
    </row>
    <row r="20" spans="1:15">
      <c r="A20" t="s">
        <v>15</v>
      </c>
      <c r="B20" s="30">
        <v>0.99941000000000002</v>
      </c>
      <c r="C20" s="31">
        <v>0.99999000000000005</v>
      </c>
      <c r="D20" s="7">
        <f t="shared" si="0"/>
        <v>1.0005803424020172</v>
      </c>
      <c r="E20" s="14">
        <f t="shared" si="1"/>
        <v>1.0005803424020172</v>
      </c>
      <c r="F20" s="4"/>
      <c r="G20" s="4"/>
      <c r="H20" s="4"/>
      <c r="I20" s="7"/>
      <c r="J20" s="7"/>
    </row>
    <row r="21" spans="1:15">
      <c r="A21" t="s">
        <v>18</v>
      </c>
      <c r="B21" s="30">
        <v>0.99705999999999995</v>
      </c>
      <c r="C21" s="31">
        <v>0.99939</v>
      </c>
      <c r="D21" s="7">
        <f t="shared" si="0"/>
        <v>1.002336870398973</v>
      </c>
      <c r="E21" s="14">
        <f t="shared" si="1"/>
        <v>1.002336870398973</v>
      </c>
      <c r="F21" s="4"/>
      <c r="G21" s="4"/>
      <c r="H21" s="4"/>
      <c r="I21" s="7"/>
      <c r="J21" s="7"/>
    </row>
    <row r="22" spans="1:15">
      <c r="A22" t="s">
        <v>30</v>
      </c>
      <c r="B22" s="30">
        <v>1.13381</v>
      </c>
      <c r="C22" s="31">
        <v>1.1378200000000001</v>
      </c>
      <c r="D22" s="7">
        <f t="shared" si="0"/>
        <v>1.0035367477796104</v>
      </c>
      <c r="E22" s="14">
        <f t="shared" si="1"/>
        <v>1.0035367477796104</v>
      </c>
      <c r="F22" s="4"/>
      <c r="G22" s="4"/>
      <c r="H22" s="4"/>
      <c r="I22" s="7"/>
      <c r="J22" s="7"/>
    </row>
    <row r="23" spans="1:15">
      <c r="A23" t="s">
        <v>6</v>
      </c>
      <c r="B23" s="30">
        <v>0.99990000000000001</v>
      </c>
      <c r="C23" s="31">
        <v>1.0042500000000001</v>
      </c>
      <c r="D23" s="7">
        <f t="shared" si="0"/>
        <v>1.0043504350435044</v>
      </c>
      <c r="E23" s="14">
        <f t="shared" si="1"/>
        <v>1.0043504350435044</v>
      </c>
      <c r="F23" s="4"/>
      <c r="G23" s="4"/>
      <c r="H23" s="4"/>
      <c r="I23" s="7"/>
      <c r="J23" s="7"/>
    </row>
    <row r="24" spans="1:15">
      <c r="A24" s="4" t="s">
        <v>29</v>
      </c>
      <c r="B24" s="30">
        <v>2.2449400000000002</v>
      </c>
      <c r="C24" s="31">
        <v>2.2580900000000002</v>
      </c>
      <c r="D24" s="7">
        <f t="shared" si="0"/>
        <v>1.0058576175755254</v>
      </c>
      <c r="E24" s="14">
        <f t="shared" si="1"/>
        <v>1.0058576175755254</v>
      </c>
      <c r="F24" s="4"/>
      <c r="G24" s="4"/>
      <c r="H24" s="4"/>
      <c r="I24" s="7"/>
      <c r="J24" s="7"/>
      <c r="L24" s="23"/>
      <c r="M24" s="23"/>
      <c r="N24" s="23"/>
    </row>
    <row r="25" spans="1:15">
      <c r="A25" t="s">
        <v>19</v>
      </c>
      <c r="B25" s="30">
        <v>0.99258000000000002</v>
      </c>
      <c r="C25" s="31">
        <v>1.0016400000000001</v>
      </c>
      <c r="D25" s="7">
        <f t="shared" si="0"/>
        <v>1.0091277277398296</v>
      </c>
      <c r="E25" s="14">
        <f t="shared" si="1"/>
        <v>1.0091277277398296</v>
      </c>
      <c r="F25" s="4"/>
      <c r="G25" s="4"/>
      <c r="H25" s="4"/>
      <c r="I25" s="7"/>
      <c r="J25" s="7"/>
      <c r="L25" s="23"/>
      <c r="M25" s="23"/>
      <c r="N25" s="23"/>
    </row>
    <row r="26" spans="1:15">
      <c r="A26" t="s">
        <v>27</v>
      </c>
      <c r="B26" s="30">
        <v>1.0260400000000001</v>
      </c>
      <c r="C26" s="31">
        <v>1.0723400000000001</v>
      </c>
      <c r="D26" s="7">
        <f t="shared" si="0"/>
        <v>1.0451249463958521</v>
      </c>
      <c r="E26" s="14">
        <f t="shared" si="1"/>
        <v>1.0451249463958521</v>
      </c>
      <c r="F26" s="4"/>
      <c r="G26" s="4"/>
      <c r="H26" s="4"/>
      <c r="I26" s="7"/>
      <c r="J26" s="7"/>
      <c r="L26" s="23"/>
      <c r="M26" s="23"/>
      <c r="N26" s="23"/>
    </row>
    <row r="27" spans="1:15">
      <c r="A27" t="s">
        <v>16</v>
      </c>
      <c r="B27" s="30">
        <v>1.7373400000000001</v>
      </c>
      <c r="C27" s="31">
        <v>1.8319799999999999</v>
      </c>
      <c r="D27" s="7">
        <f t="shared" si="0"/>
        <v>1.0544740810664579</v>
      </c>
      <c r="E27" s="14">
        <f t="shared" si="1"/>
        <v>1.0544740810664579</v>
      </c>
      <c r="F27" s="4"/>
      <c r="G27" s="4"/>
      <c r="H27" s="4"/>
      <c r="I27" s="7"/>
      <c r="J27" s="7"/>
      <c r="L27" s="23"/>
      <c r="M27" s="23"/>
      <c r="N27" s="23"/>
    </row>
    <row r="28" spans="1:15">
      <c r="A28" s="4" t="s">
        <v>20</v>
      </c>
      <c r="B28" s="30">
        <v>1.0035499999999999</v>
      </c>
      <c r="C28" s="31">
        <v>1.0597099999999999</v>
      </c>
      <c r="D28" s="7">
        <f t="shared" si="0"/>
        <v>1.0559613372527528</v>
      </c>
      <c r="E28" s="14">
        <f t="shared" si="1"/>
        <v>1.0559613372527528</v>
      </c>
      <c r="F28" s="4"/>
      <c r="G28" s="4"/>
      <c r="H28" s="4"/>
      <c r="I28" s="7"/>
      <c r="J28" s="7"/>
      <c r="L28" s="23"/>
      <c r="M28" s="23"/>
      <c r="N28" s="23"/>
    </row>
    <row r="29" spans="1:15">
      <c r="A29" s="4" t="s">
        <v>22</v>
      </c>
      <c r="B29" s="30">
        <v>0.95228999999999997</v>
      </c>
      <c r="C29" s="31">
        <v>1.0232000000000001</v>
      </c>
      <c r="D29" s="7">
        <f t="shared" si="0"/>
        <v>1.0744626111793678</v>
      </c>
      <c r="E29" s="14">
        <f t="shared" si="1"/>
        <v>1.0744626111793678</v>
      </c>
      <c r="F29" s="4"/>
      <c r="G29" s="4"/>
      <c r="H29" s="4"/>
      <c r="I29" s="7"/>
      <c r="J29" s="7"/>
      <c r="L29" s="23"/>
      <c r="M29" s="23"/>
      <c r="N29" s="23"/>
    </row>
    <row r="30" spans="1:15">
      <c r="A30" t="s">
        <v>9</v>
      </c>
      <c r="B30" s="30">
        <v>0.74114999999999998</v>
      </c>
      <c r="C30" s="31">
        <v>0.81874999999999998</v>
      </c>
      <c r="D30" s="7">
        <f t="shared" si="0"/>
        <v>1.1047021520609863</v>
      </c>
      <c r="E30" s="14">
        <f t="shared" si="1"/>
        <v>1.1047021520609863</v>
      </c>
      <c r="F30" s="4"/>
      <c r="G30" s="4"/>
      <c r="H30" s="4"/>
      <c r="I30" s="7"/>
      <c r="J30" s="7"/>
      <c r="L30" s="23"/>
      <c r="M30" s="23"/>
      <c r="N30" s="23"/>
    </row>
    <row r="31" spans="1:15">
      <c r="A31" s="4" t="s">
        <v>17</v>
      </c>
      <c r="B31" s="30">
        <v>0.94638</v>
      </c>
      <c r="C31" s="31">
        <v>1.0550600000000001</v>
      </c>
      <c r="D31" s="7">
        <f t="shared" si="0"/>
        <v>1.1148375916650819</v>
      </c>
      <c r="E31" s="14">
        <f t="shared" si="1"/>
        <v>1.1148375916650819</v>
      </c>
      <c r="F31" s="4"/>
      <c r="G31" s="4"/>
      <c r="H31" s="4"/>
      <c r="I31" s="7"/>
      <c r="J31" s="7"/>
      <c r="L31" s="23"/>
      <c r="M31" s="23"/>
      <c r="N31" s="23"/>
      <c r="O31" s="7"/>
    </row>
    <row r="32" spans="1:15">
      <c r="A32" t="s">
        <v>5</v>
      </c>
      <c r="B32" s="30">
        <v>0.33543000000000001</v>
      </c>
      <c r="C32" s="31">
        <v>0.37502999999999997</v>
      </c>
      <c r="D32" s="7">
        <f t="shared" si="0"/>
        <v>1.1180574188355246</v>
      </c>
      <c r="E32" s="14">
        <f t="shared" si="1"/>
        <v>1.1180574188355246</v>
      </c>
      <c r="F32" s="4"/>
      <c r="G32" s="4"/>
      <c r="H32" s="4"/>
      <c r="I32" s="7"/>
      <c r="J32" s="7"/>
      <c r="L32" s="23"/>
      <c r="M32" s="23"/>
      <c r="N32" s="23"/>
      <c r="O32" s="7"/>
    </row>
    <row r="33" spans="1:15">
      <c r="A33" t="s">
        <v>25</v>
      </c>
      <c r="B33" s="30">
        <v>0.78993999999999998</v>
      </c>
      <c r="C33" s="31">
        <v>0.97597</v>
      </c>
      <c r="D33" s="7">
        <f t="shared" si="0"/>
        <v>1.2354988986505304</v>
      </c>
      <c r="E33" s="14">
        <f t="shared" si="1"/>
        <v>1.2354988986505304</v>
      </c>
      <c r="F33" s="4"/>
      <c r="G33" s="4"/>
      <c r="H33" s="4"/>
      <c r="I33" s="7"/>
      <c r="J33" s="7"/>
      <c r="L33" s="23"/>
      <c r="M33" s="23"/>
      <c r="N33" s="23"/>
      <c r="O33" s="7"/>
    </row>
    <row r="34" spans="1:15">
      <c r="A34" t="s">
        <v>24</v>
      </c>
      <c r="B34" s="30">
        <v>0.61168</v>
      </c>
      <c r="C34" s="31">
        <v>0.87555000000000005</v>
      </c>
      <c r="D34" s="7">
        <f t="shared" si="0"/>
        <v>1.4313856918650276</v>
      </c>
      <c r="E34" s="14">
        <f t="shared" si="1"/>
        <v>1.4313856918650276</v>
      </c>
      <c r="F34" s="4"/>
      <c r="G34" s="4"/>
      <c r="H34" s="4"/>
      <c r="I34" s="7"/>
      <c r="J34" s="7"/>
      <c r="L34" s="23"/>
      <c r="M34" s="23"/>
      <c r="N34" s="23"/>
      <c r="O34" s="7"/>
    </row>
    <row r="35" spans="1:15">
      <c r="A35" t="s">
        <v>4</v>
      </c>
      <c r="B35" s="30">
        <v>0.98163999999999996</v>
      </c>
      <c r="C35" s="31">
        <v>4.2954600000000003</v>
      </c>
      <c r="D35" s="7">
        <f t="shared" si="0"/>
        <v>4.3757996821645415</v>
      </c>
      <c r="E35" s="14">
        <f t="shared" si="1"/>
        <v>4.3757996821645415</v>
      </c>
      <c r="L35" s="23"/>
      <c r="M35" s="23"/>
      <c r="N35" s="23"/>
      <c r="O35" s="7"/>
    </row>
    <row r="36" spans="1:15">
      <c r="L36" s="23"/>
      <c r="M36" s="23"/>
      <c r="N36" s="23"/>
      <c r="O36" s="7"/>
    </row>
    <row r="37" spans="1:15">
      <c r="L37" s="23"/>
      <c r="M37" s="23"/>
      <c r="N37" s="23"/>
      <c r="O37" s="7"/>
    </row>
    <row r="38" spans="1:15">
      <c r="L38" s="23"/>
      <c r="M38" s="23"/>
      <c r="N38" s="23"/>
      <c r="O38" s="7"/>
    </row>
    <row r="39" spans="1:15">
      <c r="L39" s="23"/>
      <c r="M39" s="23"/>
      <c r="N39" s="23"/>
      <c r="O39" s="7"/>
    </row>
    <row r="40" spans="1:15">
      <c r="L40" s="23"/>
      <c r="M40" s="23"/>
      <c r="N40" s="23"/>
      <c r="O40" s="7"/>
    </row>
    <row r="41" spans="1:15">
      <c r="L41" s="23"/>
      <c r="M41" s="23"/>
      <c r="N41" s="23"/>
      <c r="O41" s="7"/>
    </row>
    <row r="42" spans="1:15">
      <c r="L42" s="23"/>
      <c r="M42" s="23"/>
      <c r="N42" s="23"/>
      <c r="O42" s="7"/>
    </row>
    <row r="43" spans="1:15">
      <c r="L43" s="23"/>
      <c r="M43" s="23"/>
      <c r="N43" s="23"/>
      <c r="O43" s="7"/>
    </row>
    <row r="44" spans="1:15">
      <c r="L44" s="23"/>
      <c r="M44" s="23"/>
      <c r="N44" s="23"/>
      <c r="O44" s="7"/>
    </row>
    <row r="45" spans="1:15">
      <c r="L45" s="23"/>
      <c r="M45" s="23"/>
      <c r="N45" s="23"/>
      <c r="O45" s="7"/>
    </row>
    <row r="46" spans="1:15">
      <c r="L46" s="23"/>
      <c r="M46" s="23"/>
      <c r="N46" s="23"/>
      <c r="O46" s="7"/>
    </row>
    <row r="47" spans="1:15">
      <c r="L47" s="23"/>
      <c r="M47" s="23"/>
      <c r="N47" s="23"/>
      <c r="O47" s="7"/>
    </row>
    <row r="48" spans="1:15">
      <c r="L48" s="23"/>
      <c r="M48" s="23"/>
      <c r="N48" s="23"/>
      <c r="O48" s="7"/>
    </row>
    <row r="49" spans="12:15">
      <c r="L49" s="23"/>
      <c r="M49" s="23"/>
      <c r="N49" s="23"/>
      <c r="O49" s="7"/>
    </row>
    <row r="50" spans="12:15">
      <c r="L50" s="23"/>
      <c r="M50" s="23"/>
      <c r="N50" s="23"/>
      <c r="O50" s="7"/>
    </row>
    <row r="51" spans="12:15">
      <c r="L51" s="23"/>
      <c r="M51" s="23"/>
      <c r="N51" s="23"/>
      <c r="O51" s="7"/>
    </row>
    <row r="52" spans="12:15">
      <c r="L52" s="23"/>
      <c r="M52" s="23"/>
      <c r="N52" s="23"/>
      <c r="O52" s="7"/>
    </row>
    <row r="53" spans="12:15">
      <c r="O53" s="7"/>
    </row>
    <row r="54" spans="12:15">
      <c r="L54" s="4"/>
      <c r="M54" s="4"/>
      <c r="N54" s="4"/>
      <c r="O54" s="7"/>
    </row>
    <row r="55" spans="12:15">
      <c r="L55" s="4"/>
      <c r="M55" s="4"/>
      <c r="N55" s="4"/>
      <c r="O55" s="7"/>
    </row>
    <row r="56" spans="12:15">
      <c r="L56" s="4"/>
      <c r="M56" s="4"/>
      <c r="N56" s="4"/>
      <c r="O56" s="7"/>
    </row>
    <row r="57" spans="12:15">
      <c r="L57" s="4"/>
      <c r="M57" s="4"/>
      <c r="N57" s="4"/>
      <c r="O57" s="7"/>
    </row>
    <row r="58" spans="12:15">
      <c r="L58" s="4"/>
      <c r="M58" s="4"/>
      <c r="N58" s="4"/>
      <c r="O58" s="7"/>
    </row>
    <row r="59" spans="12:15">
      <c r="L59" s="4"/>
      <c r="M59" s="4"/>
      <c r="N59" s="4"/>
      <c r="O59" s="7"/>
    </row>
    <row r="61" spans="12:15">
      <c r="M61" s="11"/>
      <c r="N61" s="20"/>
      <c r="O61" s="20"/>
    </row>
    <row r="62" spans="12:15">
      <c r="M62" s="11"/>
      <c r="N62" s="20"/>
      <c r="O62" s="20"/>
    </row>
    <row r="63" spans="12:15">
      <c r="M63" s="11"/>
      <c r="N63" s="20"/>
      <c r="O63" s="20"/>
    </row>
    <row r="64" spans="12:15">
      <c r="M64" s="11"/>
      <c r="N64" s="20"/>
      <c r="O64" s="20"/>
    </row>
    <row r="65" spans="13:15">
      <c r="M65" s="11"/>
      <c r="N65" s="20"/>
      <c r="O65" s="20"/>
    </row>
    <row r="66" spans="13:15">
      <c r="M66" s="11"/>
      <c r="N66" s="20"/>
      <c r="O66" s="20"/>
    </row>
    <row r="67" spans="13:15">
      <c r="N67" s="4"/>
      <c r="O67" s="4"/>
    </row>
  </sheetData>
  <sortState ref="A6:E35">
    <sortCondition ref="D6:D35"/>
  </sortState>
  <mergeCells count="3">
    <mergeCell ref="A1:L2"/>
    <mergeCell ref="A4:D4"/>
    <mergeCell ref="F4:I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vs. restrict</vt:lpstr>
      <vt:lpstr>vs. LLVM clean</vt:lpstr>
      <vt:lpstr>SCEV+LICM vs.LLVM clean (L,EXL)</vt:lpstr>
      <vt:lpstr>vs. Polly</vt:lpstr>
      <vt:lpstr>SCEV+LICM vs. Polly</vt:lpstr>
      <vt:lpstr>ISL+scalar-bounds+stripmine</vt:lpstr>
      <vt:lpstr>PDA-vs-SCEV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2015-03-21T21:28:07Z</dcterms:created>
  <dcterms:modified xsi:type="dcterms:W3CDTF">2015-03-23T18:00:26Z</dcterms:modified>
</cp:coreProperties>
</file>