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2"/>
  </bookViews>
  <sheets>
    <sheet name="clean-improvement" sheetId="3" r:id="rId1"/>
    <sheet name="scev-checks-improvement" sheetId="1" r:id="rId2"/>
    <sheet name="scev-checks-vs-new-poll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F13" i="4"/>
  <c r="F18" i="4"/>
  <c r="F36" i="4"/>
  <c r="F26" i="4"/>
  <c r="F21" i="4"/>
  <c r="F23" i="4"/>
  <c r="F27" i="4"/>
  <c r="F12" i="4"/>
  <c r="F25" i="4"/>
  <c r="F17" i="4"/>
  <c r="F35" i="4"/>
  <c r="F29" i="4"/>
  <c r="F30" i="4"/>
  <c r="F11" i="4"/>
  <c r="F24" i="4"/>
  <c r="F31" i="4"/>
  <c r="F33" i="4"/>
  <c r="F16" i="4"/>
  <c r="F14" i="4"/>
  <c r="F32" i="4"/>
  <c r="F19" i="4"/>
  <c r="F20" i="4"/>
  <c r="F22" i="4"/>
  <c r="F8" i="4"/>
  <c r="F10" i="4"/>
  <c r="F34" i="4"/>
  <c r="F28" i="4"/>
  <c r="F9" i="4"/>
  <c r="D31" i="3"/>
  <c r="D22" i="3"/>
  <c r="D24" i="3"/>
  <c r="D19" i="3"/>
  <c r="D27" i="3"/>
  <c r="D17" i="3"/>
  <c r="D32" i="3"/>
  <c r="D10" i="3"/>
  <c r="D28" i="3"/>
  <c r="D13" i="3"/>
  <c r="D18" i="3"/>
  <c r="D26" i="3"/>
  <c r="D16" i="3"/>
  <c r="D20" i="3"/>
  <c r="D36" i="3"/>
  <c r="D14" i="3"/>
  <c r="D9" i="3"/>
  <c r="D25" i="3"/>
  <c r="D11" i="3"/>
  <c r="D15" i="3"/>
  <c r="D23" i="3"/>
  <c r="D34" i="3"/>
  <c r="D12" i="3"/>
  <c r="D8" i="3"/>
  <c r="D21" i="3"/>
  <c r="D33" i="3"/>
  <c r="D30" i="3"/>
  <c r="D29" i="3"/>
  <c r="D35" i="3"/>
  <c r="D10" i="1"/>
  <c r="D18" i="1"/>
  <c r="D35" i="1"/>
  <c r="D24" i="1"/>
  <c r="D25" i="1"/>
  <c r="D34" i="1"/>
  <c r="D9" i="1"/>
  <c r="D31" i="1"/>
  <c r="D17" i="1"/>
  <c r="D19" i="1"/>
  <c r="D21" i="1"/>
  <c r="D30" i="1"/>
  <c r="D23" i="1"/>
  <c r="D27" i="1"/>
  <c r="D22" i="1"/>
  <c r="D28" i="1"/>
  <c r="D13" i="1"/>
  <c r="D12" i="1"/>
  <c r="D14" i="1"/>
  <c r="D26" i="1"/>
  <c r="D32" i="1"/>
  <c r="D11" i="1"/>
  <c r="D8" i="1"/>
  <c r="D33" i="1"/>
  <c r="D15" i="1"/>
  <c r="D16" i="1"/>
  <c r="D29" i="1"/>
  <c r="D20" i="1"/>
</calcChain>
</file>

<file path=xl/sharedStrings.xml><?xml version="1.0" encoding="utf-8"?>
<sst xmlns="http://schemas.openxmlformats.org/spreadsheetml/2006/main" count="120" uniqueCount="52">
  <si>
    <t>2mm</t>
  </si>
  <si>
    <t>3mm</t>
  </si>
  <si>
    <t>adi</t>
  </si>
  <si>
    <t>atax</t>
  </si>
  <si>
    <t>bicg</t>
  </si>
  <si>
    <t>cholesky</t>
  </si>
  <si>
    <t>covariance</t>
  </si>
  <si>
    <t>deriche</t>
  </si>
  <si>
    <t>doitgen</t>
  </si>
  <si>
    <t>durbin</t>
  </si>
  <si>
    <t>fdtd-2d</t>
  </si>
  <si>
    <t>gemm</t>
  </si>
  <si>
    <t>gemver</t>
  </si>
  <si>
    <t>gesummv</t>
  </si>
  <si>
    <t>gramschmidt</t>
  </si>
  <si>
    <t>heat-3d</t>
  </si>
  <si>
    <t>jacobi-1d</t>
  </si>
  <si>
    <t>jacobi-2d</t>
  </si>
  <si>
    <t>lu</t>
  </si>
  <si>
    <t>ludcmp</t>
  </si>
  <si>
    <t>mvt</t>
  </si>
  <si>
    <t>nussinov</t>
  </si>
  <si>
    <t>seidel-2d</t>
  </si>
  <si>
    <t>symm</t>
  </si>
  <si>
    <t>syr2k</t>
  </si>
  <si>
    <t>syrk</t>
  </si>
  <si>
    <t>trisolv</t>
  </si>
  <si>
    <t>trmm</t>
  </si>
  <si>
    <t>old</t>
  </si>
  <si>
    <t>new</t>
  </si>
  <si>
    <t>benchmark</t>
  </si>
  <si>
    <t>GOAL: check if the newest version of Polly performs better than the old one when using SCEV checks</t>
  </si>
  <si>
    <t>new/old (improvement factor)</t>
  </si>
  <si>
    <t>OLD: bytecode instrumented using SCEV checks + old version of Polly + LLVM -O3</t>
  </si>
  <si>
    <t>Newest Polly vs. old Polly (both using SCEV checks)</t>
  </si>
  <si>
    <t>NEW: bytecode instrumented using SCEV checks + newest version of Polly disabling ISL checks + LLVM -O3</t>
  </si>
  <si>
    <t>floyd-warshall</t>
  </si>
  <si>
    <t>--</t>
  </si>
  <si>
    <t>correlation</t>
  </si>
  <si>
    <t>Newest Polly vs. old Polly</t>
  </si>
  <si>
    <t>GOAL: check if the newest version of Polly performs better than the old one</t>
  </si>
  <si>
    <t>OLD: bytecode + old version of Polly + LLVM -O3</t>
  </si>
  <si>
    <t>NEW: bytecode + newest version of Polly disabling ISL checks + LLVM -O3</t>
  </si>
  <si>
    <t>base</t>
  </si>
  <si>
    <t>opt</t>
  </si>
  <si>
    <t>SCEV checks vs. clean Polly (using newest back-end)</t>
  </si>
  <si>
    <t>GOAL: show how SCEV checks improve the newest version of Polly</t>
  </si>
  <si>
    <t>BASE: llvm -O3 + old version of Polly (times improvement factor of newest Polly)</t>
  </si>
  <si>
    <t>OPT: same as base plus SCEV alias checks (times improvement factor of newest Polly)</t>
  </si>
  <si>
    <t>opt improvement factor</t>
  </si>
  <si>
    <t>base improvement factor</t>
  </si>
  <si>
    <t>(opt*factor)/(base*factor)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</si>
</sst>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/>
    <xf numFmtId="2" fontId="0" fillId="0" borderId="2" xfId="0" applyNumberFormat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'clean-improvement'!$A$8:$A$37</c:f>
              <c:strCache>
                <c:ptCount val="30"/>
                <c:pt idx="0">
                  <c:v>symm</c:v>
                </c:pt>
                <c:pt idx="1">
                  <c:v>jacobi-1d</c:v>
                </c:pt>
                <c:pt idx="2">
                  <c:v>deriche</c:v>
                </c:pt>
                <c:pt idx="3">
                  <c:v>lu</c:v>
                </c:pt>
                <c:pt idx="4">
                  <c:v>seidel-2d</c:v>
                </c:pt>
                <c:pt idx="5">
                  <c:v>durbin</c:v>
                </c:pt>
                <c:pt idx="6">
                  <c:v>heat-3d</c:v>
                </c:pt>
                <c:pt idx="7">
                  <c:v>ludcmp</c:v>
                </c:pt>
                <c:pt idx="8">
                  <c:v>gemver</c:v>
                </c:pt>
                <c:pt idx="9">
                  <c:v>correlation</c:v>
                </c:pt>
                <c:pt idx="10">
                  <c:v>fdtd-2d</c:v>
                </c:pt>
                <c:pt idx="11">
                  <c:v>bicg</c:v>
                </c:pt>
                <c:pt idx="12">
                  <c:v>gesummv</c:v>
                </c:pt>
                <c:pt idx="13">
                  <c:v>syr2k</c:v>
                </c:pt>
                <c:pt idx="14">
                  <c:v>adi</c:v>
                </c:pt>
                <c:pt idx="15">
                  <c:v>mvt</c:v>
                </c:pt>
                <c:pt idx="16">
                  <c:v>atax</c:v>
                </c:pt>
                <c:pt idx="17">
                  <c:v>jacobi-2d</c:v>
                </c:pt>
                <c:pt idx="18">
                  <c:v>gemm</c:v>
                </c:pt>
                <c:pt idx="19">
                  <c:v>cholesky</c:v>
                </c:pt>
                <c:pt idx="20">
                  <c:v>doitgen</c:v>
                </c:pt>
                <c:pt idx="21">
                  <c:v>trmm</c:v>
                </c:pt>
                <c:pt idx="22">
                  <c:v>trisolv</c:v>
                </c:pt>
                <c:pt idx="23">
                  <c:v>3mm</c:v>
                </c:pt>
                <c:pt idx="24">
                  <c:v>covariance</c:v>
                </c:pt>
                <c:pt idx="25">
                  <c:v>syrk</c:v>
                </c:pt>
                <c:pt idx="26">
                  <c:v>nussinov</c:v>
                </c:pt>
                <c:pt idx="27">
                  <c:v>2mm</c:v>
                </c:pt>
                <c:pt idx="28">
                  <c:v>gramschmidt</c:v>
                </c:pt>
                <c:pt idx="29">
                  <c:v>floyd-warshall</c:v>
                </c:pt>
              </c:strCache>
            </c:strRef>
          </c:cat>
          <c:val>
            <c:numRef>
              <c:f>'clean-improvement'!$D$8:$D$37</c:f>
              <c:numCache>
                <c:formatCode>0.00</c:formatCode>
                <c:ptCount val="30"/>
                <c:pt idx="0">
                  <c:v>0.866980956985244</c:v>
                </c:pt>
                <c:pt idx="1">
                  <c:v>0.892212022505182</c:v>
                </c:pt>
                <c:pt idx="2">
                  <c:v>0.957205996000488</c:v>
                </c:pt>
                <c:pt idx="3">
                  <c:v>0.967636467066756</c:v>
                </c:pt>
                <c:pt idx="4">
                  <c:v>0.968236189599498</c:v>
                </c:pt>
                <c:pt idx="5">
                  <c:v>0.983355990741093</c:v>
                </c:pt>
                <c:pt idx="6">
                  <c:v>0.992843070145413</c:v>
                </c:pt>
                <c:pt idx="7">
                  <c:v>0.994851031724385</c:v>
                </c:pt>
                <c:pt idx="8">
                  <c:v>0.995854377525802</c:v>
                </c:pt>
                <c:pt idx="9">
                  <c:v>0.997388430217482</c:v>
                </c:pt>
                <c:pt idx="10">
                  <c:v>0.998311402257979</c:v>
                </c:pt>
                <c:pt idx="11">
                  <c:v>0.999889675865493</c:v>
                </c:pt>
                <c:pt idx="12">
                  <c:v>1.000256449710725</c:v>
                </c:pt>
                <c:pt idx="13">
                  <c:v>1.000459784143866</c:v>
                </c:pt>
                <c:pt idx="14">
                  <c:v>1.001530248211463</c:v>
                </c:pt>
                <c:pt idx="15">
                  <c:v>1.002151658129505</c:v>
                </c:pt>
                <c:pt idx="16">
                  <c:v>1.00231738234828</c:v>
                </c:pt>
                <c:pt idx="17">
                  <c:v>1.004469929194613</c:v>
                </c:pt>
                <c:pt idx="18">
                  <c:v>1.006481450327542</c:v>
                </c:pt>
                <c:pt idx="19">
                  <c:v>1.008655282380213</c:v>
                </c:pt>
                <c:pt idx="20">
                  <c:v>1.014188078133867</c:v>
                </c:pt>
                <c:pt idx="21">
                  <c:v>1.014570091572462</c:v>
                </c:pt>
                <c:pt idx="22">
                  <c:v>1.0205593522058</c:v>
                </c:pt>
                <c:pt idx="23">
                  <c:v>1.02208876307131</c:v>
                </c:pt>
                <c:pt idx="24">
                  <c:v>1.041447498718783</c:v>
                </c:pt>
                <c:pt idx="25">
                  <c:v>1.058809689292022</c:v>
                </c:pt>
                <c:pt idx="26">
                  <c:v>1.066825256671839</c:v>
                </c:pt>
                <c:pt idx="27">
                  <c:v>1.07705396072732</c:v>
                </c:pt>
                <c:pt idx="28">
                  <c:v>1.12670581261804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95896"/>
        <c:axId val="2126142264"/>
      </c:barChart>
      <c:catAx>
        <c:axId val="212619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142264"/>
        <c:crosses val="autoZero"/>
        <c:auto val="1"/>
        <c:lblAlgn val="ctr"/>
        <c:lblOffset val="100"/>
        <c:noMultiLvlLbl val="0"/>
      </c:catAx>
      <c:valAx>
        <c:axId val="2126142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61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'scev-checks-improvement'!$A$8:$A$36</c:f>
              <c:strCache>
                <c:ptCount val="29"/>
                <c:pt idx="0">
                  <c:v>symm</c:v>
                </c:pt>
                <c:pt idx="1">
                  <c:v>deriche</c:v>
                </c:pt>
                <c:pt idx="2">
                  <c:v>3mm</c:v>
                </c:pt>
                <c:pt idx="3">
                  <c:v>seidel-2d</c:v>
                </c:pt>
                <c:pt idx="4">
                  <c:v>lu</c:v>
                </c:pt>
                <c:pt idx="5">
                  <c:v>jacobi-2d</c:v>
                </c:pt>
                <c:pt idx="6">
                  <c:v>ludcmp</c:v>
                </c:pt>
                <c:pt idx="7">
                  <c:v>syrk</c:v>
                </c:pt>
                <c:pt idx="8">
                  <c:v>trisolv</c:v>
                </c:pt>
                <c:pt idx="9">
                  <c:v>durbin</c:v>
                </c:pt>
                <c:pt idx="10">
                  <c:v>adi</c:v>
                </c:pt>
                <c:pt idx="11">
                  <c:v>fdtd-2d</c:v>
                </c:pt>
                <c:pt idx="12">
                  <c:v>2mm</c:v>
                </c:pt>
                <c:pt idx="13">
                  <c:v>gemm</c:v>
                </c:pt>
                <c:pt idx="14">
                  <c:v>heat-3d</c:v>
                </c:pt>
                <c:pt idx="15">
                  <c:v>gesummv</c:v>
                </c:pt>
                <c:pt idx="16">
                  <c:v>bicg</c:v>
                </c:pt>
                <c:pt idx="17">
                  <c:v>cholesky</c:v>
                </c:pt>
                <c:pt idx="18">
                  <c:v>mvt</c:v>
                </c:pt>
                <c:pt idx="19">
                  <c:v>gramschmidt</c:v>
                </c:pt>
                <c:pt idx="20">
                  <c:v>jacobi-1d</c:v>
                </c:pt>
                <c:pt idx="21">
                  <c:v>trmm</c:v>
                </c:pt>
                <c:pt idx="22">
                  <c:v>gemver</c:v>
                </c:pt>
                <c:pt idx="23">
                  <c:v>doitgen</c:v>
                </c:pt>
                <c:pt idx="24">
                  <c:v>nussinov</c:v>
                </c:pt>
                <c:pt idx="25">
                  <c:v>syr2k</c:v>
                </c:pt>
                <c:pt idx="26">
                  <c:v>covariance</c:v>
                </c:pt>
                <c:pt idx="27">
                  <c:v>atax</c:v>
                </c:pt>
                <c:pt idx="28">
                  <c:v>floyd-warshall</c:v>
                </c:pt>
              </c:strCache>
            </c:strRef>
          </c:cat>
          <c:val>
            <c:numRef>
              <c:f>'scev-checks-improvement'!$D$8:$D$36</c:f>
              <c:numCache>
                <c:formatCode>0.00</c:formatCode>
                <c:ptCount val="29"/>
                <c:pt idx="0">
                  <c:v>0.872732033418994</c:v>
                </c:pt>
                <c:pt idx="1">
                  <c:v>0.953947070542425</c:v>
                </c:pt>
                <c:pt idx="2">
                  <c:v>0.965777108497102</c:v>
                </c:pt>
                <c:pt idx="3">
                  <c:v>0.965935670512286</c:v>
                </c:pt>
                <c:pt idx="4">
                  <c:v>0.965971687602168</c:v>
                </c:pt>
                <c:pt idx="5">
                  <c:v>0.986706652161407</c:v>
                </c:pt>
                <c:pt idx="6">
                  <c:v>0.991592784623807</c:v>
                </c:pt>
                <c:pt idx="7">
                  <c:v>0.996566001914484</c:v>
                </c:pt>
                <c:pt idx="8">
                  <c:v>0.997792219907956</c:v>
                </c:pt>
                <c:pt idx="9">
                  <c:v>0.99863905543017</c:v>
                </c:pt>
                <c:pt idx="10">
                  <c:v>0.998673244188973</c:v>
                </c:pt>
                <c:pt idx="11">
                  <c:v>0.999087239117933</c:v>
                </c:pt>
                <c:pt idx="12">
                  <c:v>0.999212595089379</c:v>
                </c:pt>
                <c:pt idx="13">
                  <c:v>1.001664925313385</c:v>
                </c:pt>
                <c:pt idx="14">
                  <c:v>1.005342577398115</c:v>
                </c:pt>
                <c:pt idx="15">
                  <c:v>1.006784352878021</c:v>
                </c:pt>
                <c:pt idx="16">
                  <c:v>1.007354289105532</c:v>
                </c:pt>
                <c:pt idx="17">
                  <c:v>1.010606988365935</c:v>
                </c:pt>
                <c:pt idx="18">
                  <c:v>1.022392010306365</c:v>
                </c:pt>
                <c:pt idx="19">
                  <c:v>1.026068225156876</c:v>
                </c:pt>
                <c:pt idx="20">
                  <c:v>1.036619718309859</c:v>
                </c:pt>
                <c:pt idx="21">
                  <c:v>1.036841698302509</c:v>
                </c:pt>
                <c:pt idx="22">
                  <c:v>1.066586893784754</c:v>
                </c:pt>
                <c:pt idx="23">
                  <c:v>1.068720287613928</c:v>
                </c:pt>
                <c:pt idx="24">
                  <c:v>1.070484351959627</c:v>
                </c:pt>
                <c:pt idx="25">
                  <c:v>1.079176576727321</c:v>
                </c:pt>
                <c:pt idx="26">
                  <c:v>1.09388507099808</c:v>
                </c:pt>
                <c:pt idx="27">
                  <c:v>1.178570106599462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56200"/>
        <c:axId val="2123857976"/>
      </c:barChart>
      <c:catAx>
        <c:axId val="21238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57976"/>
        <c:crosses val="autoZero"/>
        <c:auto val="1"/>
        <c:lblAlgn val="ctr"/>
        <c:lblOffset val="100"/>
        <c:noMultiLvlLbl val="0"/>
      </c:catAx>
      <c:valAx>
        <c:axId val="2123857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385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'scev-checks-vs-new-polly'!$A$8:$A$37</c:f>
              <c:strCache>
                <c:ptCount val="30"/>
                <c:pt idx="0">
                  <c:v>syr2k</c:v>
                </c:pt>
                <c:pt idx="1">
                  <c:v>2mm</c:v>
                </c:pt>
                <c:pt idx="2">
                  <c:v>syrk</c:v>
                </c:pt>
                <c:pt idx="3">
                  <c:v>gramschmidt</c:v>
                </c:pt>
                <c:pt idx="4">
                  <c:v>doitgen</c:v>
                </c:pt>
                <c:pt idx="5">
                  <c:v>3mm</c:v>
                </c:pt>
                <c:pt idx="6">
                  <c:v>ludcmp</c:v>
                </c:pt>
                <c:pt idx="7">
                  <c:v>correlation</c:v>
                </c:pt>
                <c:pt idx="8">
                  <c:v>lu</c:v>
                </c:pt>
                <c:pt idx="9">
                  <c:v>fdtd-2d</c:v>
                </c:pt>
                <c:pt idx="10">
                  <c:v>adi</c:v>
                </c:pt>
                <c:pt idx="11">
                  <c:v>nussinov</c:v>
                </c:pt>
                <c:pt idx="12">
                  <c:v>seidel-2d</c:v>
                </c:pt>
                <c:pt idx="13">
                  <c:v>cholesky</c:v>
                </c:pt>
                <c:pt idx="14">
                  <c:v>symm</c:v>
                </c:pt>
                <c:pt idx="15">
                  <c:v>covariance</c:v>
                </c:pt>
                <c:pt idx="16">
                  <c:v>heat-3d</c:v>
                </c:pt>
                <c:pt idx="17">
                  <c:v>durbin</c:v>
                </c:pt>
                <c:pt idx="18">
                  <c:v>bicg</c:v>
                </c:pt>
                <c:pt idx="19">
                  <c:v>deriche</c:v>
                </c:pt>
                <c:pt idx="20">
                  <c:v>trmm</c:v>
                </c:pt>
                <c:pt idx="21">
                  <c:v>gemver</c:v>
                </c:pt>
                <c:pt idx="22">
                  <c:v>gesummv</c:v>
                </c:pt>
                <c:pt idx="23">
                  <c:v>jacobi-1d</c:v>
                </c:pt>
                <c:pt idx="24">
                  <c:v>mvt</c:v>
                </c:pt>
                <c:pt idx="25">
                  <c:v>jacobi-2d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  <c:pt idx="29">
                  <c:v>floyd-warshall</c:v>
                </c:pt>
              </c:strCache>
            </c:strRef>
          </c:cat>
          <c:val>
            <c:numRef>
              <c:f>'scev-checks-vs-new-polly'!$F$8:$F$37</c:f>
              <c:numCache>
                <c:formatCode>0.00</c:formatCode>
                <c:ptCount val="30"/>
                <c:pt idx="0">
                  <c:v>0.364012187209626</c:v>
                </c:pt>
                <c:pt idx="1">
                  <c:v>0.695376363903556</c:v>
                </c:pt>
                <c:pt idx="2">
                  <c:v>0.774801536337124</c:v>
                </c:pt>
                <c:pt idx="3">
                  <c:v>0.842780217573861</c:v>
                </c:pt>
                <c:pt idx="4">
                  <c:v>0.860498358541861</c:v>
                </c:pt>
                <c:pt idx="5">
                  <c:v>0.874823548147883</c:v>
                </c:pt>
                <c:pt idx="6">
                  <c:v>0.955353712096586</c:v>
                </c:pt>
                <c:pt idx="7">
                  <c:v>0.960746326891475</c:v>
                </c:pt>
                <c:pt idx="8">
                  <c:v>0.969348879311293</c:v>
                </c:pt>
                <c:pt idx="9">
                  <c:v>0.988074516271327</c:v>
                </c:pt>
                <c:pt idx="10">
                  <c:v>0.993808062483038</c:v>
                </c:pt>
                <c:pt idx="11">
                  <c:v>0.993853145962975</c:v>
                </c:pt>
                <c:pt idx="12">
                  <c:v>0.997576573668642</c:v>
                </c:pt>
                <c:pt idx="13">
                  <c:v>1.000137652179496</c:v>
                </c:pt>
                <c:pt idx="14">
                  <c:v>1.00345119066834</c:v>
                </c:pt>
                <c:pt idx="15">
                  <c:v>1.00963219018603</c:v>
                </c:pt>
                <c:pt idx="16">
                  <c:v>1.014303654314199</c:v>
                </c:pt>
                <c:pt idx="17">
                  <c:v>1.024380337175658</c:v>
                </c:pt>
                <c:pt idx="18">
                  <c:v>1.029312768247635</c:v>
                </c:pt>
                <c:pt idx="19">
                  <c:v>1.08761584182335</c:v>
                </c:pt>
                <c:pt idx="20">
                  <c:v>1.114633992350717</c:v>
                </c:pt>
                <c:pt idx="21">
                  <c:v>1.127217238598714</c:v>
                </c:pt>
                <c:pt idx="22">
                  <c:v>1.146030462304856</c:v>
                </c:pt>
                <c:pt idx="23">
                  <c:v>1.163223809391865</c:v>
                </c:pt>
                <c:pt idx="24">
                  <c:v>1.245124754163709</c:v>
                </c:pt>
                <c:pt idx="25">
                  <c:v>1.703003006350198</c:v>
                </c:pt>
                <c:pt idx="26">
                  <c:v>1.81799845942385</c:v>
                </c:pt>
                <c:pt idx="27">
                  <c:v>2.134856302146297</c:v>
                </c:pt>
                <c:pt idx="28">
                  <c:v>2.687406800366537</c:v>
                </c:pt>
                <c:pt idx="29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26856"/>
        <c:axId val="2126356728"/>
      </c:barChart>
      <c:catAx>
        <c:axId val="21263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56728"/>
        <c:crosses val="autoZero"/>
        <c:auto val="1"/>
        <c:lblAlgn val="ctr"/>
        <c:lblOffset val="100"/>
        <c:noMultiLvlLbl val="0"/>
      </c:catAx>
      <c:valAx>
        <c:axId val="2126356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632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6350</xdr:rowOff>
    </xdr:from>
    <xdr:to>
      <xdr:col>13</xdr:col>
      <xdr:colOff>12700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400275</xdr:colOff>
      <xdr:row>7</xdr:row>
      <xdr:rowOff>98822</xdr:rowOff>
    </xdr:from>
    <xdr:to>
      <xdr:col>12</xdr:col>
      <xdr:colOff>903360</xdr:colOff>
      <xdr:row>7</xdr:row>
      <xdr:rowOff>98822</xdr:rowOff>
    </xdr:to>
    <xdr:cxnSp macro="">
      <xdr:nvCxnSpPr>
        <xdr:cNvPr id="3" name="Straight Connector 2"/>
        <xdr:cNvCxnSpPr/>
      </xdr:nvCxnSpPr>
      <xdr:spPr>
        <a:xfrm>
          <a:off x="6216875" y="1648222"/>
          <a:ext cx="8059585" cy="0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6350</xdr:rowOff>
    </xdr:from>
    <xdr:to>
      <xdr:col>13</xdr:col>
      <xdr:colOff>12700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406625</xdr:colOff>
      <xdr:row>8</xdr:row>
      <xdr:rowOff>175022</xdr:rowOff>
    </xdr:from>
    <xdr:to>
      <xdr:col>12</xdr:col>
      <xdr:colOff>909710</xdr:colOff>
      <xdr:row>8</xdr:row>
      <xdr:rowOff>175022</xdr:rowOff>
    </xdr:to>
    <xdr:cxnSp macro="">
      <xdr:nvCxnSpPr>
        <xdr:cNvPr id="3" name="Straight Connector 2"/>
        <xdr:cNvCxnSpPr/>
      </xdr:nvCxnSpPr>
      <xdr:spPr>
        <a:xfrm>
          <a:off x="6223225" y="1927622"/>
          <a:ext cx="8059585" cy="0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226907</xdr:colOff>
      <xdr:row>5</xdr:row>
      <xdr:rowOff>187113</xdr:rowOff>
    </xdr:from>
    <xdr:to>
      <xdr:col>15</xdr:col>
      <xdr:colOff>213360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734060</xdr:colOff>
      <xdr:row>6</xdr:row>
      <xdr:rowOff>271780</xdr:rowOff>
    </xdr:from>
    <xdr:ext cx="1544320" cy="430887"/>
    <xdr:sp macro="" textlink="">
      <xdr:nvSpPr>
        <xdr:cNvPr id="3" name="TextBox 2"/>
        <xdr:cNvSpPr txBox="1"/>
      </xdr:nvSpPr>
      <xdr:spPr>
        <a:xfrm>
          <a:off x="8557260" y="14274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1.12</a:t>
          </a:r>
          <a:endParaRPr lang="en-US" sz="1100"/>
        </a:p>
        <a:p>
          <a:r>
            <a:rPr lang="en-US" sz="1100"/>
            <a:t>Geometric mean: 1.05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0.03761</cdr:x>
      <cdr:y>0.50299</cdr:y>
    </cdr:from>
    <cdr:to>
      <cdr:x>0.97716</cdr:x>
      <cdr:y>0.50299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24307" y="1445399"/>
          <a:ext cx="810122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I30" sqref="I30"/>
    </sheetView>
  </sheetViews>
  <sheetFormatPr baseColWidth="10" defaultRowHeight="15" x14ac:dyDescent="0"/>
  <cols>
    <col min="1" max="3" width="14.1640625" customWidth="1"/>
    <col min="4" max="4" width="19.6640625" customWidth="1"/>
    <col min="5" max="16" width="14.1640625" customWidth="1"/>
  </cols>
  <sheetData>
    <row r="1" spans="1:13" ht="15" customHeight="1">
      <c r="A1" s="20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1" t="s">
        <v>40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>
      <c r="A4" s="21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>
      <c r="A5" s="21" t="s">
        <v>42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7" spans="1:13" ht="31" customHeight="1" thickBot="1">
      <c r="A7" s="7" t="s">
        <v>30</v>
      </c>
      <c r="B7" s="18" t="s">
        <v>28</v>
      </c>
      <c r="C7" s="11" t="s">
        <v>29</v>
      </c>
      <c r="D7" s="17" t="s">
        <v>32</v>
      </c>
    </row>
    <row r="8" spans="1:13">
      <c r="A8" s="4" t="s">
        <v>23</v>
      </c>
      <c r="B8" s="13">
        <v>3.09996466667</v>
      </c>
      <c r="C8" s="10">
        <v>2.6876103333299999</v>
      </c>
      <c r="D8" s="5">
        <f t="shared" ref="D8:D36" si="0">C8/B8</f>
        <v>0.86698095698524413</v>
      </c>
    </row>
    <row r="9" spans="1:13">
      <c r="A9" s="4" t="s">
        <v>16</v>
      </c>
      <c r="B9" s="13">
        <v>1.6884999999999999E-3</v>
      </c>
      <c r="C9" s="10">
        <v>1.5065E-3</v>
      </c>
      <c r="D9" s="5">
        <f t="shared" si="0"/>
        <v>0.89221202250518217</v>
      </c>
    </row>
    <row r="10" spans="1:13">
      <c r="A10" s="4" t="s">
        <v>7</v>
      </c>
      <c r="B10" s="13">
        <v>0.241116333333</v>
      </c>
      <c r="C10" s="10">
        <v>0.230798</v>
      </c>
      <c r="D10" s="5">
        <f t="shared" si="0"/>
        <v>0.95720599600048828</v>
      </c>
    </row>
    <row r="11" spans="1:13">
      <c r="A11" s="4" t="s">
        <v>18</v>
      </c>
      <c r="B11" s="13">
        <v>5.1475941666700002</v>
      </c>
      <c r="C11" s="10">
        <v>4.9809998333300003</v>
      </c>
      <c r="D11" s="5">
        <f t="shared" si="0"/>
        <v>0.96763646706675588</v>
      </c>
    </row>
    <row r="12" spans="1:13">
      <c r="A12" s="4" t="s">
        <v>22</v>
      </c>
      <c r="B12" s="13">
        <v>32.835281833300002</v>
      </c>
      <c r="C12" s="10">
        <v>31.7923081667</v>
      </c>
      <c r="D12" s="5">
        <f t="shared" si="0"/>
        <v>0.96823618959949764</v>
      </c>
    </row>
    <row r="13" spans="1:13">
      <c r="A13" s="4" t="s">
        <v>9</v>
      </c>
      <c r="B13" s="13">
        <v>4.5361666666699999E-3</v>
      </c>
      <c r="C13" s="10">
        <v>4.4606666666699999E-3</v>
      </c>
      <c r="D13" s="5">
        <f t="shared" si="0"/>
        <v>0.98335599074109314</v>
      </c>
    </row>
    <row r="14" spans="1:13">
      <c r="A14" s="4" t="s">
        <v>15</v>
      </c>
      <c r="B14" s="13">
        <v>4.6274963333299999</v>
      </c>
      <c r="C14" s="10">
        <v>4.5943776666699998</v>
      </c>
      <c r="D14" s="5">
        <f t="shared" si="0"/>
        <v>0.99284307014541329</v>
      </c>
    </row>
    <row r="15" spans="1:13">
      <c r="A15" s="4" t="s">
        <v>19</v>
      </c>
      <c r="B15" s="13">
        <v>4.4068051666699999</v>
      </c>
      <c r="C15" s="10">
        <v>4.3841146666700004</v>
      </c>
      <c r="D15" s="5">
        <f t="shared" si="0"/>
        <v>0.99485103172438516</v>
      </c>
    </row>
    <row r="16" spans="1:13">
      <c r="A16" s="4" t="s">
        <v>12</v>
      </c>
      <c r="B16" s="13">
        <v>2.5046499999999999E-2</v>
      </c>
      <c r="C16" s="10">
        <v>2.49426666667E-2</v>
      </c>
      <c r="D16" s="5">
        <f t="shared" si="0"/>
        <v>0.99585437752580197</v>
      </c>
    </row>
    <row r="17" spans="1:7">
      <c r="A17" s="4" t="s">
        <v>38</v>
      </c>
      <c r="B17" s="13">
        <v>3.8829136666699999</v>
      </c>
      <c r="C17" s="10">
        <v>3.87277316667</v>
      </c>
      <c r="D17" s="5">
        <f t="shared" si="0"/>
        <v>0.99738843021748247</v>
      </c>
    </row>
    <row r="18" spans="1:7">
      <c r="A18" s="4" t="s">
        <v>10</v>
      </c>
      <c r="B18" s="13">
        <v>3.1354418333299998</v>
      </c>
      <c r="C18" s="10">
        <v>3.1301473333300001</v>
      </c>
      <c r="D18" s="5">
        <f t="shared" si="0"/>
        <v>0.99831140225797887</v>
      </c>
    </row>
    <row r="19" spans="1:7">
      <c r="A19" s="4" t="s">
        <v>4</v>
      </c>
      <c r="B19" s="13">
        <v>1.5107000000000001E-2</v>
      </c>
      <c r="C19" s="10">
        <v>1.5105333333300001E-2</v>
      </c>
      <c r="D19" s="5">
        <f t="shared" si="0"/>
        <v>0.99988967586549282</v>
      </c>
    </row>
    <row r="20" spans="1:7">
      <c r="A20" s="4" t="s">
        <v>13</v>
      </c>
      <c r="B20" s="13">
        <v>6.4989999999999996E-3</v>
      </c>
      <c r="C20" s="10">
        <v>6.50066666667E-3</v>
      </c>
      <c r="D20" s="5">
        <f t="shared" si="0"/>
        <v>1.0002564497107247</v>
      </c>
    </row>
    <row r="21" spans="1:7">
      <c r="A21" s="4" t="s">
        <v>24</v>
      </c>
      <c r="B21" s="13">
        <v>7.8928341666700002</v>
      </c>
      <c r="C21" s="10">
        <v>7.8964631666700003</v>
      </c>
      <c r="D21" s="5">
        <f t="shared" si="0"/>
        <v>1.0004597841438663</v>
      </c>
    </row>
    <row r="22" spans="1:7">
      <c r="A22" s="4" t="s">
        <v>2</v>
      </c>
      <c r="B22" s="13">
        <v>23.845695833299999</v>
      </c>
      <c r="C22" s="10">
        <v>23.8821856667</v>
      </c>
      <c r="D22" s="5">
        <f t="shared" si="0"/>
        <v>1.0015302482114632</v>
      </c>
    </row>
    <row r="23" spans="1:7">
      <c r="A23" s="4" t="s">
        <v>20</v>
      </c>
      <c r="B23" s="13">
        <v>1.7273500000000001E-2</v>
      </c>
      <c r="C23" s="10">
        <v>1.73106666667E-2</v>
      </c>
      <c r="D23" s="5">
        <f t="shared" si="0"/>
        <v>1.0021516581295047</v>
      </c>
    </row>
    <row r="24" spans="1:7">
      <c r="A24" s="4" t="s">
        <v>3</v>
      </c>
      <c r="B24" s="13">
        <v>8.4146666666699999E-3</v>
      </c>
      <c r="C24" s="10">
        <v>8.4341666666700003E-3</v>
      </c>
      <c r="D24" s="5">
        <f t="shared" si="0"/>
        <v>1.0023173823482798</v>
      </c>
    </row>
    <row r="25" spans="1:7">
      <c r="A25" s="4" t="s">
        <v>17</v>
      </c>
      <c r="B25" s="13">
        <v>3.0993406666699999</v>
      </c>
      <c r="C25" s="10">
        <v>3.1131945000000001</v>
      </c>
      <c r="D25" s="5">
        <f t="shared" si="0"/>
        <v>1.0044699291946133</v>
      </c>
    </row>
    <row r="26" spans="1:7">
      <c r="A26" s="4" t="s">
        <v>11</v>
      </c>
      <c r="B26" s="13">
        <v>0.8767585</v>
      </c>
      <c r="C26" s="10">
        <v>0.88244116666700001</v>
      </c>
      <c r="D26" s="5">
        <f t="shared" si="0"/>
        <v>1.0064814503275417</v>
      </c>
    </row>
    <row r="27" spans="1:7">
      <c r="A27" s="4" t="s">
        <v>5</v>
      </c>
      <c r="B27" s="13">
        <v>1.7689005</v>
      </c>
      <c r="C27" s="10">
        <v>1.78421083333</v>
      </c>
      <c r="D27" s="5">
        <f t="shared" si="0"/>
        <v>1.0086552823802131</v>
      </c>
    </row>
    <row r="28" spans="1:7">
      <c r="A28" s="4" t="s">
        <v>8</v>
      </c>
      <c r="B28" s="13">
        <v>0.82463600000000004</v>
      </c>
      <c r="C28" s="10">
        <v>0.83633599999999997</v>
      </c>
      <c r="D28" s="5">
        <f t="shared" si="0"/>
        <v>1.0141880781338675</v>
      </c>
    </row>
    <row r="29" spans="1:7">
      <c r="A29" s="4" t="s">
        <v>27</v>
      </c>
      <c r="B29" s="13">
        <v>1.2501751666700001</v>
      </c>
      <c r="C29" s="10">
        <v>1.26839033333</v>
      </c>
      <c r="D29" s="5">
        <f t="shared" si="0"/>
        <v>1.014570091572462</v>
      </c>
    </row>
    <row r="30" spans="1:7">
      <c r="A30" s="4" t="s">
        <v>26</v>
      </c>
      <c r="B30" s="13">
        <v>2.9021666666699999E-3</v>
      </c>
      <c r="C30" s="10">
        <v>2.96183333333E-3</v>
      </c>
      <c r="D30" s="5">
        <f t="shared" si="0"/>
        <v>1.0205593522057996</v>
      </c>
    </row>
    <row r="31" spans="1:7">
      <c r="A31" s="4" t="s">
        <v>1</v>
      </c>
      <c r="B31" s="13">
        <v>4.6558288333300002</v>
      </c>
      <c r="C31" s="10">
        <v>4.7586703333299996</v>
      </c>
      <c r="D31" s="5">
        <f t="shared" si="0"/>
        <v>1.0220887630713098</v>
      </c>
      <c r="G31" s="1"/>
    </row>
    <row r="32" spans="1:7">
      <c r="A32" s="4" t="s">
        <v>6</v>
      </c>
      <c r="B32" s="13">
        <v>3.8693689999999998</v>
      </c>
      <c r="C32" s="10">
        <v>4.0297446666700001</v>
      </c>
      <c r="D32" s="5">
        <f t="shared" si="0"/>
        <v>1.0414474987187834</v>
      </c>
    </row>
    <row r="33" spans="1:4">
      <c r="A33" s="4" t="s">
        <v>25</v>
      </c>
      <c r="B33" s="13">
        <v>1.09230583333</v>
      </c>
      <c r="C33" s="10">
        <v>1.156544</v>
      </c>
      <c r="D33" s="5">
        <f t="shared" si="0"/>
        <v>1.0588096892920216</v>
      </c>
    </row>
    <row r="34" spans="1:4">
      <c r="A34" s="4" t="s">
        <v>21</v>
      </c>
      <c r="B34" s="13">
        <v>3.96480083333</v>
      </c>
      <c r="C34" s="10">
        <v>4.2297496666700001</v>
      </c>
      <c r="D34" s="5">
        <f t="shared" si="0"/>
        <v>1.0668252566718395</v>
      </c>
    </row>
    <row r="35" spans="1:4">
      <c r="A35" s="4" t="s">
        <v>0</v>
      </c>
      <c r="B35" s="13">
        <v>2.8162579999999999</v>
      </c>
      <c r="C35" s="10">
        <v>3.0332618333300001</v>
      </c>
      <c r="D35" s="5">
        <f t="shared" si="0"/>
        <v>1.0770539607273197</v>
      </c>
    </row>
    <row r="36" spans="1:4">
      <c r="A36" s="4" t="s">
        <v>14</v>
      </c>
      <c r="B36" s="13">
        <v>8.3096148333300004</v>
      </c>
      <c r="C36" s="10">
        <v>9.3624913333300004</v>
      </c>
      <c r="D36" s="5">
        <f t="shared" si="0"/>
        <v>1.1267058126180405</v>
      </c>
    </row>
    <row r="37" spans="1:4">
      <c r="A37" s="4" t="s">
        <v>36</v>
      </c>
      <c r="B37" s="13">
        <v>27.828883333299999</v>
      </c>
      <c r="C37" s="10">
        <v>139.295244333</v>
      </c>
      <c r="D37" s="19" t="s">
        <v>37</v>
      </c>
    </row>
  </sheetData>
  <sortState ref="A8:D37">
    <sortCondition ref="D8:D37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I29" sqref="I29"/>
    </sheetView>
  </sheetViews>
  <sheetFormatPr baseColWidth="10" defaultRowHeight="15" x14ac:dyDescent="0"/>
  <cols>
    <col min="1" max="3" width="14.1640625" customWidth="1"/>
    <col min="4" max="4" width="19.6640625" customWidth="1"/>
    <col min="5" max="16" width="14.1640625" customWidth="1"/>
  </cols>
  <sheetData>
    <row r="1" spans="1:13" ht="15" customHeight="1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1" t="s">
        <v>31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>
      <c r="A4" s="21" t="s">
        <v>33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>
      <c r="A5" s="21" t="s">
        <v>35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7" spans="1:13" ht="31" customHeight="1" thickBot="1">
      <c r="A7" s="7" t="s">
        <v>30</v>
      </c>
      <c r="B7" s="18" t="s">
        <v>28</v>
      </c>
      <c r="C7" s="11" t="s">
        <v>29</v>
      </c>
      <c r="D7" s="17" t="s">
        <v>32</v>
      </c>
    </row>
    <row r="8" spans="1:13">
      <c r="A8" s="4" t="s">
        <v>23</v>
      </c>
      <c r="B8" s="13">
        <v>3.2704681666700002</v>
      </c>
      <c r="C8" s="10">
        <v>2.8542423333300002</v>
      </c>
      <c r="D8" s="5">
        <f t="shared" ref="D8:D35" si="0">C8/B8</f>
        <v>0.87273203341899452</v>
      </c>
    </row>
    <row r="9" spans="1:13">
      <c r="A9" s="4" t="s">
        <v>7</v>
      </c>
      <c r="B9" s="13">
        <v>0.26503199999999999</v>
      </c>
      <c r="C9" s="10">
        <v>0.25282650000000001</v>
      </c>
      <c r="D9" s="5">
        <f t="shared" si="0"/>
        <v>0.95394707054242511</v>
      </c>
    </row>
    <row r="10" spans="1:13">
      <c r="A10" s="4" t="s">
        <v>1</v>
      </c>
      <c r="B10" s="13">
        <v>4.6247553333300004</v>
      </c>
      <c r="C10" s="10">
        <v>4.4664828333299997</v>
      </c>
      <c r="D10" s="5">
        <f t="shared" si="0"/>
        <v>0.96577710849710219</v>
      </c>
    </row>
    <row r="11" spans="1:13">
      <c r="A11" s="4" t="s">
        <v>22</v>
      </c>
      <c r="B11" s="13">
        <v>32.836538500000003</v>
      </c>
      <c r="C11" s="10">
        <v>31.7179838333</v>
      </c>
      <c r="D11" s="5">
        <f t="shared" si="0"/>
        <v>0.96593567051228613</v>
      </c>
    </row>
    <row r="12" spans="1:13">
      <c r="A12" s="4" t="s">
        <v>18</v>
      </c>
      <c r="B12" s="13">
        <v>5.0505198333300001</v>
      </c>
      <c r="C12" s="10">
        <v>4.8786591666700003</v>
      </c>
      <c r="D12" s="5">
        <f t="shared" si="0"/>
        <v>0.96597168760216801</v>
      </c>
    </row>
    <row r="13" spans="1:13">
      <c r="A13" s="4" t="s">
        <v>17</v>
      </c>
      <c r="B13" s="13">
        <v>5.4669825000000003</v>
      </c>
      <c r="C13" s="10">
        <v>5.3943079999999997</v>
      </c>
      <c r="D13" s="5">
        <f t="shared" si="0"/>
        <v>0.98670665216140707</v>
      </c>
    </row>
    <row r="14" spans="1:13">
      <c r="A14" s="4" t="s">
        <v>19</v>
      </c>
      <c r="B14" s="13">
        <v>4.36081766667</v>
      </c>
      <c r="C14" s="10">
        <v>4.3241553333300002</v>
      </c>
      <c r="D14" s="5">
        <f t="shared" si="0"/>
        <v>0.99159278462380751</v>
      </c>
    </row>
    <row r="15" spans="1:13">
      <c r="A15" s="4" t="s">
        <v>25</v>
      </c>
      <c r="B15" s="13">
        <v>0.89754466666699995</v>
      </c>
      <c r="C15" s="10">
        <v>0.89446250000000005</v>
      </c>
      <c r="D15" s="5">
        <f t="shared" si="0"/>
        <v>0.99656600191448363</v>
      </c>
    </row>
    <row r="16" spans="1:13">
      <c r="A16" s="4" t="s">
        <v>26</v>
      </c>
      <c r="B16" s="13">
        <v>5.3598333333300004E-3</v>
      </c>
      <c r="C16" s="10">
        <v>5.3480000000000003E-3</v>
      </c>
      <c r="D16" s="5">
        <f t="shared" si="0"/>
        <v>0.99779221990795597</v>
      </c>
    </row>
    <row r="17" spans="1:7">
      <c r="A17" s="4" t="s">
        <v>9</v>
      </c>
      <c r="B17" s="13">
        <v>4.5311666666700001E-3</v>
      </c>
      <c r="C17" s="10">
        <v>4.5250000000000004E-3</v>
      </c>
      <c r="D17" s="5">
        <f t="shared" si="0"/>
        <v>0.99863905543016984</v>
      </c>
    </row>
    <row r="18" spans="1:7">
      <c r="A18" s="4" t="s">
        <v>2</v>
      </c>
      <c r="B18" s="13">
        <v>23.7842058333</v>
      </c>
      <c r="C18" s="10">
        <v>23.752649999999999</v>
      </c>
      <c r="D18" s="5">
        <f t="shared" si="0"/>
        <v>0.99867324418897263</v>
      </c>
    </row>
    <row r="19" spans="1:7">
      <c r="A19" s="4" t="s">
        <v>10</v>
      </c>
      <c r="B19" s="13">
        <v>3.1344463333300001</v>
      </c>
      <c r="C19" s="10">
        <v>3.1315853333299999</v>
      </c>
      <c r="D19" s="5">
        <f t="shared" si="0"/>
        <v>0.99908723911793351</v>
      </c>
    </row>
    <row r="20" spans="1:7">
      <c r="A20" s="4" t="s">
        <v>0</v>
      </c>
      <c r="B20" s="13">
        <v>2.9918956666700001</v>
      </c>
      <c r="C20" s="10">
        <v>2.9895398333299998</v>
      </c>
      <c r="D20" s="5">
        <f t="shared" si="0"/>
        <v>0.99921259508937943</v>
      </c>
    </row>
    <row r="21" spans="1:7">
      <c r="A21" s="4" t="s">
        <v>11</v>
      </c>
      <c r="B21" s="13">
        <v>1.9147004999999999</v>
      </c>
      <c r="C21" s="10">
        <v>1.9178883333300001</v>
      </c>
      <c r="D21" s="5">
        <f t="shared" si="0"/>
        <v>1.0016649253133847</v>
      </c>
    </row>
    <row r="22" spans="1:7">
      <c r="A22" s="4" t="s">
        <v>15</v>
      </c>
      <c r="B22" s="13">
        <v>4.6262003333299999</v>
      </c>
      <c r="C22" s="10">
        <v>4.6509161666700001</v>
      </c>
      <c r="D22" s="5">
        <f t="shared" si="0"/>
        <v>1.0053425773981148</v>
      </c>
    </row>
    <row r="23" spans="1:7">
      <c r="A23" s="4" t="s">
        <v>13</v>
      </c>
      <c r="B23" s="13">
        <v>7.3453333333299998E-3</v>
      </c>
      <c r="C23" s="10">
        <v>7.3951666666700003E-3</v>
      </c>
      <c r="D23" s="5">
        <f t="shared" si="0"/>
        <v>1.0067843528780209</v>
      </c>
    </row>
    <row r="24" spans="1:7">
      <c r="A24" s="4" t="s">
        <v>4</v>
      </c>
      <c r="B24" s="13">
        <v>1.5455833333300001E-2</v>
      </c>
      <c r="C24" s="10">
        <v>1.55695E-2</v>
      </c>
      <c r="D24" s="5">
        <f t="shared" si="0"/>
        <v>1.0073542891055316</v>
      </c>
    </row>
    <row r="25" spans="1:7">
      <c r="A25" s="4" t="s">
        <v>5</v>
      </c>
      <c r="B25" s="13">
        <v>1.7607888333299999</v>
      </c>
      <c r="C25" s="10">
        <v>1.7794654999999999</v>
      </c>
      <c r="D25" s="5">
        <f t="shared" si="0"/>
        <v>1.0106069883659352</v>
      </c>
    </row>
    <row r="26" spans="1:7">
      <c r="A26" s="4" t="s">
        <v>20</v>
      </c>
      <c r="B26" s="13">
        <v>2.1093833333300002E-2</v>
      </c>
      <c r="C26" s="10">
        <v>2.1566166666699998E-2</v>
      </c>
      <c r="D26" s="5">
        <f t="shared" si="0"/>
        <v>1.0223920103063648</v>
      </c>
    </row>
    <row r="27" spans="1:7">
      <c r="A27" s="4" t="s">
        <v>14</v>
      </c>
      <c r="B27" s="13">
        <v>5.5441378333299998</v>
      </c>
      <c r="C27" s="10">
        <v>5.6886636666700001</v>
      </c>
      <c r="D27" s="5">
        <f t="shared" si="0"/>
        <v>1.0260682251568758</v>
      </c>
    </row>
    <row r="28" spans="1:7">
      <c r="A28" s="4" t="s">
        <v>16</v>
      </c>
      <c r="B28" s="13">
        <v>1.5975E-3</v>
      </c>
      <c r="C28" s="10">
        <v>1.6559999999999999E-3</v>
      </c>
      <c r="D28" s="5">
        <f t="shared" si="0"/>
        <v>1.0366197183098591</v>
      </c>
    </row>
    <row r="29" spans="1:7">
      <c r="A29" s="4" t="s">
        <v>27</v>
      </c>
      <c r="B29" s="13">
        <v>1.2286033333299999</v>
      </c>
      <c r="C29" s="10">
        <v>1.2738671666700001</v>
      </c>
      <c r="D29" s="5">
        <f t="shared" si="0"/>
        <v>1.0368416983025086</v>
      </c>
    </row>
    <row r="30" spans="1:7">
      <c r="A30" s="4" t="s">
        <v>12</v>
      </c>
      <c r="B30" s="13">
        <v>2.8413999999999998E-2</v>
      </c>
      <c r="C30" s="10">
        <v>3.0306E-2</v>
      </c>
      <c r="D30" s="5">
        <f t="shared" si="0"/>
        <v>1.066586893784754</v>
      </c>
    </row>
    <row r="31" spans="1:7">
      <c r="A31" s="4" t="s">
        <v>8</v>
      </c>
      <c r="B31" s="13">
        <v>0.69036866666700003</v>
      </c>
      <c r="C31" s="10">
        <v>0.73781099999999999</v>
      </c>
      <c r="D31" s="5">
        <f t="shared" si="0"/>
        <v>1.0687202876139277</v>
      </c>
      <c r="G31" s="1"/>
    </row>
    <row r="32" spans="1:7">
      <c r="A32" s="4" t="s">
        <v>21</v>
      </c>
      <c r="B32" s="13">
        <v>3.9791621666700001</v>
      </c>
      <c r="C32" s="10">
        <v>4.2596308333300001</v>
      </c>
      <c r="D32" s="5">
        <f t="shared" si="0"/>
        <v>1.070484351959627</v>
      </c>
    </row>
    <row r="33" spans="1:4">
      <c r="A33" s="4" t="s">
        <v>24</v>
      </c>
      <c r="B33" s="13">
        <v>2.6716676666699999</v>
      </c>
      <c r="C33" s="10">
        <v>2.8832011666700001</v>
      </c>
      <c r="D33" s="5">
        <f t="shared" si="0"/>
        <v>1.0791765767273211</v>
      </c>
    </row>
    <row r="34" spans="1:4">
      <c r="A34" s="4" t="s">
        <v>6</v>
      </c>
      <c r="B34" s="13">
        <v>3.5399593333300001</v>
      </c>
      <c r="C34" s="10">
        <v>3.87230866667</v>
      </c>
      <c r="D34" s="5">
        <f t="shared" si="0"/>
        <v>1.0938850709980792</v>
      </c>
    </row>
    <row r="35" spans="1:4">
      <c r="A35" s="4" t="s">
        <v>3</v>
      </c>
      <c r="B35" s="13">
        <v>1.8010666666699999E-2</v>
      </c>
      <c r="C35" s="10">
        <v>2.1226833333299999E-2</v>
      </c>
      <c r="D35" s="5">
        <f t="shared" si="0"/>
        <v>1.1785701065994623</v>
      </c>
    </row>
    <row r="36" spans="1:4">
      <c r="A36" s="4" t="s">
        <v>36</v>
      </c>
      <c r="B36" s="13">
        <v>27.859791833300001</v>
      </c>
      <c r="C36" s="10">
        <v>139.613244167</v>
      </c>
      <c r="D36" s="19" t="s">
        <v>37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G30" sqref="G30"/>
    </sheetView>
  </sheetViews>
  <sheetFormatPr baseColWidth="10" defaultColWidth="14.1640625" defaultRowHeight="15" x14ac:dyDescent="0"/>
  <cols>
    <col min="4" max="4" width="17.83203125" customWidth="1"/>
    <col min="5" max="5" width="16.5" customWidth="1"/>
    <col min="6" max="6" width="12.33203125" customWidth="1"/>
  </cols>
  <sheetData>
    <row r="1" spans="1:16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6">
      <c r="A3" s="21" t="s">
        <v>46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"/>
      <c r="O3" s="2"/>
      <c r="P3" s="2"/>
    </row>
    <row r="4" spans="1:16">
      <c r="A4" s="21" t="s">
        <v>47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3"/>
      <c r="O4" s="3"/>
      <c r="P4" s="3"/>
    </row>
    <row r="5" spans="1:16">
      <c r="A5" s="21" t="s">
        <v>48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3"/>
      <c r="O5" s="3"/>
      <c r="P5" s="3"/>
    </row>
    <row r="7" spans="1:16" ht="30" customHeight="1" thickBot="1">
      <c r="A7" s="9" t="s">
        <v>30</v>
      </c>
      <c r="B7" s="8" t="s">
        <v>43</v>
      </c>
      <c r="C7" s="11" t="s">
        <v>44</v>
      </c>
      <c r="D7" s="6" t="s">
        <v>50</v>
      </c>
      <c r="E7" s="12" t="s">
        <v>49</v>
      </c>
      <c r="F7" s="6" t="s">
        <v>51</v>
      </c>
    </row>
    <row r="8" spans="1:16">
      <c r="A8" s="10" t="s">
        <v>24</v>
      </c>
      <c r="B8" s="4">
        <v>7.9154183329999999</v>
      </c>
      <c r="C8" s="10">
        <v>2.6711416670000001</v>
      </c>
      <c r="D8" s="5">
        <v>1.0004597841438663</v>
      </c>
      <c r="E8" s="14">
        <v>1.0791765767273211</v>
      </c>
      <c r="F8" s="5">
        <f t="shared" ref="F8:F36" si="0">(C8*E8)/(B8*D8)</f>
        <v>0.36401218720962591</v>
      </c>
    </row>
    <row r="9" spans="1:16">
      <c r="A9" s="10" t="s">
        <v>0</v>
      </c>
      <c r="B9" s="4">
        <v>3.3054133330000002</v>
      </c>
      <c r="C9" s="10">
        <v>2.477566167</v>
      </c>
      <c r="D9" s="5">
        <v>1.0770539607273197</v>
      </c>
      <c r="E9" s="14">
        <v>0.99921259508937943</v>
      </c>
      <c r="F9" s="5">
        <f t="shared" si="0"/>
        <v>0.6953763639035565</v>
      </c>
    </row>
    <row r="10" spans="1:16">
      <c r="A10" s="10" t="s">
        <v>25</v>
      </c>
      <c r="B10" s="4">
        <v>1.0906883329999999</v>
      </c>
      <c r="C10" s="10">
        <v>0.897848333</v>
      </c>
      <c r="D10" s="5">
        <v>1.0588096892920216</v>
      </c>
      <c r="E10" s="14">
        <v>0.99656600191448363</v>
      </c>
      <c r="F10" s="5">
        <f t="shared" si="0"/>
        <v>0.77480153633712401</v>
      </c>
    </row>
    <row r="11" spans="1:16">
      <c r="A11" s="10" t="s">
        <v>14</v>
      </c>
      <c r="B11" s="4">
        <v>5.5600986670000001</v>
      </c>
      <c r="C11" s="10">
        <v>5.1455419999999998</v>
      </c>
      <c r="D11" s="5">
        <v>1.1267058126180405</v>
      </c>
      <c r="E11" s="14">
        <v>1.0260682251568758</v>
      </c>
      <c r="F11" s="5">
        <f t="shared" si="0"/>
        <v>0.84278021757386068</v>
      </c>
    </row>
    <row r="12" spans="1:16">
      <c r="A12" s="10" t="s">
        <v>8</v>
      </c>
      <c r="B12" s="4">
        <v>0.83750533299999996</v>
      </c>
      <c r="C12" s="10">
        <v>0.68389916699999997</v>
      </c>
      <c r="D12" s="5">
        <v>1.0141880781338675</v>
      </c>
      <c r="E12" s="14">
        <v>1.0687202876139277</v>
      </c>
      <c r="F12" s="5">
        <f t="shared" si="0"/>
        <v>0.86049835854186085</v>
      </c>
    </row>
    <row r="13" spans="1:16">
      <c r="A13" s="10" t="s">
        <v>1</v>
      </c>
      <c r="B13" s="4">
        <v>4.6243933330000004</v>
      </c>
      <c r="C13" s="10">
        <v>4.2814111669999999</v>
      </c>
      <c r="D13" s="5">
        <v>1.0220887630713098</v>
      </c>
      <c r="E13" s="14">
        <v>0.96577710849710219</v>
      </c>
      <c r="F13" s="5">
        <f t="shared" si="0"/>
        <v>0.87482354814788277</v>
      </c>
    </row>
    <row r="14" spans="1:16">
      <c r="A14" s="10" t="s">
        <v>19</v>
      </c>
      <c r="B14" s="4">
        <v>4.5316565000000004</v>
      </c>
      <c r="C14" s="10">
        <v>4.3435604999999997</v>
      </c>
      <c r="D14" s="5">
        <v>0.99485103172438516</v>
      </c>
      <c r="E14" s="14">
        <v>0.99159278462380751</v>
      </c>
      <c r="F14" s="5">
        <f t="shared" si="0"/>
        <v>0.95535371209658593</v>
      </c>
    </row>
    <row r="15" spans="1:16">
      <c r="A15" s="10" t="s">
        <v>38</v>
      </c>
      <c r="B15" s="4">
        <v>3.8639476670000001</v>
      </c>
      <c r="C15" s="10">
        <v>3.702578667</v>
      </c>
      <c r="D15" s="5">
        <v>0.99738843021748247</v>
      </c>
      <c r="E15" s="15">
        <v>1</v>
      </c>
      <c r="F15" s="5">
        <f t="shared" si="0"/>
        <v>0.96074632689147488</v>
      </c>
    </row>
    <row r="16" spans="1:16">
      <c r="A16" s="10" t="s">
        <v>18</v>
      </c>
      <c r="B16" s="4">
        <v>5.2506244999999998</v>
      </c>
      <c r="C16" s="10">
        <v>5.0984586670000001</v>
      </c>
      <c r="D16" s="5">
        <v>0.96763646706675588</v>
      </c>
      <c r="E16" s="14">
        <v>0.96597168760216801</v>
      </c>
      <c r="F16" s="5">
        <f t="shared" si="0"/>
        <v>0.96934887931129332</v>
      </c>
    </row>
    <row r="17" spans="1:9">
      <c r="A17" s="10" t="s">
        <v>10</v>
      </c>
      <c r="B17" s="4">
        <v>3.1734473329999999</v>
      </c>
      <c r="C17" s="10">
        <v>3.1331674999999999</v>
      </c>
      <c r="D17" s="5">
        <v>0.99831140225797887</v>
      </c>
      <c r="E17" s="14">
        <v>0.99908723911793351</v>
      </c>
      <c r="F17" s="5">
        <f t="shared" si="0"/>
        <v>0.98807451627132714</v>
      </c>
    </row>
    <row r="18" spans="1:9">
      <c r="A18" s="10" t="s">
        <v>2</v>
      </c>
      <c r="B18" s="4">
        <v>23.962341330000001</v>
      </c>
      <c r="C18" s="10">
        <v>23.882095</v>
      </c>
      <c r="D18" s="5">
        <v>1.0015302482114632</v>
      </c>
      <c r="E18" s="14">
        <v>0.99867324418897263</v>
      </c>
      <c r="F18" s="5">
        <f t="shared" si="0"/>
        <v>0.99380806248303788</v>
      </c>
    </row>
    <row r="19" spans="1:9">
      <c r="A19" s="10" t="s">
        <v>21</v>
      </c>
      <c r="B19" s="4">
        <v>4.0148738330000002</v>
      </c>
      <c r="C19" s="10">
        <v>3.9765558329999999</v>
      </c>
      <c r="D19" s="5">
        <v>1.0668252566718395</v>
      </c>
      <c r="E19" s="14">
        <v>1.070484351959627</v>
      </c>
      <c r="F19" s="5">
        <f t="shared" si="0"/>
        <v>0.99385314596297469</v>
      </c>
    </row>
    <row r="20" spans="1:9">
      <c r="A20" s="10" t="s">
        <v>22</v>
      </c>
      <c r="B20" s="4">
        <v>32.835721329999998</v>
      </c>
      <c r="C20" s="10">
        <v>32.834159999999997</v>
      </c>
      <c r="D20" s="5">
        <v>0.96823618959949764</v>
      </c>
      <c r="E20" s="14">
        <v>0.96593567051228613</v>
      </c>
      <c r="F20" s="5">
        <f t="shared" si="0"/>
        <v>0.99757657366864161</v>
      </c>
    </row>
    <row r="21" spans="1:9">
      <c r="A21" s="10" t="s">
        <v>5</v>
      </c>
      <c r="B21" s="4">
        <v>1.7634468329999999</v>
      </c>
      <c r="C21" s="10">
        <v>1.7602834999999999</v>
      </c>
      <c r="D21" s="5">
        <v>1.0086552823802131</v>
      </c>
      <c r="E21" s="14">
        <v>1.0106069883659352</v>
      </c>
      <c r="F21" s="5">
        <f t="shared" si="0"/>
        <v>1.0001376521794962</v>
      </c>
    </row>
    <row r="22" spans="1:9">
      <c r="A22" s="10" t="s">
        <v>23</v>
      </c>
      <c r="B22" s="4">
        <v>2.9581270000000002</v>
      </c>
      <c r="C22" s="10">
        <v>2.9487755</v>
      </c>
      <c r="D22" s="5">
        <v>0.86698095698524413</v>
      </c>
      <c r="E22" s="14">
        <v>0.87273203341899452</v>
      </c>
      <c r="F22" s="5">
        <f t="shared" si="0"/>
        <v>1.0034511906683399</v>
      </c>
    </row>
    <row r="23" spans="1:9">
      <c r="A23" s="10" t="s">
        <v>6</v>
      </c>
      <c r="B23" s="4">
        <v>4.0289801670000003</v>
      </c>
      <c r="C23" s="10">
        <v>3.8727904999999998</v>
      </c>
      <c r="D23" s="5">
        <v>1.0414474987187834</v>
      </c>
      <c r="E23" s="14">
        <v>1.0938850709980792</v>
      </c>
      <c r="F23" s="5">
        <f t="shared" si="0"/>
        <v>1.009632190186029</v>
      </c>
    </row>
    <row r="24" spans="1:9">
      <c r="A24" s="10" t="s">
        <v>15</v>
      </c>
      <c r="B24" s="4">
        <v>4.6173843330000004</v>
      </c>
      <c r="C24" s="10">
        <v>4.6252003330000004</v>
      </c>
      <c r="D24" s="5">
        <v>0.99284307014541329</v>
      </c>
      <c r="E24" s="14">
        <v>1.0053425773981148</v>
      </c>
      <c r="F24" s="5">
        <f t="shared" si="0"/>
        <v>1.0143036543141994</v>
      </c>
    </row>
    <row r="25" spans="1:9">
      <c r="A25" s="10" t="s">
        <v>9</v>
      </c>
      <c r="B25" s="4">
        <v>4.442667E-3</v>
      </c>
      <c r="C25" s="10">
        <v>4.4813329999999997E-3</v>
      </c>
      <c r="D25" s="5">
        <v>0.98335599074109314</v>
      </c>
      <c r="E25" s="14">
        <v>0.99863905543016984</v>
      </c>
      <c r="F25" s="5">
        <f t="shared" si="0"/>
        <v>1.0243803371756579</v>
      </c>
    </row>
    <row r="26" spans="1:9">
      <c r="A26" s="10" t="s">
        <v>4</v>
      </c>
      <c r="B26" s="4">
        <v>1.511E-2</v>
      </c>
      <c r="C26" s="10">
        <v>1.5437667E-2</v>
      </c>
      <c r="D26" s="5">
        <v>0.99988967586549282</v>
      </c>
      <c r="E26" s="14">
        <v>1.0073542891055316</v>
      </c>
      <c r="F26" s="5">
        <f t="shared" si="0"/>
        <v>1.0293127682476353</v>
      </c>
    </row>
    <row r="27" spans="1:9">
      <c r="A27" s="10" t="s">
        <v>7</v>
      </c>
      <c r="B27" s="4">
        <v>0.24245583300000001</v>
      </c>
      <c r="C27" s="10">
        <v>0.26459966699999998</v>
      </c>
      <c r="D27" s="5">
        <v>0.95720599600048828</v>
      </c>
      <c r="E27" s="14">
        <v>0.95394707054242511</v>
      </c>
      <c r="F27" s="5">
        <f t="shared" si="0"/>
        <v>1.0876158418233492</v>
      </c>
      <c r="I27" s="1"/>
    </row>
    <row r="28" spans="1:9">
      <c r="A28" s="10" t="s">
        <v>27</v>
      </c>
      <c r="B28" s="4">
        <v>1.211482167</v>
      </c>
      <c r="C28" s="10">
        <v>1.3213531670000001</v>
      </c>
      <c r="D28" s="5">
        <v>1.014570091572462</v>
      </c>
      <c r="E28" s="14">
        <v>1.0368416983025086</v>
      </c>
      <c r="F28" s="5">
        <f t="shared" si="0"/>
        <v>1.1146339923507167</v>
      </c>
    </row>
    <row r="29" spans="1:9">
      <c r="A29" s="10" t="s">
        <v>12</v>
      </c>
      <c r="B29" s="4">
        <v>2.5373E-2</v>
      </c>
      <c r="C29" s="10">
        <v>2.6704167000000001E-2</v>
      </c>
      <c r="D29" s="5">
        <v>0.99585437752580197</v>
      </c>
      <c r="E29" s="14">
        <v>1.066586893784754</v>
      </c>
      <c r="F29" s="5">
        <f t="shared" si="0"/>
        <v>1.127217238598714</v>
      </c>
    </row>
    <row r="30" spans="1:9">
      <c r="A30" s="10" t="s">
        <v>13</v>
      </c>
      <c r="B30" s="4">
        <v>6.4983330000000002E-3</v>
      </c>
      <c r="C30" s="10">
        <v>7.3990000000000002E-3</v>
      </c>
      <c r="D30" s="5">
        <v>1.0002564497107247</v>
      </c>
      <c r="E30" s="14">
        <v>1.0067843528780209</v>
      </c>
      <c r="F30" s="5">
        <f t="shared" si="0"/>
        <v>1.1460304623048561</v>
      </c>
    </row>
    <row r="31" spans="1:9">
      <c r="A31" s="10" t="s">
        <v>16</v>
      </c>
      <c r="B31" s="4">
        <v>1.6958330000000001E-3</v>
      </c>
      <c r="C31" s="10">
        <v>1.6978329999999999E-3</v>
      </c>
      <c r="D31" s="5">
        <v>0.89221202250518217</v>
      </c>
      <c r="E31" s="14">
        <v>1.0366197183098591</v>
      </c>
      <c r="F31" s="5">
        <f t="shared" si="0"/>
        <v>1.1632238093918652</v>
      </c>
    </row>
    <row r="32" spans="1:9">
      <c r="A32" s="10" t="s">
        <v>20</v>
      </c>
      <c r="B32" s="4">
        <v>1.7264999999999999E-2</v>
      </c>
      <c r="C32" s="10">
        <v>2.10715E-2</v>
      </c>
      <c r="D32" s="5">
        <v>1.0021516581295047</v>
      </c>
      <c r="E32" s="14">
        <v>1.0223920103063648</v>
      </c>
      <c r="F32" s="5">
        <f t="shared" si="0"/>
        <v>1.2451247541637094</v>
      </c>
    </row>
    <row r="33" spans="1:6">
      <c r="A33" s="10" t="s">
        <v>17</v>
      </c>
      <c r="B33" s="4">
        <v>3.1208140000000002</v>
      </c>
      <c r="C33" s="10">
        <v>5.4104349999999997</v>
      </c>
      <c r="D33" s="5">
        <v>1.0044699291946133</v>
      </c>
      <c r="E33" s="14">
        <v>0.98670665216140707</v>
      </c>
      <c r="F33" s="5">
        <f t="shared" si="0"/>
        <v>1.7030030063501982</v>
      </c>
    </row>
    <row r="34" spans="1:6">
      <c r="A34" s="10" t="s">
        <v>26</v>
      </c>
      <c r="B34" s="4">
        <v>2.892833E-3</v>
      </c>
      <c r="C34" s="10">
        <v>5.3791669999999998E-3</v>
      </c>
      <c r="D34" s="5">
        <v>1.0205593522057996</v>
      </c>
      <c r="E34" s="14">
        <v>0.99779221990795597</v>
      </c>
      <c r="F34" s="5">
        <f t="shared" si="0"/>
        <v>1.8179984594238505</v>
      </c>
    </row>
    <row r="35" spans="1:6">
      <c r="A35" s="10" t="s">
        <v>11</v>
      </c>
      <c r="B35" s="4">
        <v>0.89255600000000002</v>
      </c>
      <c r="C35" s="10">
        <v>1.9146413330000001</v>
      </c>
      <c r="D35" s="5">
        <v>1.0064814503275417</v>
      </c>
      <c r="E35" s="14">
        <v>1.0016649253133847</v>
      </c>
      <c r="F35" s="5">
        <f t="shared" si="0"/>
        <v>2.134856302146297</v>
      </c>
    </row>
    <row r="36" spans="1:6">
      <c r="A36" s="10" t="s">
        <v>3</v>
      </c>
      <c r="B36" s="4">
        <v>8.4211670000000002E-3</v>
      </c>
      <c r="C36" s="10">
        <v>1.9246666999999999E-2</v>
      </c>
      <c r="D36" s="5">
        <v>1.0023173823482798</v>
      </c>
      <c r="E36" s="14">
        <v>1.1785701065994623</v>
      </c>
      <c r="F36" s="5">
        <f t="shared" si="0"/>
        <v>2.6874068003665377</v>
      </c>
    </row>
    <row r="37" spans="1:6">
      <c r="A37" s="10" t="s">
        <v>36</v>
      </c>
      <c r="B37" s="4">
        <v>27.809083999999999</v>
      </c>
      <c r="C37" s="10">
        <v>27.84690767</v>
      </c>
      <c r="D37" s="5" t="s">
        <v>37</v>
      </c>
      <c r="E37" s="14" t="s">
        <v>37</v>
      </c>
      <c r="F37" s="16" t="s">
        <v>37</v>
      </c>
    </row>
  </sheetData>
  <sortState ref="A8:F37">
    <sortCondition ref="F8:F37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clean-improvement</vt:lpstr>
      <vt:lpstr>scev-checks-improvement</vt:lpstr>
      <vt:lpstr>scev-checks-vs-new-polly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2015-03-15T04:23:41Z</dcterms:created>
  <dcterms:modified xsi:type="dcterms:W3CDTF">2015-03-18T00:08:33Z</dcterms:modified>
</cp:coreProperties>
</file>