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500"/>
  </bookViews>
  <sheets>
    <sheet name="Sheet1" sheetId="1" r:id="rId1"/>
    <sheet name="Sheet2" sheetId="2" r:id="rId2"/>
  </sheets>
  <definedNames>
    <definedName name="out" localSheetId="0">Sheet1!$G$2:$G$31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" i="1" l="1"/>
  <c r="M25" i="1"/>
  <c r="L9" i="1"/>
  <c r="M9" i="1"/>
  <c r="L20" i="1"/>
  <c r="M20" i="1"/>
  <c r="L10" i="1"/>
  <c r="M10" i="1"/>
  <c r="L12" i="1"/>
  <c r="M12" i="1"/>
  <c r="L27" i="1"/>
  <c r="M27" i="1"/>
  <c r="L24" i="1"/>
  <c r="M24" i="1"/>
  <c r="L13" i="1"/>
  <c r="M13" i="1"/>
  <c r="L8" i="1"/>
  <c r="M8" i="1"/>
  <c r="L5" i="1"/>
  <c r="M5" i="1"/>
  <c r="L11" i="1"/>
  <c r="M11" i="1"/>
  <c r="L15" i="1"/>
  <c r="M15" i="1"/>
  <c r="L14" i="1"/>
  <c r="M14" i="1"/>
  <c r="L22" i="1"/>
  <c r="M22" i="1"/>
  <c r="L18" i="1"/>
  <c r="M18" i="1"/>
  <c r="L30" i="1"/>
  <c r="M30" i="1"/>
  <c r="L19" i="1"/>
  <c r="M19" i="1"/>
  <c r="L6" i="1"/>
  <c r="M6" i="1"/>
  <c r="L23" i="1"/>
  <c r="M23" i="1"/>
  <c r="L17" i="1"/>
  <c r="M17" i="1"/>
  <c r="L2" i="1"/>
  <c r="M2" i="1"/>
  <c r="L4" i="1"/>
  <c r="M4" i="1"/>
  <c r="L21" i="1"/>
  <c r="M21" i="1"/>
  <c r="L16" i="1"/>
  <c r="M16" i="1"/>
  <c r="L29" i="1"/>
  <c r="M29" i="1"/>
  <c r="L28" i="1"/>
  <c r="M28" i="1"/>
  <c r="L26" i="1"/>
  <c r="M26" i="1"/>
  <c r="L7" i="1"/>
  <c r="M7" i="1"/>
  <c r="L31" i="1"/>
  <c r="M31" i="1"/>
  <c r="L3" i="1"/>
  <c r="M3" i="1"/>
  <c r="D25" i="1"/>
  <c r="E25" i="1"/>
  <c r="D9" i="1"/>
  <c r="E9" i="1"/>
  <c r="D20" i="1"/>
  <c r="E20" i="1"/>
  <c r="D10" i="1"/>
  <c r="E10" i="1"/>
  <c r="D12" i="1"/>
  <c r="E12" i="1"/>
  <c r="D27" i="1"/>
  <c r="E27" i="1"/>
  <c r="D24" i="1"/>
  <c r="E24" i="1"/>
  <c r="D13" i="1"/>
  <c r="E13" i="1"/>
  <c r="D8" i="1"/>
  <c r="E8" i="1"/>
  <c r="D5" i="1"/>
  <c r="E5" i="1"/>
  <c r="D11" i="1"/>
  <c r="E11" i="1"/>
  <c r="D15" i="1"/>
  <c r="E15" i="1"/>
  <c r="D14" i="1"/>
  <c r="E14" i="1"/>
  <c r="D22" i="1"/>
  <c r="E22" i="1"/>
  <c r="D18" i="1"/>
  <c r="E18" i="1"/>
  <c r="D30" i="1"/>
  <c r="E30" i="1"/>
  <c r="D19" i="1"/>
  <c r="E19" i="1"/>
  <c r="D6" i="1"/>
  <c r="E6" i="1"/>
  <c r="D23" i="1"/>
  <c r="E23" i="1"/>
  <c r="D17" i="1"/>
  <c r="E17" i="1"/>
  <c r="D2" i="1"/>
  <c r="E2" i="1"/>
  <c r="D4" i="1"/>
  <c r="E4" i="1"/>
  <c r="D21" i="1"/>
  <c r="E21" i="1"/>
  <c r="D16" i="1"/>
  <c r="E16" i="1"/>
  <c r="D29" i="1"/>
  <c r="E29" i="1"/>
  <c r="D28" i="1"/>
  <c r="E28" i="1"/>
  <c r="D26" i="1"/>
  <c r="E26" i="1"/>
  <c r="D7" i="1"/>
  <c r="E7" i="1"/>
  <c r="D31" i="1"/>
  <c r="E31" i="1"/>
  <c r="D3" i="1"/>
  <c r="E3" i="1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connections.xml><?xml version="1.0" encoding="utf-8"?>
<connections xmlns="http://schemas.openxmlformats.org/spreadsheetml/2006/main">
  <connection id="1" name="out.csv" type="6" refreshedVersion="0" background="1" saveData="1">
    <textPr fileType="mac" sourceFile="Macintosh HD:Users:pronesto:Desktop:ou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<sst xmlns="http://schemas.openxmlformats.org/spreadsheetml/2006/main" count="106" uniqueCount="41">
  <si>
    <t>syr2k</t>
  </si>
  <si>
    <t>gramschmidt</t>
  </si>
  <si>
    <t>syrk</t>
  </si>
  <si>
    <t>symm</t>
  </si>
  <si>
    <t>doitgen</t>
  </si>
  <si>
    <t>correlation</t>
  </si>
  <si>
    <t>3mm</t>
  </si>
  <si>
    <t>trmm</t>
  </si>
  <si>
    <t>nussinov</t>
  </si>
  <si>
    <t>lu</t>
  </si>
  <si>
    <t>fdtd-2d</t>
  </si>
  <si>
    <t>seidel-2d</t>
  </si>
  <si>
    <t>heat-3d</t>
  </si>
  <si>
    <t>floyd-warshall</t>
  </si>
  <si>
    <t>covariance</t>
  </si>
  <si>
    <t>adi</t>
  </si>
  <si>
    <t>cholesky</t>
  </si>
  <si>
    <t>gemver</t>
  </si>
  <si>
    <t>bicg</t>
  </si>
  <si>
    <t>durbin</t>
  </si>
  <si>
    <t>2mm</t>
  </si>
  <si>
    <t>jacobi-1d</t>
  </si>
  <si>
    <t>deriche</t>
  </si>
  <si>
    <t>gesummv</t>
  </si>
  <si>
    <t>mvt</t>
  </si>
  <si>
    <t>ludcmp</t>
  </si>
  <si>
    <t>jacobi-2d</t>
  </si>
  <si>
    <t>trisolv</t>
  </si>
  <si>
    <t>gemm</t>
  </si>
  <si>
    <t>atax</t>
  </si>
  <si>
    <t>Benchmark</t>
  </si>
  <si>
    <t>SCEV</t>
  </si>
  <si>
    <t>PDA</t>
  </si>
  <si>
    <t>Ratio</t>
  </si>
  <si>
    <t>benchmark</t>
  </si>
  <si>
    <t>normal</t>
  </si>
  <si>
    <t>scev-checks</t>
  </si>
  <si>
    <t>heap-checks</t>
  </si>
  <si>
    <t>both</t>
  </si>
  <si>
    <t>Purely dynamic vs. Hybrid</t>
  </si>
  <si>
    <t>Combined vs. 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</si>
</sst>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2" fontId="0" fillId="0" borderId="0" xfId="0" applyNumberForma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Sheet1!$O$22</c:f>
              <c:strCache>
                <c:ptCount val="1"/>
                <c:pt idx="0">
                  <c:v>Purely dynamic vs. Hybrid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ludcmp</c:v>
                </c:pt>
                <c:pt idx="1">
                  <c:v>2mm</c:v>
                </c:pt>
                <c:pt idx="2">
                  <c:v>mvt</c:v>
                </c:pt>
                <c:pt idx="3">
                  <c:v>durbin</c:v>
                </c:pt>
                <c:pt idx="4">
                  <c:v>jacobi-1d</c:v>
                </c:pt>
                <c:pt idx="5">
                  <c:v>trisolv</c:v>
                </c:pt>
                <c:pt idx="6">
                  <c:v>doitgen</c:v>
                </c:pt>
                <c:pt idx="7">
                  <c:v>adi</c:v>
                </c:pt>
                <c:pt idx="8">
                  <c:v>bicg</c:v>
                </c:pt>
                <c:pt idx="9">
                  <c:v>fdtd-2d</c:v>
                </c:pt>
                <c:pt idx="10">
                  <c:v>cholesky</c:v>
                </c:pt>
                <c:pt idx="11">
                  <c:v>deriche</c:v>
                </c:pt>
                <c:pt idx="12">
                  <c:v>gemm</c:v>
                </c:pt>
                <c:pt idx="13">
                  <c:v>floyd-warshall</c:v>
                </c:pt>
                <c:pt idx="14">
                  <c:v>seidel-2d</c:v>
                </c:pt>
                <c:pt idx="15">
                  <c:v>lu</c:v>
                </c:pt>
                <c:pt idx="16">
                  <c:v>gesummv</c:v>
                </c:pt>
                <c:pt idx="17">
                  <c:v>heat-3d</c:v>
                </c:pt>
                <c:pt idx="18">
                  <c:v>atax</c:v>
                </c:pt>
                <c:pt idx="19">
                  <c:v>nussinov</c:v>
                </c:pt>
                <c:pt idx="20">
                  <c:v>gemver</c:v>
                </c:pt>
                <c:pt idx="21">
                  <c:v>jacobi-2d</c:v>
                </c:pt>
                <c:pt idx="22">
                  <c:v>covariance</c:v>
                </c:pt>
                <c:pt idx="23">
                  <c:v>3mm</c:v>
                </c:pt>
                <c:pt idx="24">
                  <c:v>syrk</c:v>
                </c:pt>
                <c:pt idx="25">
                  <c:v>correlation</c:v>
                </c:pt>
                <c:pt idx="26">
                  <c:v>syr2k</c:v>
                </c:pt>
                <c:pt idx="27">
                  <c:v>symm</c:v>
                </c:pt>
                <c:pt idx="28">
                  <c:v>gramschmidt</c:v>
                </c:pt>
                <c:pt idx="29">
                  <c:v>trmm</c:v>
                </c:pt>
              </c:strCache>
            </c:strRef>
          </c:cat>
          <c:val>
            <c:numRef>
              <c:f>Sheet1!$E$2:$E$30</c:f>
              <c:numCache>
                <c:formatCode>0.00</c:formatCode>
                <c:ptCount val="29"/>
                <c:pt idx="0">
                  <c:v>-1.265947574811164</c:v>
                </c:pt>
                <c:pt idx="1">
                  <c:v>-1.255265307061435</c:v>
                </c:pt>
                <c:pt idx="2">
                  <c:v>-1.146208021645711</c:v>
                </c:pt>
                <c:pt idx="3">
                  <c:v>-1.058149805968816</c:v>
                </c:pt>
                <c:pt idx="4">
                  <c:v>-1.030508538081812</c:v>
                </c:pt>
                <c:pt idx="5">
                  <c:v>-1.017694392862479</c:v>
                </c:pt>
                <c:pt idx="6">
                  <c:v>-1.00834704197892</c:v>
                </c:pt>
                <c:pt idx="7">
                  <c:v>-1.007990764443106</c:v>
                </c:pt>
                <c:pt idx="8">
                  <c:v>-1.006654774972558</c:v>
                </c:pt>
                <c:pt idx="9">
                  <c:v>-1.00513259195894</c:v>
                </c:pt>
                <c:pt idx="10">
                  <c:v>-1.003044003313472</c:v>
                </c:pt>
                <c:pt idx="11">
                  <c:v>-1.002486681731965</c:v>
                </c:pt>
                <c:pt idx="12">
                  <c:v>-1.000898973786846</c:v>
                </c:pt>
                <c:pt idx="13">
                  <c:v>1.000419685236073</c:v>
                </c:pt>
                <c:pt idx="14">
                  <c:v>1.000580342402017</c:v>
                </c:pt>
                <c:pt idx="15">
                  <c:v>1.002336870398973</c:v>
                </c:pt>
                <c:pt idx="16">
                  <c:v>1.00353674777961</c:v>
                </c:pt>
                <c:pt idx="17">
                  <c:v>1.004350435043504</c:v>
                </c:pt>
                <c:pt idx="18">
                  <c:v>1.005857617575525</c:v>
                </c:pt>
                <c:pt idx="19">
                  <c:v>1.00912772773983</c:v>
                </c:pt>
                <c:pt idx="20">
                  <c:v>1.045124946395852</c:v>
                </c:pt>
                <c:pt idx="21">
                  <c:v>1.054474081066458</c:v>
                </c:pt>
                <c:pt idx="22">
                  <c:v>1.055961337252753</c:v>
                </c:pt>
                <c:pt idx="23">
                  <c:v>1.074462611179368</c:v>
                </c:pt>
                <c:pt idx="24">
                  <c:v>1.104702152060986</c:v>
                </c:pt>
                <c:pt idx="25">
                  <c:v>1.114837591665082</c:v>
                </c:pt>
                <c:pt idx="26">
                  <c:v>1.118057418835525</c:v>
                </c:pt>
                <c:pt idx="27">
                  <c:v>1.23549889865053</c:v>
                </c:pt>
                <c:pt idx="28">
                  <c:v>1.431385691865028</c:v>
                </c:pt>
              </c:numCache>
            </c:numRef>
          </c:val>
        </c:ser>
        <c:ser>
          <c:idx val="1"/>
          <c:order val="1"/>
          <c:tx>
            <c:strRef>
              <c:f>Sheet1!$O$23</c:f>
              <c:strCache>
                <c:ptCount val="1"/>
                <c:pt idx="0">
                  <c:v>Combined vs. Hybrid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Sheet1!$M$2:$M$30</c:f>
              <c:numCache>
                <c:formatCode>0.00</c:formatCode>
                <c:ptCount val="29"/>
                <c:pt idx="0">
                  <c:v>-1.278127014829143</c:v>
                </c:pt>
                <c:pt idx="1">
                  <c:v>-1.26308174863135</c:v>
                </c:pt>
                <c:pt idx="2">
                  <c:v>1.050153611164147</c:v>
                </c:pt>
                <c:pt idx="3">
                  <c:v>-1.060001391912985</c:v>
                </c:pt>
                <c:pt idx="4">
                  <c:v>-1.128406584953074</c:v>
                </c:pt>
                <c:pt idx="5">
                  <c:v>-1.016571522991722</c:v>
                </c:pt>
                <c:pt idx="6">
                  <c:v>-1.00201007459072</c:v>
                </c:pt>
                <c:pt idx="7">
                  <c:v>-1.000428423401881</c:v>
                </c:pt>
                <c:pt idx="8">
                  <c:v>-1.002968547071977</c:v>
                </c:pt>
                <c:pt idx="9">
                  <c:v>-1.001212983940494</c:v>
                </c:pt>
                <c:pt idx="10">
                  <c:v>-1.004979800807968</c:v>
                </c:pt>
                <c:pt idx="11">
                  <c:v>-1.003835003953144</c:v>
                </c:pt>
                <c:pt idx="12">
                  <c:v>-1.014291053492175</c:v>
                </c:pt>
                <c:pt idx="13">
                  <c:v>-1.000649935006499</c:v>
                </c:pt>
                <c:pt idx="14">
                  <c:v>1.00072042505078</c:v>
                </c:pt>
                <c:pt idx="15">
                  <c:v>-1.005465693195111</c:v>
                </c:pt>
                <c:pt idx="16">
                  <c:v>-1.001068338336571</c:v>
                </c:pt>
                <c:pt idx="17">
                  <c:v>1.000840084008401</c:v>
                </c:pt>
                <c:pt idx="18">
                  <c:v>1.004035742603366</c:v>
                </c:pt>
                <c:pt idx="19">
                  <c:v>1.007253823369401</c:v>
                </c:pt>
                <c:pt idx="20">
                  <c:v>1.062502436552181</c:v>
                </c:pt>
                <c:pt idx="21">
                  <c:v>1.002216031404331</c:v>
                </c:pt>
                <c:pt idx="22">
                  <c:v>-1.054326357370987</c:v>
                </c:pt>
                <c:pt idx="23">
                  <c:v>1.032122567705216</c:v>
                </c:pt>
                <c:pt idx="24">
                  <c:v>1.098158267557175</c:v>
                </c:pt>
                <c:pt idx="25">
                  <c:v>1.091865846700057</c:v>
                </c:pt>
                <c:pt idx="26">
                  <c:v>1.055004024684733</c:v>
                </c:pt>
                <c:pt idx="27">
                  <c:v>1.297161809757703</c:v>
                </c:pt>
                <c:pt idx="28">
                  <c:v>1.535852079518702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314136"/>
        <c:axId val="2127297992"/>
      </c:barChart>
      <c:catAx>
        <c:axId val="212731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27297992"/>
        <c:crosses val="autoZero"/>
        <c:auto val="1"/>
        <c:lblAlgn val="ctr"/>
        <c:lblOffset val="100"/>
        <c:noMultiLvlLbl val="0"/>
      </c:catAx>
      <c:valAx>
        <c:axId val="2127297992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/>
            </a:pPr>
            <a:endParaRPr lang="en-US"/>
          </a:p>
        </c:txPr>
        <c:crossAx val="2127314136"/>
        <c:crosses val="autoZero"/>
        <c:crossBetween val="between"/>
        <c:majorUnit val="1.0"/>
      </c:valAx>
    </c:plotArea>
    <c:legend>
      <c:legendPos val="r"/>
      <c:layout>
        <c:manualLayout>
          <c:xMode val="edge"/>
          <c:yMode val="edge"/>
          <c:x val="0.242342751273738"/>
          <c:y val="0.128246241947029"/>
          <c:w val="0.182064381658175"/>
          <c:h val="0.17811896572795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24</xdr:col>
      <xdr:colOff>381000</xdr:colOff>
      <xdr:row>17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I1" workbookViewId="0">
      <selection activeCell="Z23" sqref="Z23"/>
    </sheetView>
  </sheetViews>
  <sheetFormatPr baseColWidth="10" defaultRowHeight="15" x14ac:dyDescent="0"/>
  <cols>
    <col min="1" max="1" width="19.83203125" customWidth="1"/>
    <col min="3" max="3" width="9.33203125" customWidth="1"/>
    <col min="4" max="4" width="10.5" customWidth="1"/>
    <col min="6" max="6" width="14" customWidth="1"/>
    <col min="7" max="7" width="12.83203125" bestFit="1" customWidth="1"/>
  </cols>
  <sheetData>
    <row r="1" spans="1:13" ht="33" thickBot="1">
      <c r="A1" t="s">
        <v>30</v>
      </c>
      <c r="B1" t="s">
        <v>31</v>
      </c>
      <c r="C1" t="s">
        <v>32</v>
      </c>
      <c r="D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</row>
    <row r="2" spans="1:13" ht="17" thickBot="1">
      <c r="A2" s="1" t="s">
        <v>25</v>
      </c>
      <c r="B2" s="2">
        <v>1.2687200000000001</v>
      </c>
      <c r="C2" s="2">
        <v>1.0021899999999999</v>
      </c>
      <c r="D2">
        <f t="shared" ref="D2:D31" si="0">C2/B2</f>
        <v>0.7899221262374676</v>
      </c>
      <c r="E2" s="3">
        <f t="shared" ref="E2:E31" si="1">IF(D2&lt;1,-1/D2,D2)</f>
        <v>-1.2659475748111637</v>
      </c>
      <c r="G2" s="1" t="s">
        <v>25</v>
      </c>
      <c r="H2" s="2">
        <v>1</v>
      </c>
      <c r="I2" s="2">
        <v>1.2687200000000001</v>
      </c>
      <c r="J2" s="2">
        <v>1.0021899999999999</v>
      </c>
      <c r="K2" s="2">
        <v>0.99263999999999997</v>
      </c>
      <c r="L2">
        <f t="shared" ref="L2:L31" si="2">K2/I2</f>
        <v>0.78239485465666181</v>
      </c>
      <c r="M2" s="3">
        <f t="shared" ref="M2:M31" si="3">IF(L2&lt;1,-1/L2,L2)</f>
        <v>-1.2781270148291426</v>
      </c>
    </row>
    <row r="3" spans="1:13" ht="17" thickBot="1">
      <c r="A3" s="1" t="s">
        <v>20</v>
      </c>
      <c r="B3" s="2">
        <v>1.0912900000000001</v>
      </c>
      <c r="C3" s="2">
        <v>0.86936999999999998</v>
      </c>
      <c r="D3">
        <f t="shared" si="0"/>
        <v>0.79664433835185877</v>
      </c>
      <c r="E3" s="3">
        <f t="shared" si="1"/>
        <v>-1.2552653070614352</v>
      </c>
      <c r="G3" s="1" t="s">
        <v>20</v>
      </c>
      <c r="H3" s="2">
        <v>1</v>
      </c>
      <c r="I3" s="2">
        <v>1.0912900000000001</v>
      </c>
      <c r="J3" s="2">
        <v>0.86936999999999998</v>
      </c>
      <c r="K3" s="2">
        <v>0.86399000000000004</v>
      </c>
      <c r="L3">
        <f t="shared" si="2"/>
        <v>0.79171439305775726</v>
      </c>
      <c r="M3" s="3">
        <f t="shared" si="3"/>
        <v>-1.2630817486313499</v>
      </c>
    </row>
    <row r="4" spans="1:13" ht="17" thickBot="1">
      <c r="A4" s="1" t="s">
        <v>24</v>
      </c>
      <c r="B4" s="2">
        <v>1.1522600000000001</v>
      </c>
      <c r="C4" s="2">
        <v>1.00528</v>
      </c>
      <c r="D4">
        <f t="shared" si="0"/>
        <v>0.87244198358009473</v>
      </c>
      <c r="E4" s="3">
        <f t="shared" si="1"/>
        <v>-1.1462080216457107</v>
      </c>
      <c r="G4" s="1" t="s">
        <v>24</v>
      </c>
      <c r="H4" s="2">
        <v>1</v>
      </c>
      <c r="I4" s="2">
        <v>1.1522600000000001</v>
      </c>
      <c r="J4" s="2">
        <v>1.00528</v>
      </c>
      <c r="K4" s="2">
        <v>1.2100500000000001</v>
      </c>
      <c r="L4">
        <f t="shared" si="2"/>
        <v>1.050153611164147</v>
      </c>
      <c r="M4" s="3">
        <f t="shared" si="3"/>
        <v>1.050153611164147</v>
      </c>
    </row>
    <row r="5" spans="1:13" ht="17" thickBot="1">
      <c r="A5" s="1" t="s">
        <v>19</v>
      </c>
      <c r="B5" s="2">
        <v>1.06616</v>
      </c>
      <c r="C5" s="2">
        <v>1.0075700000000001</v>
      </c>
      <c r="D5">
        <f t="shared" si="0"/>
        <v>0.94504577174157733</v>
      </c>
      <c r="E5" s="3">
        <f t="shared" si="1"/>
        <v>-1.0581498059688159</v>
      </c>
      <c r="G5" s="1" t="s">
        <v>19</v>
      </c>
      <c r="H5" s="2">
        <v>1</v>
      </c>
      <c r="I5" s="2">
        <v>1.06616</v>
      </c>
      <c r="J5" s="2">
        <v>1.0075700000000001</v>
      </c>
      <c r="K5" s="2">
        <v>1.0058100000000001</v>
      </c>
      <c r="L5">
        <f t="shared" si="2"/>
        <v>0.94339498761911922</v>
      </c>
      <c r="M5" s="3">
        <f t="shared" si="3"/>
        <v>-1.0600013919129854</v>
      </c>
    </row>
    <row r="6" spans="1:13" ht="17" thickBot="1">
      <c r="A6" s="1" t="s">
        <v>21</v>
      </c>
      <c r="B6" s="2">
        <v>1.1001399999999999</v>
      </c>
      <c r="C6" s="2">
        <v>1.0675699999999999</v>
      </c>
      <c r="D6">
        <f t="shared" si="0"/>
        <v>0.97039467704110383</v>
      </c>
      <c r="E6" s="3">
        <f t="shared" si="1"/>
        <v>-1.030508538081812</v>
      </c>
      <c r="G6" s="1" t="s">
        <v>21</v>
      </c>
      <c r="H6" s="2">
        <v>1</v>
      </c>
      <c r="I6" s="2">
        <v>1.1001399999999999</v>
      </c>
      <c r="J6" s="2">
        <v>1.0675699999999999</v>
      </c>
      <c r="K6" s="2">
        <v>0.97494999999999998</v>
      </c>
      <c r="L6">
        <f t="shared" si="2"/>
        <v>0.88620539204101301</v>
      </c>
      <c r="M6" s="3">
        <f t="shared" si="3"/>
        <v>-1.1284065849530744</v>
      </c>
    </row>
    <row r="7" spans="1:13" ht="17" thickBot="1">
      <c r="A7" s="1" t="s">
        <v>27</v>
      </c>
      <c r="B7" s="2">
        <v>1.9072</v>
      </c>
      <c r="C7" s="2">
        <v>1.8740399999999999</v>
      </c>
      <c r="D7">
        <f t="shared" si="0"/>
        <v>0.98261325503355701</v>
      </c>
      <c r="E7" s="3">
        <f t="shared" si="1"/>
        <v>-1.0176943928624789</v>
      </c>
      <c r="G7" s="1" t="s">
        <v>27</v>
      </c>
      <c r="H7" s="2">
        <v>1</v>
      </c>
      <c r="I7" s="2">
        <v>1.9072</v>
      </c>
      <c r="J7" s="2">
        <v>1.8740399999999999</v>
      </c>
      <c r="K7" s="2">
        <v>1.8761099999999999</v>
      </c>
      <c r="L7">
        <f t="shared" si="2"/>
        <v>0.98369861577181206</v>
      </c>
      <c r="M7" s="3">
        <f t="shared" si="3"/>
        <v>-1.0165715229917223</v>
      </c>
    </row>
    <row r="8" spans="1:13" ht="17" thickBot="1">
      <c r="A8" s="1" t="s">
        <v>4</v>
      </c>
      <c r="B8" s="2">
        <v>0.82750000000000001</v>
      </c>
      <c r="C8" s="2">
        <v>0.82064999999999999</v>
      </c>
      <c r="D8">
        <f t="shared" si="0"/>
        <v>0.99172205438066463</v>
      </c>
      <c r="E8" s="3">
        <f t="shared" si="1"/>
        <v>-1.0083470419789191</v>
      </c>
      <c r="G8" s="1" t="s">
        <v>4</v>
      </c>
      <c r="H8" s="2">
        <v>1</v>
      </c>
      <c r="I8" s="2">
        <v>0.82750000000000001</v>
      </c>
      <c r="J8" s="2">
        <v>0.82064999999999999</v>
      </c>
      <c r="K8" s="2">
        <v>0.82584000000000002</v>
      </c>
      <c r="L8">
        <f t="shared" si="2"/>
        <v>0.99799395770392751</v>
      </c>
      <c r="M8" s="3">
        <f t="shared" si="3"/>
        <v>-1.0020100745907197</v>
      </c>
    </row>
    <row r="9" spans="1:13" ht="17" thickBot="1">
      <c r="A9" s="1" t="s">
        <v>15</v>
      </c>
      <c r="B9" s="2">
        <v>1.0041100000000001</v>
      </c>
      <c r="C9" s="2">
        <v>0.99614999999999998</v>
      </c>
      <c r="D9">
        <f t="shared" si="0"/>
        <v>0.99207258168925705</v>
      </c>
      <c r="E9" s="3">
        <f t="shared" si="1"/>
        <v>-1.0079907644431061</v>
      </c>
      <c r="G9" s="1" t="s">
        <v>15</v>
      </c>
      <c r="H9" s="2">
        <v>1</v>
      </c>
      <c r="I9" s="2">
        <v>1.0041100000000001</v>
      </c>
      <c r="J9" s="2">
        <v>0.99614999999999998</v>
      </c>
      <c r="K9" s="2">
        <v>1.0036799999999999</v>
      </c>
      <c r="L9">
        <f t="shared" si="2"/>
        <v>0.99957176006612802</v>
      </c>
      <c r="M9" s="3">
        <f t="shared" si="3"/>
        <v>-1.0004284234018812</v>
      </c>
    </row>
    <row r="10" spans="1:13" ht="17" thickBot="1">
      <c r="A10" s="1" t="s">
        <v>18</v>
      </c>
      <c r="B10" s="2">
        <v>1.02711</v>
      </c>
      <c r="C10" s="2">
        <v>1.0203199999999999</v>
      </c>
      <c r="D10">
        <f t="shared" si="0"/>
        <v>0.99338921829210103</v>
      </c>
      <c r="E10" s="3">
        <f t="shared" si="1"/>
        <v>-1.0066547749725578</v>
      </c>
      <c r="G10" s="1" t="s">
        <v>18</v>
      </c>
      <c r="H10" s="2">
        <v>1</v>
      </c>
      <c r="I10" s="2">
        <v>1.02711</v>
      </c>
      <c r="J10" s="2">
        <v>1.0203199999999999</v>
      </c>
      <c r="K10" s="2">
        <v>1.02407</v>
      </c>
      <c r="L10">
        <f t="shared" si="2"/>
        <v>0.99704023911752404</v>
      </c>
      <c r="M10" s="3">
        <f t="shared" si="3"/>
        <v>-1.0029685470719774</v>
      </c>
    </row>
    <row r="11" spans="1:13" ht="17" thickBot="1">
      <c r="A11" s="1" t="s">
        <v>10</v>
      </c>
      <c r="B11" s="2">
        <v>0.99875000000000003</v>
      </c>
      <c r="C11" s="2">
        <v>0.99365000000000003</v>
      </c>
      <c r="D11">
        <f t="shared" si="0"/>
        <v>0.99489361702127665</v>
      </c>
      <c r="E11" s="3">
        <f t="shared" si="1"/>
        <v>-1.0051325919589391</v>
      </c>
      <c r="G11" s="1" t="s">
        <v>10</v>
      </c>
      <c r="H11" s="2">
        <v>1</v>
      </c>
      <c r="I11" s="2">
        <v>0.99875000000000003</v>
      </c>
      <c r="J11" s="2">
        <v>0.99365000000000003</v>
      </c>
      <c r="K11" s="2">
        <v>0.99753999999999998</v>
      </c>
      <c r="L11">
        <f t="shared" si="2"/>
        <v>0.99878848560700872</v>
      </c>
      <c r="M11" s="3">
        <f t="shared" si="3"/>
        <v>-1.0012129839404937</v>
      </c>
    </row>
    <row r="12" spans="1:13" ht="17" thickBot="1">
      <c r="A12" s="1" t="s">
        <v>16</v>
      </c>
      <c r="B12" s="2">
        <v>1.00502</v>
      </c>
      <c r="C12" s="2">
        <v>1.00197</v>
      </c>
      <c r="D12">
        <f t="shared" si="0"/>
        <v>0.99696523452269603</v>
      </c>
      <c r="E12" s="3">
        <f t="shared" si="1"/>
        <v>-1.0030440033134724</v>
      </c>
      <c r="G12" s="1" t="s">
        <v>16</v>
      </c>
      <c r="H12" s="2">
        <v>1</v>
      </c>
      <c r="I12" s="2">
        <v>1.00502</v>
      </c>
      <c r="J12" s="2">
        <v>1.00197</v>
      </c>
      <c r="K12" s="2">
        <v>1.00004</v>
      </c>
      <c r="L12">
        <f t="shared" si="2"/>
        <v>0.99504487472886116</v>
      </c>
      <c r="M12" s="3">
        <f t="shared" si="3"/>
        <v>-1.0049798008079676</v>
      </c>
    </row>
    <row r="13" spans="1:13" ht="17" thickBot="1">
      <c r="A13" s="1" t="s">
        <v>22</v>
      </c>
      <c r="B13" s="2">
        <v>1.1046100000000001</v>
      </c>
      <c r="C13" s="2">
        <v>1.1018699999999999</v>
      </c>
      <c r="D13">
        <f t="shared" si="0"/>
        <v>0.99751948651560263</v>
      </c>
      <c r="E13" s="3">
        <f t="shared" si="1"/>
        <v>-1.0024866817319649</v>
      </c>
      <c r="G13" s="1" t="s">
        <v>22</v>
      </c>
      <c r="H13" s="2">
        <v>1</v>
      </c>
      <c r="I13" s="2">
        <v>1.1046100000000001</v>
      </c>
      <c r="J13" s="2">
        <v>1.1018699999999999</v>
      </c>
      <c r="K13" s="2">
        <v>1.10039</v>
      </c>
      <c r="L13">
        <f t="shared" si="2"/>
        <v>0.9961796471152714</v>
      </c>
      <c r="M13" s="3">
        <f t="shared" si="3"/>
        <v>-1.0038350039531438</v>
      </c>
    </row>
    <row r="14" spans="1:13" ht="17" thickBot="1">
      <c r="A14" s="1" t="s">
        <v>28</v>
      </c>
      <c r="B14" s="2">
        <v>2.17109</v>
      </c>
      <c r="C14" s="2">
        <v>2.1691400000000001</v>
      </c>
      <c r="D14">
        <f t="shared" si="0"/>
        <v>0.99910183364116645</v>
      </c>
      <c r="E14" s="3">
        <f t="shared" si="1"/>
        <v>-1.0008989737868463</v>
      </c>
      <c r="G14" s="1" t="s">
        <v>28</v>
      </c>
      <c r="H14" s="2">
        <v>1</v>
      </c>
      <c r="I14" s="2">
        <v>2.17109</v>
      </c>
      <c r="J14" s="2">
        <v>2.1691400000000001</v>
      </c>
      <c r="K14" s="2">
        <v>2.1404999999999998</v>
      </c>
      <c r="L14">
        <f t="shared" si="2"/>
        <v>0.98591030311963113</v>
      </c>
      <c r="M14" s="3">
        <f t="shared" si="3"/>
        <v>-1.0142910534921747</v>
      </c>
    </row>
    <row r="15" spans="1:13" ht="33" thickBot="1">
      <c r="A15" s="1" t="s">
        <v>13</v>
      </c>
      <c r="B15" s="2">
        <v>1.00075</v>
      </c>
      <c r="C15" s="2">
        <v>1.0011699999999999</v>
      </c>
      <c r="D15">
        <f t="shared" si="0"/>
        <v>1.0004196852360727</v>
      </c>
      <c r="E15" s="3">
        <f t="shared" si="1"/>
        <v>1.0004196852360727</v>
      </c>
      <c r="G15" s="1" t="s">
        <v>13</v>
      </c>
      <c r="H15" s="2">
        <v>1</v>
      </c>
      <c r="I15" s="2">
        <v>1.00075</v>
      </c>
      <c r="J15" s="2">
        <v>1.0011699999999999</v>
      </c>
      <c r="K15" s="2">
        <v>1.0001</v>
      </c>
      <c r="L15">
        <f t="shared" si="2"/>
        <v>0.99935048713464902</v>
      </c>
      <c r="M15" s="3">
        <f t="shared" si="3"/>
        <v>-1.0006499350064992</v>
      </c>
    </row>
    <row r="16" spans="1:13" ht="17" thickBot="1">
      <c r="A16" s="1" t="s">
        <v>11</v>
      </c>
      <c r="B16" s="2">
        <v>0.99941000000000002</v>
      </c>
      <c r="C16" s="2">
        <v>0.99999000000000005</v>
      </c>
      <c r="D16">
        <f t="shared" si="0"/>
        <v>1.0005803424020172</v>
      </c>
      <c r="E16" s="3">
        <f t="shared" si="1"/>
        <v>1.0005803424020172</v>
      </c>
      <c r="G16" s="1" t="s">
        <v>11</v>
      </c>
      <c r="H16" s="2">
        <v>1</v>
      </c>
      <c r="I16" s="2">
        <v>0.99941000000000002</v>
      </c>
      <c r="J16" s="2">
        <v>0.99999000000000005</v>
      </c>
      <c r="K16" s="2">
        <v>1.00013</v>
      </c>
      <c r="L16">
        <f t="shared" si="2"/>
        <v>1.00072042505078</v>
      </c>
      <c r="M16" s="3">
        <f t="shared" si="3"/>
        <v>1.00072042505078</v>
      </c>
    </row>
    <row r="17" spans="1:15" ht="17" thickBot="1">
      <c r="A17" s="1" t="s">
        <v>9</v>
      </c>
      <c r="B17" s="2">
        <v>0.99705999999999995</v>
      </c>
      <c r="C17" s="2">
        <v>0.99939</v>
      </c>
      <c r="D17">
        <f t="shared" si="0"/>
        <v>1.002336870398973</v>
      </c>
      <c r="E17" s="3">
        <f t="shared" si="1"/>
        <v>1.002336870398973</v>
      </c>
      <c r="G17" s="1" t="s">
        <v>9</v>
      </c>
      <c r="H17" s="2">
        <v>1</v>
      </c>
      <c r="I17" s="2">
        <v>0.99705999999999995</v>
      </c>
      <c r="J17" s="2">
        <v>0.99939</v>
      </c>
      <c r="K17" s="2">
        <v>0.99163999999999997</v>
      </c>
      <c r="L17">
        <f t="shared" si="2"/>
        <v>0.9945640182135479</v>
      </c>
      <c r="M17" s="3">
        <f t="shared" si="3"/>
        <v>-1.0054656931951111</v>
      </c>
    </row>
    <row r="18" spans="1:15" ht="17" thickBot="1">
      <c r="A18" s="1" t="s">
        <v>23</v>
      </c>
      <c r="B18" s="2">
        <v>1.13381</v>
      </c>
      <c r="C18" s="2">
        <v>1.1378200000000001</v>
      </c>
      <c r="D18">
        <f t="shared" si="0"/>
        <v>1.0035367477796104</v>
      </c>
      <c r="E18" s="3">
        <f t="shared" si="1"/>
        <v>1.0035367477796104</v>
      </c>
      <c r="G18" s="1" t="s">
        <v>23</v>
      </c>
      <c r="H18" s="2">
        <v>1</v>
      </c>
      <c r="I18" s="2">
        <v>1.13381</v>
      </c>
      <c r="J18" s="2">
        <v>1.1378200000000001</v>
      </c>
      <c r="K18" s="2">
        <v>1.1326000000000001</v>
      </c>
      <c r="L18">
        <f t="shared" si="2"/>
        <v>0.99893280179218746</v>
      </c>
      <c r="M18" s="3">
        <f t="shared" si="3"/>
        <v>-1.0010683383365706</v>
      </c>
    </row>
    <row r="19" spans="1:15" ht="17" thickBot="1">
      <c r="A19" s="1" t="s">
        <v>12</v>
      </c>
      <c r="B19" s="2">
        <v>0.99990000000000001</v>
      </c>
      <c r="C19" s="2">
        <v>1.0042500000000001</v>
      </c>
      <c r="D19">
        <f t="shared" si="0"/>
        <v>1.0043504350435044</v>
      </c>
      <c r="E19" s="3">
        <f t="shared" si="1"/>
        <v>1.0043504350435044</v>
      </c>
      <c r="G19" s="1" t="s">
        <v>12</v>
      </c>
      <c r="H19" s="2">
        <v>1</v>
      </c>
      <c r="I19" s="2">
        <v>0.99990000000000001</v>
      </c>
      <c r="J19" s="2">
        <v>1.0042500000000001</v>
      </c>
      <c r="K19" s="2">
        <v>1.00074</v>
      </c>
      <c r="L19">
        <f t="shared" si="2"/>
        <v>1.0008400840084009</v>
      </c>
      <c r="M19" s="3">
        <f t="shared" si="3"/>
        <v>1.0008400840084009</v>
      </c>
    </row>
    <row r="20" spans="1:15" ht="17" thickBot="1">
      <c r="A20" s="1" t="s">
        <v>29</v>
      </c>
      <c r="B20" s="2">
        <v>2.2449400000000002</v>
      </c>
      <c r="C20" s="2">
        <v>2.2580900000000002</v>
      </c>
      <c r="D20">
        <f t="shared" si="0"/>
        <v>1.0058576175755254</v>
      </c>
      <c r="E20" s="3">
        <f t="shared" si="1"/>
        <v>1.0058576175755254</v>
      </c>
      <c r="G20" s="1" t="s">
        <v>29</v>
      </c>
      <c r="H20" s="2">
        <v>1</v>
      </c>
      <c r="I20" s="2">
        <v>2.2449400000000002</v>
      </c>
      <c r="J20" s="2">
        <v>2.2580900000000002</v>
      </c>
      <c r="K20" s="2">
        <v>2.254</v>
      </c>
      <c r="L20">
        <f t="shared" si="2"/>
        <v>1.0040357426033657</v>
      </c>
      <c r="M20" s="3">
        <f t="shared" si="3"/>
        <v>1.0040357426033657</v>
      </c>
    </row>
    <row r="21" spans="1:15" ht="17" thickBot="1">
      <c r="A21" s="1" t="s">
        <v>8</v>
      </c>
      <c r="B21" s="2">
        <v>0.99258000000000002</v>
      </c>
      <c r="C21" s="2">
        <v>1.0016400000000001</v>
      </c>
      <c r="D21">
        <f t="shared" si="0"/>
        <v>1.0091277277398296</v>
      </c>
      <c r="E21" s="3">
        <f t="shared" si="1"/>
        <v>1.0091277277398296</v>
      </c>
      <c r="G21" s="1" t="s">
        <v>8</v>
      </c>
      <c r="H21" s="2">
        <v>1</v>
      </c>
      <c r="I21" s="2">
        <v>0.99258000000000002</v>
      </c>
      <c r="J21" s="2">
        <v>1.0016400000000001</v>
      </c>
      <c r="K21" s="2">
        <v>0.99978</v>
      </c>
      <c r="L21">
        <f t="shared" si="2"/>
        <v>1.0072538233694008</v>
      </c>
      <c r="M21" s="3">
        <f t="shared" si="3"/>
        <v>1.0072538233694008</v>
      </c>
    </row>
    <row r="22" spans="1:15" ht="17" thickBot="1">
      <c r="A22" s="1" t="s">
        <v>17</v>
      </c>
      <c r="B22" s="2">
        <v>1.0260400000000001</v>
      </c>
      <c r="C22" s="2">
        <v>1.0723400000000001</v>
      </c>
      <c r="D22">
        <f t="shared" si="0"/>
        <v>1.0451249463958521</v>
      </c>
      <c r="E22" s="3">
        <f t="shared" si="1"/>
        <v>1.0451249463958521</v>
      </c>
      <c r="G22" s="1" t="s">
        <v>17</v>
      </c>
      <c r="H22" s="2">
        <v>1</v>
      </c>
      <c r="I22" s="2">
        <v>1.0260400000000001</v>
      </c>
      <c r="J22" s="2">
        <v>1.0723400000000001</v>
      </c>
      <c r="K22" s="2">
        <v>1.0901700000000001</v>
      </c>
      <c r="L22">
        <f t="shared" si="2"/>
        <v>1.0625024365521811</v>
      </c>
      <c r="M22" s="3">
        <f t="shared" si="3"/>
        <v>1.0625024365521811</v>
      </c>
      <c r="O22" t="s">
        <v>39</v>
      </c>
    </row>
    <row r="23" spans="1:15" ht="17" thickBot="1">
      <c r="A23" s="1" t="s">
        <v>26</v>
      </c>
      <c r="B23" s="2">
        <v>1.7373400000000001</v>
      </c>
      <c r="C23" s="2">
        <v>1.8319799999999999</v>
      </c>
      <c r="D23">
        <f t="shared" si="0"/>
        <v>1.0544740810664579</v>
      </c>
      <c r="E23" s="3">
        <f t="shared" si="1"/>
        <v>1.0544740810664579</v>
      </c>
      <c r="G23" s="1" t="s">
        <v>26</v>
      </c>
      <c r="H23" s="2">
        <v>1</v>
      </c>
      <c r="I23" s="2">
        <v>1.7373400000000001</v>
      </c>
      <c r="J23" s="2">
        <v>1.8319799999999999</v>
      </c>
      <c r="K23" s="2">
        <v>1.74119</v>
      </c>
      <c r="L23">
        <f t="shared" si="2"/>
        <v>1.0022160314043307</v>
      </c>
      <c r="M23" s="3">
        <f t="shared" si="3"/>
        <v>1.0022160314043307</v>
      </c>
      <c r="O23" t="s">
        <v>40</v>
      </c>
    </row>
    <row r="24" spans="1:15" ht="17" thickBot="1">
      <c r="A24" s="1" t="s">
        <v>14</v>
      </c>
      <c r="B24" s="2">
        <v>1.0035499999999999</v>
      </c>
      <c r="C24" s="2">
        <v>1.0597099999999999</v>
      </c>
      <c r="D24">
        <f t="shared" si="0"/>
        <v>1.0559613372527528</v>
      </c>
      <c r="E24" s="3">
        <f t="shared" si="1"/>
        <v>1.0559613372527528</v>
      </c>
      <c r="G24" s="1" t="s">
        <v>14</v>
      </c>
      <c r="H24" s="2">
        <v>1</v>
      </c>
      <c r="I24" s="2">
        <v>1.0035499999999999</v>
      </c>
      <c r="J24" s="2">
        <v>1.0597099999999999</v>
      </c>
      <c r="K24" s="2">
        <v>0.95184000000000002</v>
      </c>
      <c r="L24">
        <f t="shared" si="2"/>
        <v>0.9484729211299886</v>
      </c>
      <c r="M24" s="3">
        <f t="shared" si="3"/>
        <v>-1.0543263573709867</v>
      </c>
    </row>
    <row r="25" spans="1:15" ht="17" thickBot="1">
      <c r="A25" s="1" t="s">
        <v>6</v>
      </c>
      <c r="B25" s="2">
        <v>0.95228999999999997</v>
      </c>
      <c r="C25" s="2">
        <v>1.0232000000000001</v>
      </c>
      <c r="D25">
        <f t="shared" si="0"/>
        <v>1.0744626111793678</v>
      </c>
      <c r="E25" s="3">
        <f t="shared" si="1"/>
        <v>1.0744626111793678</v>
      </c>
      <c r="G25" s="1" t="s">
        <v>6</v>
      </c>
      <c r="H25" s="2">
        <v>1</v>
      </c>
      <c r="I25" s="2">
        <v>0.95228999999999997</v>
      </c>
      <c r="J25" s="2">
        <v>1.0232000000000001</v>
      </c>
      <c r="K25" s="2">
        <v>0.98287999999999998</v>
      </c>
      <c r="L25">
        <f t="shared" si="2"/>
        <v>1.0321225677052159</v>
      </c>
      <c r="M25" s="3">
        <f t="shared" si="3"/>
        <v>1.0321225677052159</v>
      </c>
    </row>
    <row r="26" spans="1:15" ht="17" thickBot="1">
      <c r="A26" s="1" t="s">
        <v>2</v>
      </c>
      <c r="B26" s="2">
        <v>0.74114999999999998</v>
      </c>
      <c r="C26" s="2">
        <v>0.81874999999999998</v>
      </c>
      <c r="D26">
        <f t="shared" si="0"/>
        <v>1.1047021520609863</v>
      </c>
      <c r="E26" s="3">
        <f t="shared" si="1"/>
        <v>1.1047021520609863</v>
      </c>
      <c r="G26" s="1" t="s">
        <v>2</v>
      </c>
      <c r="H26" s="2">
        <v>1</v>
      </c>
      <c r="I26" s="2">
        <v>0.74114999999999998</v>
      </c>
      <c r="J26" s="2">
        <v>0.81874999999999998</v>
      </c>
      <c r="K26" s="2">
        <v>0.81389999999999996</v>
      </c>
      <c r="L26">
        <f t="shared" si="2"/>
        <v>1.0981582675571746</v>
      </c>
      <c r="M26" s="3">
        <f t="shared" si="3"/>
        <v>1.0981582675571746</v>
      </c>
    </row>
    <row r="27" spans="1:15" ht="17" thickBot="1">
      <c r="A27" s="1" t="s">
        <v>5</v>
      </c>
      <c r="B27" s="2">
        <v>0.94638</v>
      </c>
      <c r="C27" s="2">
        <v>1.0550600000000001</v>
      </c>
      <c r="D27">
        <f t="shared" si="0"/>
        <v>1.1148375916650819</v>
      </c>
      <c r="E27" s="3">
        <f t="shared" si="1"/>
        <v>1.1148375916650819</v>
      </c>
      <c r="G27" s="1" t="s">
        <v>5</v>
      </c>
      <c r="H27" s="2">
        <v>1</v>
      </c>
      <c r="I27" s="2">
        <v>0.94638</v>
      </c>
      <c r="J27" s="2">
        <v>1.0550600000000001</v>
      </c>
      <c r="K27" s="2">
        <v>1.03332</v>
      </c>
      <c r="L27">
        <f t="shared" si="2"/>
        <v>1.091865846700057</v>
      </c>
      <c r="M27" s="3">
        <f t="shared" si="3"/>
        <v>1.091865846700057</v>
      </c>
    </row>
    <row r="28" spans="1:15" ht="17" thickBot="1">
      <c r="A28" s="1" t="s">
        <v>0</v>
      </c>
      <c r="B28" s="2">
        <v>0.33543000000000001</v>
      </c>
      <c r="C28" s="2">
        <v>0.37502999999999997</v>
      </c>
      <c r="D28">
        <f t="shared" si="0"/>
        <v>1.1180574188355246</v>
      </c>
      <c r="E28" s="3">
        <f t="shared" si="1"/>
        <v>1.1180574188355246</v>
      </c>
      <c r="G28" s="1" t="s">
        <v>0</v>
      </c>
      <c r="H28" s="2">
        <v>1</v>
      </c>
      <c r="I28" s="2">
        <v>0.33543000000000001</v>
      </c>
      <c r="J28" s="2">
        <v>0.37502999999999997</v>
      </c>
      <c r="K28" s="2">
        <v>0.35387999999999997</v>
      </c>
      <c r="L28">
        <f t="shared" si="2"/>
        <v>1.055004024684733</v>
      </c>
      <c r="M28" s="3">
        <f t="shared" si="3"/>
        <v>1.055004024684733</v>
      </c>
    </row>
    <row r="29" spans="1:15" ht="17" thickBot="1">
      <c r="A29" s="1" t="s">
        <v>3</v>
      </c>
      <c r="B29" s="2">
        <v>0.78993999999999998</v>
      </c>
      <c r="C29" s="2">
        <v>0.97597</v>
      </c>
      <c r="D29">
        <f t="shared" si="0"/>
        <v>1.2354988986505304</v>
      </c>
      <c r="E29" s="3">
        <f t="shared" si="1"/>
        <v>1.2354988986505304</v>
      </c>
      <c r="G29" s="1" t="s">
        <v>3</v>
      </c>
      <c r="H29" s="2">
        <v>1</v>
      </c>
      <c r="I29" s="2">
        <v>0.78993999999999998</v>
      </c>
      <c r="J29" s="2">
        <v>0.97597</v>
      </c>
      <c r="K29" s="2">
        <v>1.02468</v>
      </c>
      <c r="L29">
        <f t="shared" si="2"/>
        <v>1.2971618097577031</v>
      </c>
      <c r="M29" s="3">
        <f t="shared" si="3"/>
        <v>1.2971618097577031</v>
      </c>
    </row>
    <row r="30" spans="1:15" ht="33" thickBot="1">
      <c r="A30" s="1" t="s">
        <v>1</v>
      </c>
      <c r="B30" s="2">
        <v>0.61168</v>
      </c>
      <c r="C30" s="2">
        <v>0.87555000000000005</v>
      </c>
      <c r="D30">
        <f t="shared" si="0"/>
        <v>1.4313856918650276</v>
      </c>
      <c r="E30" s="3">
        <f t="shared" si="1"/>
        <v>1.4313856918650276</v>
      </c>
      <c r="G30" s="1" t="s">
        <v>1</v>
      </c>
      <c r="H30" s="2">
        <v>1</v>
      </c>
      <c r="I30" s="2">
        <v>0.61168</v>
      </c>
      <c r="J30" s="2">
        <v>0.87555000000000005</v>
      </c>
      <c r="K30" s="2">
        <v>0.93945000000000001</v>
      </c>
      <c r="L30">
        <f t="shared" si="2"/>
        <v>1.5358520795187025</v>
      </c>
      <c r="M30" s="3">
        <f t="shared" si="3"/>
        <v>1.5358520795187025</v>
      </c>
    </row>
    <row r="31" spans="1:15" ht="17" thickBot="1">
      <c r="A31" s="1" t="s">
        <v>7</v>
      </c>
      <c r="B31" s="2">
        <v>0.98163999999999996</v>
      </c>
      <c r="C31" s="2">
        <v>4.2954600000000003</v>
      </c>
      <c r="D31">
        <f t="shared" si="0"/>
        <v>4.3757996821645415</v>
      </c>
      <c r="E31" s="3">
        <f t="shared" si="1"/>
        <v>4.3757996821645415</v>
      </c>
      <c r="G31" s="1" t="s">
        <v>7</v>
      </c>
      <c r="H31" s="2">
        <v>1</v>
      </c>
      <c r="I31" s="2">
        <v>0.98163999999999996</v>
      </c>
      <c r="J31" s="2">
        <v>4.2954600000000003</v>
      </c>
      <c r="K31" s="2">
        <v>4.2645900000000001</v>
      </c>
      <c r="L31">
        <f t="shared" si="2"/>
        <v>4.3443523083818922</v>
      </c>
      <c r="M31" s="3">
        <f t="shared" si="3"/>
        <v>4.3443523083818922</v>
      </c>
    </row>
  </sheetData>
  <sortState ref="A2:M31">
    <sortCondition ref="E2:E31"/>
  </sortState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workbookViewId="0">
      <selection activeCell="B1" sqref="B1:G31"/>
    </sheetView>
  </sheetViews>
  <sheetFormatPr baseColWidth="10" defaultRowHeight="15" x14ac:dyDescent="0"/>
  <sheetData>
    <row r="1" spans="2:7" ht="33" thickBot="1"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 spans="2:7" ht="17" thickBot="1">
      <c r="B2" s="1" t="s">
        <v>20</v>
      </c>
      <c r="C2" s="2">
        <v>1</v>
      </c>
      <c r="D2" s="2">
        <v>1.0912900000000001</v>
      </c>
      <c r="E2" s="2">
        <v>0.86936999999999998</v>
      </c>
      <c r="F2" s="2">
        <v>0.86399000000000004</v>
      </c>
      <c r="G2">
        <f>(F2-D2)/D2</f>
        <v>-0.20828560694224271</v>
      </c>
    </row>
    <row r="3" spans="2:7" ht="17" thickBot="1">
      <c r="B3" s="1" t="s">
        <v>6</v>
      </c>
      <c r="C3" s="2">
        <v>1</v>
      </c>
      <c r="D3" s="2">
        <v>0.95228999999999997</v>
      </c>
      <c r="E3" s="2">
        <v>1.0232000000000001</v>
      </c>
      <c r="F3" s="2">
        <v>0.98287999999999998</v>
      </c>
      <c r="G3">
        <f t="shared" ref="G3:G31" si="0">(F3-D3)/D3</f>
        <v>3.2122567705215856E-2</v>
      </c>
    </row>
    <row r="4" spans="2:7" ht="17" thickBot="1">
      <c r="B4" s="1" t="s">
        <v>15</v>
      </c>
      <c r="C4" s="2">
        <v>1</v>
      </c>
      <c r="D4" s="2">
        <v>1.0041100000000001</v>
      </c>
      <c r="E4" s="2">
        <v>0.99614999999999998</v>
      </c>
      <c r="F4" s="2">
        <v>1.0036799999999999</v>
      </c>
      <c r="G4">
        <f t="shared" si="0"/>
        <v>-4.2823993387193878E-4</v>
      </c>
    </row>
    <row r="5" spans="2:7" ht="17" thickBot="1">
      <c r="B5" s="1" t="s">
        <v>29</v>
      </c>
      <c r="C5" s="2">
        <v>1</v>
      </c>
      <c r="D5" s="2">
        <v>2.2449400000000002</v>
      </c>
      <c r="E5" s="2">
        <v>2.2580900000000002</v>
      </c>
      <c r="F5" s="2">
        <v>2.254</v>
      </c>
      <c r="G5">
        <f t="shared" si="0"/>
        <v>4.035742603365723E-3</v>
      </c>
    </row>
    <row r="6" spans="2:7" ht="17" thickBot="1">
      <c r="B6" s="1" t="s">
        <v>18</v>
      </c>
      <c r="C6" s="2">
        <v>1</v>
      </c>
      <c r="D6" s="2">
        <v>1.02711</v>
      </c>
      <c r="E6" s="2">
        <v>1.0203199999999999</v>
      </c>
      <c r="F6" s="2">
        <v>1.02407</v>
      </c>
      <c r="G6">
        <f t="shared" si="0"/>
        <v>-2.9597608824760073E-3</v>
      </c>
    </row>
    <row r="7" spans="2:7" ht="17" thickBot="1">
      <c r="B7" s="1" t="s">
        <v>16</v>
      </c>
      <c r="C7" s="2">
        <v>1</v>
      </c>
      <c r="D7" s="2">
        <v>1.00502</v>
      </c>
      <c r="E7" s="2">
        <v>1.00197</v>
      </c>
      <c r="F7" s="2">
        <v>1.00004</v>
      </c>
      <c r="G7">
        <f t="shared" si="0"/>
        <v>-4.9551252711388669E-3</v>
      </c>
    </row>
    <row r="8" spans="2:7" ht="33" thickBot="1">
      <c r="B8" s="1" t="s">
        <v>5</v>
      </c>
      <c r="C8" s="2">
        <v>1</v>
      </c>
      <c r="D8" s="2">
        <v>0.94638</v>
      </c>
      <c r="E8" s="2">
        <v>1.0550600000000001</v>
      </c>
      <c r="F8" s="2">
        <v>1.03332</v>
      </c>
      <c r="G8">
        <f t="shared" si="0"/>
        <v>9.1865846700057083E-2</v>
      </c>
    </row>
    <row r="9" spans="2:7" ht="33" thickBot="1">
      <c r="B9" s="1" t="s">
        <v>14</v>
      </c>
      <c r="C9" s="2">
        <v>1</v>
      </c>
      <c r="D9" s="2">
        <v>1.0035499999999999</v>
      </c>
      <c r="E9" s="2">
        <v>1.0597099999999999</v>
      </c>
      <c r="F9" s="2">
        <v>0.95184000000000002</v>
      </c>
      <c r="G9">
        <f t="shared" si="0"/>
        <v>-5.1527078870011386E-2</v>
      </c>
    </row>
    <row r="10" spans="2:7" ht="17" thickBot="1">
      <c r="B10" s="1" t="s">
        <v>22</v>
      </c>
      <c r="C10" s="2">
        <v>1</v>
      </c>
      <c r="D10" s="2">
        <v>1.1046100000000001</v>
      </c>
      <c r="E10" s="2">
        <v>1.1018699999999999</v>
      </c>
      <c r="F10" s="2">
        <v>1.10039</v>
      </c>
      <c r="G10">
        <f t="shared" si="0"/>
        <v>-3.8203528847286484E-3</v>
      </c>
    </row>
    <row r="11" spans="2:7" ht="17" thickBot="1">
      <c r="B11" s="1" t="s">
        <v>4</v>
      </c>
      <c r="C11" s="2">
        <v>1</v>
      </c>
      <c r="D11" s="2">
        <v>0.82750000000000001</v>
      </c>
      <c r="E11" s="2">
        <v>0.82064999999999999</v>
      </c>
      <c r="F11" s="2">
        <v>0.82584000000000002</v>
      </c>
      <c r="G11">
        <f t="shared" si="0"/>
        <v>-2.0060422960725011E-3</v>
      </c>
    </row>
    <row r="12" spans="2:7" ht="17" thickBot="1">
      <c r="B12" s="1" t="s">
        <v>19</v>
      </c>
      <c r="C12" s="2">
        <v>1</v>
      </c>
      <c r="D12" s="2">
        <v>1.06616</v>
      </c>
      <c r="E12" s="2">
        <v>1.0075700000000001</v>
      </c>
      <c r="F12" s="2">
        <v>1.0058100000000001</v>
      </c>
      <c r="G12">
        <f t="shared" si="0"/>
        <v>-5.660501238088083E-2</v>
      </c>
    </row>
    <row r="13" spans="2:7" ht="17" thickBot="1">
      <c r="B13" s="1" t="s">
        <v>10</v>
      </c>
      <c r="C13" s="2">
        <v>1</v>
      </c>
      <c r="D13" s="2">
        <v>0.99875000000000003</v>
      </c>
      <c r="E13" s="2">
        <v>0.99365000000000003</v>
      </c>
      <c r="F13" s="2">
        <v>0.99753999999999998</v>
      </c>
      <c r="G13">
        <f t="shared" si="0"/>
        <v>-1.2115143929912835E-3</v>
      </c>
    </row>
    <row r="14" spans="2:7" ht="33" thickBot="1">
      <c r="B14" s="1" t="s">
        <v>13</v>
      </c>
      <c r="C14" s="2">
        <v>1</v>
      </c>
      <c r="D14" s="2">
        <v>1.00075</v>
      </c>
      <c r="E14" s="2">
        <v>1.0011699999999999</v>
      </c>
      <c r="F14" s="2">
        <v>1.0001</v>
      </c>
      <c r="G14">
        <f t="shared" si="0"/>
        <v>-6.4951286535102617E-4</v>
      </c>
    </row>
    <row r="15" spans="2:7" ht="17" thickBot="1">
      <c r="B15" s="1" t="s">
        <v>28</v>
      </c>
      <c r="C15" s="2">
        <v>1</v>
      </c>
      <c r="D15" s="2">
        <v>2.17109</v>
      </c>
      <c r="E15" s="2">
        <v>2.1691400000000001</v>
      </c>
      <c r="F15" s="2">
        <v>2.1404999999999998</v>
      </c>
      <c r="G15">
        <f t="shared" si="0"/>
        <v>-1.4089696880368902E-2</v>
      </c>
    </row>
    <row r="16" spans="2:7" ht="17" thickBot="1">
      <c r="B16" s="1" t="s">
        <v>17</v>
      </c>
      <c r="C16" s="2">
        <v>1</v>
      </c>
      <c r="D16" s="2">
        <v>1.0260400000000001</v>
      </c>
      <c r="E16" s="2">
        <v>1.0723400000000001</v>
      </c>
      <c r="F16" s="2">
        <v>1.0901700000000001</v>
      </c>
      <c r="G16">
        <f t="shared" si="0"/>
        <v>6.2502436552181212E-2</v>
      </c>
    </row>
    <row r="17" spans="2:7" ht="17" thickBot="1">
      <c r="B17" s="1" t="s">
        <v>23</v>
      </c>
      <c r="C17" s="2">
        <v>1</v>
      </c>
      <c r="D17" s="2">
        <v>1.13381</v>
      </c>
      <c r="E17" s="2">
        <v>1.1378200000000001</v>
      </c>
      <c r="F17" s="2">
        <v>1.1326000000000001</v>
      </c>
      <c r="G17">
        <f t="shared" si="0"/>
        <v>-1.0671982078125377E-3</v>
      </c>
    </row>
    <row r="18" spans="2:7" ht="33" thickBot="1">
      <c r="B18" s="1" t="s">
        <v>1</v>
      </c>
      <c r="C18" s="2">
        <v>1</v>
      </c>
      <c r="D18" s="2">
        <v>0.61168</v>
      </c>
      <c r="E18" s="2">
        <v>0.87555000000000005</v>
      </c>
      <c r="F18" s="2">
        <v>0.93945000000000001</v>
      </c>
      <c r="G18">
        <f t="shared" si="0"/>
        <v>0.53585207951870262</v>
      </c>
    </row>
    <row r="19" spans="2:7" ht="17" thickBot="1">
      <c r="B19" s="1" t="s">
        <v>12</v>
      </c>
      <c r="C19" s="2">
        <v>1</v>
      </c>
      <c r="D19" s="2">
        <v>0.99990000000000001</v>
      </c>
      <c r="E19" s="2">
        <v>1.0042500000000001</v>
      </c>
      <c r="F19" s="2">
        <v>1.00074</v>
      </c>
      <c r="G19">
        <f t="shared" si="0"/>
        <v>8.4008400840079195E-4</v>
      </c>
    </row>
    <row r="20" spans="2:7" ht="17" thickBot="1">
      <c r="B20" s="1" t="s">
        <v>21</v>
      </c>
      <c r="C20" s="2">
        <v>1</v>
      </c>
      <c r="D20" s="2">
        <v>1.1001399999999999</v>
      </c>
      <c r="E20" s="2">
        <v>1.0675699999999999</v>
      </c>
      <c r="F20" s="2">
        <v>0.97494999999999998</v>
      </c>
      <c r="G20">
        <f t="shared" si="0"/>
        <v>-0.11379460795898697</v>
      </c>
    </row>
    <row r="21" spans="2:7" ht="17" thickBot="1">
      <c r="B21" s="1" t="s">
        <v>26</v>
      </c>
      <c r="C21" s="2">
        <v>1</v>
      </c>
      <c r="D21" s="2">
        <v>1.7373400000000001</v>
      </c>
      <c r="E21" s="2">
        <v>1.8319799999999999</v>
      </c>
      <c r="F21" s="2">
        <v>1.74119</v>
      </c>
      <c r="G21">
        <f t="shared" si="0"/>
        <v>2.2160314043307059E-3</v>
      </c>
    </row>
    <row r="22" spans="2:7" ht="17" thickBot="1">
      <c r="B22" s="1" t="s">
        <v>9</v>
      </c>
      <c r="C22" s="2">
        <v>1</v>
      </c>
      <c r="D22" s="2">
        <v>0.99705999999999995</v>
      </c>
      <c r="E22" s="2">
        <v>0.99939</v>
      </c>
      <c r="F22" s="2">
        <v>0.99163999999999997</v>
      </c>
      <c r="G22">
        <f t="shared" si="0"/>
        <v>-5.4359817864521503E-3</v>
      </c>
    </row>
    <row r="23" spans="2:7" ht="17" thickBot="1">
      <c r="B23" s="1" t="s">
        <v>25</v>
      </c>
      <c r="C23" s="2">
        <v>1</v>
      </c>
      <c r="D23" s="2">
        <v>1.2687200000000001</v>
      </c>
      <c r="E23" s="2">
        <v>1.0021899999999999</v>
      </c>
      <c r="F23" s="2">
        <v>0.99263999999999997</v>
      </c>
      <c r="G23">
        <f t="shared" si="0"/>
        <v>-0.21760514534333825</v>
      </c>
    </row>
    <row r="24" spans="2:7" ht="17" thickBot="1">
      <c r="B24" s="1" t="s">
        <v>24</v>
      </c>
      <c r="C24" s="2">
        <v>1</v>
      </c>
      <c r="D24" s="2">
        <v>1.1522600000000001</v>
      </c>
      <c r="E24" s="2">
        <v>1.00528</v>
      </c>
      <c r="F24" s="2">
        <v>1.2100500000000001</v>
      </c>
      <c r="G24">
        <f t="shared" si="0"/>
        <v>5.0153611164146988E-2</v>
      </c>
    </row>
    <row r="25" spans="2:7" ht="17" thickBot="1">
      <c r="B25" s="1" t="s">
        <v>8</v>
      </c>
      <c r="C25" s="2">
        <v>1</v>
      </c>
      <c r="D25" s="2">
        <v>0.99258000000000002</v>
      </c>
      <c r="E25" s="2">
        <v>1.0016400000000001</v>
      </c>
      <c r="F25" s="2">
        <v>0.99978</v>
      </c>
      <c r="G25">
        <f t="shared" si="0"/>
        <v>7.253823369400939E-3</v>
      </c>
    </row>
    <row r="26" spans="2:7" ht="17" thickBot="1">
      <c r="B26" s="1" t="s">
        <v>11</v>
      </c>
      <c r="C26" s="2">
        <v>1</v>
      </c>
      <c r="D26" s="2">
        <v>0.99941000000000002</v>
      </c>
      <c r="E26" s="2">
        <v>0.99999000000000005</v>
      </c>
      <c r="F26" s="2">
        <v>1.00013</v>
      </c>
      <c r="G26">
        <f t="shared" si="0"/>
        <v>7.2042505077990308E-4</v>
      </c>
    </row>
    <row r="27" spans="2:7" ht="17" thickBot="1">
      <c r="B27" s="1" t="s">
        <v>3</v>
      </c>
      <c r="C27" s="2">
        <v>1</v>
      </c>
      <c r="D27" s="2">
        <v>0.78993999999999998</v>
      </c>
      <c r="E27" s="2">
        <v>0.97597</v>
      </c>
      <c r="F27" s="2">
        <v>1.02468</v>
      </c>
      <c r="G27">
        <f t="shared" si="0"/>
        <v>0.29716180975770318</v>
      </c>
    </row>
    <row r="28" spans="2:7" ht="17" thickBot="1">
      <c r="B28" s="1" t="s">
        <v>0</v>
      </c>
      <c r="C28" s="2">
        <v>1</v>
      </c>
      <c r="D28" s="2">
        <v>0.33543000000000001</v>
      </c>
      <c r="E28" s="2">
        <v>0.37502999999999997</v>
      </c>
      <c r="F28" s="2">
        <v>0.35387999999999997</v>
      </c>
      <c r="G28">
        <f t="shared" si="0"/>
        <v>5.5004024684732929E-2</v>
      </c>
    </row>
    <row r="29" spans="2:7" ht="17" thickBot="1">
      <c r="B29" s="1" t="s">
        <v>2</v>
      </c>
      <c r="C29" s="2">
        <v>1</v>
      </c>
      <c r="D29" s="2">
        <v>0.74114999999999998</v>
      </c>
      <c r="E29" s="2">
        <v>0.81874999999999998</v>
      </c>
      <c r="F29" s="2">
        <v>0.81389999999999996</v>
      </c>
      <c r="G29">
        <f t="shared" si="0"/>
        <v>9.8158267557174633E-2</v>
      </c>
    </row>
    <row r="30" spans="2:7" ht="17" thickBot="1">
      <c r="B30" s="1" t="s">
        <v>27</v>
      </c>
      <c r="C30" s="2">
        <v>1</v>
      </c>
      <c r="D30" s="2">
        <v>1.9072</v>
      </c>
      <c r="E30" s="2">
        <v>1.8740399999999999</v>
      </c>
      <c r="F30" s="2">
        <v>1.8761099999999999</v>
      </c>
      <c r="G30">
        <f t="shared" si="0"/>
        <v>-1.6301384228187953E-2</v>
      </c>
    </row>
    <row r="31" spans="2:7" ht="17" thickBot="1">
      <c r="B31" s="1" t="s">
        <v>7</v>
      </c>
      <c r="C31" s="2">
        <v>1</v>
      </c>
      <c r="D31" s="2">
        <v>0.98163999999999996</v>
      </c>
      <c r="E31" s="2">
        <v>4.2954600000000003</v>
      </c>
      <c r="F31" s="2">
        <v>4.2645900000000001</v>
      </c>
      <c r="G31">
        <f t="shared" si="0"/>
        <v>3.3443523083818918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UFMG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Magno Quintao Pereira</dc:creator>
  <cp:lastModifiedBy>. .</cp:lastModifiedBy>
  <dcterms:created xsi:type="dcterms:W3CDTF">2015-03-20T18:06:32Z</dcterms:created>
  <dcterms:modified xsi:type="dcterms:W3CDTF">2015-03-24T17:59:54Z</dcterms:modified>
</cp:coreProperties>
</file>