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code-size" sheetId="1" r:id="rId1"/>
    <sheet name="compilation-time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6" i="1"/>
  <c r="K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6" i="1"/>
  <c r="E6" i="1"/>
  <c r="J19" i="9"/>
  <c r="K19" i="9"/>
  <c r="D19" i="9"/>
  <c r="E19" i="9"/>
  <c r="J20" i="9"/>
  <c r="K20" i="9"/>
  <c r="D20" i="9"/>
  <c r="E20" i="9"/>
  <c r="J13" i="9"/>
  <c r="K13" i="9"/>
  <c r="D13" i="9"/>
  <c r="E13" i="9"/>
  <c r="J24" i="9"/>
  <c r="K24" i="9"/>
  <c r="D24" i="9"/>
  <c r="E24" i="9"/>
  <c r="J31" i="9"/>
  <c r="K31" i="9"/>
  <c r="D31" i="9"/>
  <c r="E31" i="9"/>
  <c r="J7" i="9"/>
  <c r="K7" i="9"/>
  <c r="D7" i="9"/>
  <c r="E7" i="9"/>
  <c r="J9" i="9"/>
  <c r="K9" i="9"/>
  <c r="D9" i="9"/>
  <c r="E9" i="9"/>
  <c r="J22" i="9"/>
  <c r="K22" i="9"/>
  <c r="D22" i="9"/>
  <c r="E22" i="9"/>
  <c r="J16" i="9"/>
  <c r="K16" i="9"/>
  <c r="D16" i="9"/>
  <c r="E16" i="9"/>
  <c r="J15" i="9"/>
  <c r="K15" i="9"/>
  <c r="D15" i="9"/>
  <c r="E15" i="9"/>
  <c r="J32" i="9"/>
  <c r="K32" i="9"/>
  <c r="D32" i="9"/>
  <c r="E32" i="9"/>
  <c r="J18" i="9"/>
  <c r="K18" i="9"/>
  <c r="D18" i="9"/>
  <c r="E18" i="9"/>
  <c r="J34" i="9"/>
  <c r="K34" i="9"/>
  <c r="D34" i="9"/>
  <c r="E34" i="9"/>
  <c r="J21" i="9"/>
  <c r="K21" i="9"/>
  <c r="D21" i="9"/>
  <c r="E21" i="9"/>
  <c r="J30" i="9"/>
  <c r="K30" i="9"/>
  <c r="D30" i="9"/>
  <c r="E30" i="9"/>
  <c r="J26" i="9"/>
  <c r="K26" i="9"/>
  <c r="D26" i="9"/>
  <c r="E26" i="9"/>
  <c r="J11" i="9"/>
  <c r="K11" i="9"/>
  <c r="D11" i="9"/>
  <c r="E11" i="9"/>
  <c r="J33" i="9"/>
  <c r="K33" i="9"/>
  <c r="D33" i="9"/>
  <c r="E33" i="9"/>
  <c r="J10" i="9"/>
  <c r="K10" i="9"/>
  <c r="D10" i="9"/>
  <c r="E10" i="9"/>
  <c r="J27" i="9"/>
  <c r="K27" i="9"/>
  <c r="D27" i="9"/>
  <c r="E27" i="9"/>
  <c r="J29" i="9"/>
  <c r="K29" i="9"/>
  <c r="D29" i="9"/>
  <c r="E29" i="9"/>
  <c r="J6" i="9"/>
  <c r="K6" i="9"/>
  <c r="D6" i="9"/>
  <c r="E6" i="9"/>
  <c r="J8" i="9"/>
  <c r="K8" i="9"/>
  <c r="D8" i="9"/>
  <c r="E8" i="9"/>
  <c r="J14" i="9"/>
  <c r="K14" i="9"/>
  <c r="D14" i="9"/>
  <c r="E14" i="9"/>
  <c r="J23" i="9"/>
  <c r="K23" i="9"/>
  <c r="D23" i="9"/>
  <c r="E23" i="9"/>
  <c r="J17" i="9"/>
  <c r="K17" i="9"/>
  <c r="D17" i="9"/>
  <c r="E17" i="9"/>
  <c r="J12" i="9"/>
  <c r="K12" i="9"/>
  <c r="D12" i="9"/>
  <c r="E12" i="9"/>
  <c r="J25" i="9"/>
  <c r="K25" i="9"/>
  <c r="D25" i="9"/>
  <c r="E25" i="9"/>
  <c r="J28" i="9"/>
  <c r="K28" i="9"/>
  <c r="D28" i="9"/>
  <c r="E28" i="9"/>
</calcChain>
</file>

<file path=xl/sharedStrings.xml><?xml version="1.0" encoding="utf-8"?>
<sst xmlns="http://schemas.openxmlformats.org/spreadsheetml/2006/main" count="142" uniqueCount="38">
  <si>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</si>
  <si>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</si>
  <si>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</si>
  <si>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</si>
  <si>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</si>
  <si>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</si>
  <si>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</si>
  <si>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</si>
  <si>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</si>
  <si>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</si>
  <si>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</si>
  <si>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</si>
  <si>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</si>
  <si>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</si>
  <si>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</si>
  <si>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</si>
  <si>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</si>
  <si>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</si>
  <si>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</si>
  <si>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</si>
  <si>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</si>
  <si>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</si>
  <si>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</si>
  <si>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</si>
  <si>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</si>
  <si>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</si>
  <si>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</si>
  <si>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</si>
  <si>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</si>
  <si>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</si>
  <si>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</si>
  <si>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</si>
  <si>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</si>
  <si>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factor</t>
  </si>
  <si>
    <t>Symbolic RA</t>
  </si>
  <si>
    <t>Polyhedral RA</t>
  </si>
  <si>
    <t>SCEV and ISL code size expansion (Bytes in object file)</t>
  </si>
  <si>
    <t>SCEV and ISL compilation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</si>
</sst>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0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454840203798"/>
          <c:y val="0.0831182560513269"/>
          <c:w val="0.941997336729968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'code-size'!$A$4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'code-size'!$E$6:$E$34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0.214285714285714</c:v>
                </c:pt>
                <c:pt idx="3">
                  <c:v>0.216022889842632</c:v>
                </c:pt>
                <c:pt idx="4">
                  <c:v>0.222648752399232</c:v>
                </c:pt>
                <c:pt idx="5">
                  <c:v>0.227272727272727</c:v>
                </c:pt>
                <c:pt idx="6">
                  <c:v>0.236677115987461</c:v>
                </c:pt>
                <c:pt idx="7">
                  <c:v>0.23968253968254</c:v>
                </c:pt>
                <c:pt idx="8">
                  <c:v>0.256410256410256</c:v>
                </c:pt>
                <c:pt idx="9">
                  <c:v>0.256781193490054</c:v>
                </c:pt>
                <c:pt idx="10">
                  <c:v>0.272606382978723</c:v>
                </c:pt>
                <c:pt idx="11">
                  <c:v>0.285251215559157</c:v>
                </c:pt>
                <c:pt idx="12">
                  <c:v>0.293838862559242</c:v>
                </c:pt>
                <c:pt idx="13">
                  <c:v>0.31015037593985</c:v>
                </c:pt>
                <c:pt idx="14">
                  <c:v>0.312925170068027</c:v>
                </c:pt>
                <c:pt idx="15">
                  <c:v>0.332887700534759</c:v>
                </c:pt>
                <c:pt idx="16">
                  <c:v>0.366952789699571</c:v>
                </c:pt>
                <c:pt idx="17">
                  <c:v>0.382300884955752</c:v>
                </c:pt>
                <c:pt idx="18">
                  <c:v>0.38628762541806</c:v>
                </c:pt>
                <c:pt idx="19">
                  <c:v>0.38671875</c:v>
                </c:pt>
                <c:pt idx="20">
                  <c:v>0.390374331550802</c:v>
                </c:pt>
                <c:pt idx="21">
                  <c:v>0.394052044609665</c:v>
                </c:pt>
                <c:pt idx="22">
                  <c:v>0.476355247981546</c:v>
                </c:pt>
                <c:pt idx="23">
                  <c:v>0.486842105263158</c:v>
                </c:pt>
                <c:pt idx="24">
                  <c:v>0.491438356164384</c:v>
                </c:pt>
                <c:pt idx="25">
                  <c:v>0.581196581196581</c:v>
                </c:pt>
                <c:pt idx="26">
                  <c:v>0.581597222222222</c:v>
                </c:pt>
                <c:pt idx="27">
                  <c:v>0.619174434087883</c:v>
                </c:pt>
                <c:pt idx="28">
                  <c:v>0.972350230414746</c:v>
                </c:pt>
              </c:numCache>
            </c:numRef>
          </c:val>
        </c:ser>
        <c:ser>
          <c:idx val="1"/>
          <c:order val="1"/>
          <c:tx>
            <c:strRef>
              <c:f>'code-size'!$G$4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'code-size'!$A$6:$A$34</c:f>
              <c:strCache>
                <c:ptCount val="29"/>
                <c:pt idx="0">
                  <c:v>nussinov</c:v>
                </c:pt>
                <c:pt idx="1">
                  <c:v>seidel-2d</c:v>
                </c:pt>
                <c:pt idx="2">
                  <c:v>syrk</c:v>
                </c:pt>
                <c:pt idx="3">
                  <c:v>gemm</c:v>
                </c:pt>
                <c:pt idx="4">
                  <c:v>durbin</c:v>
                </c:pt>
                <c:pt idx="5">
                  <c:v>jacobi-1d</c:v>
                </c:pt>
                <c:pt idx="6">
                  <c:v>cholesky</c:v>
                </c:pt>
                <c:pt idx="7">
                  <c:v>lu</c:v>
                </c:pt>
                <c:pt idx="8">
                  <c:v>correlation</c:v>
                </c:pt>
                <c:pt idx="9">
                  <c:v>atax</c:v>
                </c:pt>
                <c:pt idx="10">
                  <c:v>doitgen</c:v>
                </c:pt>
                <c:pt idx="11">
                  <c:v>symm</c:v>
                </c:pt>
                <c:pt idx="12">
                  <c:v>gramschmidt</c:v>
                </c:pt>
                <c:pt idx="13">
                  <c:v>bicg</c:v>
                </c:pt>
                <c:pt idx="14">
                  <c:v>syr2k</c:v>
                </c:pt>
                <c:pt idx="15">
                  <c:v>2mm</c:v>
                </c:pt>
                <c:pt idx="16">
                  <c:v>trisolv</c:v>
                </c:pt>
                <c:pt idx="17">
                  <c:v>trmm</c:v>
                </c:pt>
                <c:pt idx="18">
                  <c:v>adi</c:v>
                </c:pt>
                <c:pt idx="19">
                  <c:v>3mm</c:v>
                </c:pt>
                <c:pt idx="20">
                  <c:v>ludcmp</c:v>
                </c:pt>
                <c:pt idx="21">
                  <c:v>deriche</c:v>
                </c:pt>
                <c:pt idx="22">
                  <c:v>fdtd-2d</c:v>
                </c:pt>
                <c:pt idx="23">
                  <c:v>mvt</c:v>
                </c:pt>
                <c:pt idx="24">
                  <c:v>jacobi-2d</c:v>
                </c:pt>
                <c:pt idx="25">
                  <c:v>gesummv</c:v>
                </c:pt>
                <c:pt idx="26">
                  <c:v>covariance</c:v>
                </c:pt>
                <c:pt idx="27">
                  <c:v>heat-3d</c:v>
                </c:pt>
                <c:pt idx="28">
                  <c:v>gemver</c:v>
                </c:pt>
              </c:strCache>
            </c:strRef>
          </c:cat>
          <c:val>
            <c:numRef>
              <c:f>'code-size'!$K$6:$K$34</c:f>
              <c:numCache>
                <c:formatCode>0.00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0.302281368821293</c:v>
                </c:pt>
                <c:pt idx="3">
                  <c:v>0.2573402417962</c:v>
                </c:pt>
                <c:pt idx="4">
                  <c:v>0.152129817444219</c:v>
                </c:pt>
                <c:pt idx="5">
                  <c:v>0.126819126819127</c:v>
                </c:pt>
                <c:pt idx="6">
                  <c:v>0.247491638795987</c:v>
                </c:pt>
                <c:pt idx="7">
                  <c:v>0.244167962674961</c:v>
                </c:pt>
                <c:pt idx="8">
                  <c:v>0.443521594684385</c:v>
                </c:pt>
                <c:pt idx="9">
                  <c:v>0.165692007797271</c:v>
                </c:pt>
                <c:pt idx="10">
                  <c:v>0.134038800705467</c:v>
                </c:pt>
                <c:pt idx="11">
                  <c:v>0.114630467571644</c:v>
                </c:pt>
                <c:pt idx="12">
                  <c:v>0.241796200345423</c:v>
                </c:pt>
                <c:pt idx="13">
                  <c:v>0.129943502824859</c:v>
                </c:pt>
                <c:pt idx="14">
                  <c:v>0.22108843537415</c:v>
                </c:pt>
                <c:pt idx="15">
                  <c:v>0.744610281923715</c:v>
                </c:pt>
                <c:pt idx="16">
                  <c:v>0.107066381156317</c:v>
                </c:pt>
                <c:pt idx="17">
                  <c:v>0.18804920913884</c:v>
                </c:pt>
                <c:pt idx="18">
                  <c:v>0.693520140105079</c:v>
                </c:pt>
                <c:pt idx="19">
                  <c:v>0.21608832807571</c:v>
                </c:pt>
                <c:pt idx="20">
                  <c:v>0.423188405797101</c:v>
                </c:pt>
                <c:pt idx="21">
                  <c:v>0.420512820512821</c:v>
                </c:pt>
                <c:pt idx="22">
                  <c:v>0.408812729498164</c:v>
                </c:pt>
                <c:pt idx="23">
                  <c:v>0.15819209039548</c:v>
                </c:pt>
                <c:pt idx="24">
                  <c:v>0.809446254071661</c:v>
                </c:pt>
                <c:pt idx="25">
                  <c:v>0.269230769230769</c:v>
                </c:pt>
                <c:pt idx="26">
                  <c:v>0.667330677290837</c:v>
                </c:pt>
                <c:pt idx="27">
                  <c:v>0.581164807930607</c:v>
                </c:pt>
                <c:pt idx="28">
                  <c:v>0.436834094368341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13160"/>
        <c:axId val="2051110104"/>
      </c:barChart>
      <c:catAx>
        <c:axId val="205111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51110104"/>
        <c:crosses val="autoZero"/>
        <c:auto val="1"/>
        <c:lblAlgn val="ctr"/>
        <c:lblOffset val="100"/>
        <c:noMultiLvlLbl val="0"/>
      </c:catAx>
      <c:valAx>
        <c:axId val="20511101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51113160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365883626679018"/>
          <c:y val="0.109761604385087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'compilation-time'!$A$4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'compilation-time'!$E$6:$E$34</c:f>
              <c:numCache>
                <c:formatCode>0.00</c:formatCode>
                <c:ptCount val="29"/>
                <c:pt idx="0">
                  <c:v>1.475092250922509</c:v>
                </c:pt>
                <c:pt idx="1">
                  <c:v>1.527241379310345</c:v>
                </c:pt>
                <c:pt idx="2">
                  <c:v>1.589312518763134</c:v>
                </c:pt>
                <c:pt idx="3">
                  <c:v>1.732196589769308</c:v>
                </c:pt>
                <c:pt idx="4">
                  <c:v>1.736231884057971</c:v>
                </c:pt>
                <c:pt idx="5">
                  <c:v>1.770471464019851</c:v>
                </c:pt>
                <c:pt idx="6">
                  <c:v>1.827586206896552</c:v>
                </c:pt>
                <c:pt idx="7">
                  <c:v>2.011111111111111</c:v>
                </c:pt>
                <c:pt idx="8">
                  <c:v>2.249566724436742</c:v>
                </c:pt>
                <c:pt idx="9">
                  <c:v>2.377997475809844</c:v>
                </c:pt>
                <c:pt idx="10">
                  <c:v>2.451735978634109</c:v>
                </c:pt>
                <c:pt idx="11">
                  <c:v>2.505843071786311</c:v>
                </c:pt>
                <c:pt idx="12">
                  <c:v>2.707482993197279</c:v>
                </c:pt>
                <c:pt idx="13">
                  <c:v>3.186991869918699</c:v>
                </c:pt>
                <c:pt idx="14">
                  <c:v>3.188235294117647</c:v>
                </c:pt>
                <c:pt idx="15">
                  <c:v>3.503867403314917</c:v>
                </c:pt>
                <c:pt idx="16">
                  <c:v>4.103448275862068</c:v>
                </c:pt>
                <c:pt idx="17">
                  <c:v>4.569476082004555</c:v>
                </c:pt>
                <c:pt idx="18">
                  <c:v>4.720081135902637</c:v>
                </c:pt>
                <c:pt idx="19">
                  <c:v>7.162041181736796</c:v>
                </c:pt>
                <c:pt idx="20">
                  <c:v>7.393939393939394</c:v>
                </c:pt>
                <c:pt idx="21">
                  <c:v>8.184859154929576</c:v>
                </c:pt>
                <c:pt idx="22">
                  <c:v>8.987096774193547</c:v>
                </c:pt>
                <c:pt idx="23">
                  <c:v>10.86143187066975</c:v>
                </c:pt>
                <c:pt idx="24">
                  <c:v>11.34074074074074</c:v>
                </c:pt>
                <c:pt idx="25">
                  <c:v>22.81558441558441</c:v>
                </c:pt>
                <c:pt idx="26">
                  <c:v>31.2037037037037</c:v>
                </c:pt>
                <c:pt idx="27">
                  <c:v>56.80989583333334</c:v>
                </c:pt>
                <c:pt idx="28">
                  <c:v>58.61812297734627</c:v>
                </c:pt>
              </c:numCache>
            </c:numRef>
          </c:val>
        </c:ser>
        <c:ser>
          <c:idx val="1"/>
          <c:order val="1"/>
          <c:tx>
            <c:strRef>
              <c:f>'compilation-time'!$G$4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'compilation-time'!$A$6:$A$34</c:f>
              <c:strCache>
                <c:ptCount val="29"/>
                <c:pt idx="0">
                  <c:v>covariance</c:v>
                </c:pt>
                <c:pt idx="1">
                  <c:v>seidel-2d</c:v>
                </c:pt>
                <c:pt idx="2">
                  <c:v>correlation</c:v>
                </c:pt>
                <c:pt idx="3">
                  <c:v>nussinov</c:v>
                </c:pt>
                <c:pt idx="4">
                  <c:v>durbin</c:v>
                </c:pt>
                <c:pt idx="5">
                  <c:v>gemm</c:v>
                </c:pt>
                <c:pt idx="6">
                  <c:v>adi</c:v>
                </c:pt>
                <c:pt idx="7">
                  <c:v>syrk</c:v>
                </c:pt>
                <c:pt idx="8">
                  <c:v>cholesky</c:v>
                </c:pt>
                <c:pt idx="9">
                  <c:v>lu</c:v>
                </c:pt>
                <c:pt idx="10">
                  <c:v>ludcmp</c:v>
                </c:pt>
                <c:pt idx="11">
                  <c:v>atax</c:v>
                </c:pt>
                <c:pt idx="12">
                  <c:v>jacobi-1d</c:v>
                </c:pt>
                <c:pt idx="13">
                  <c:v>trmm</c:v>
                </c:pt>
                <c:pt idx="14">
                  <c:v>trisolv</c:v>
                </c:pt>
                <c:pt idx="15">
                  <c:v>gramschmidt</c:v>
                </c:pt>
                <c:pt idx="16">
                  <c:v>mvt</c:v>
                </c:pt>
                <c:pt idx="17">
                  <c:v>bicg</c:v>
                </c:pt>
                <c:pt idx="18">
                  <c:v>syr2k</c:v>
                </c:pt>
                <c:pt idx="19">
                  <c:v>3mm</c:v>
                </c:pt>
                <c:pt idx="20">
                  <c:v>gemver</c:v>
                </c:pt>
                <c:pt idx="21">
                  <c:v>doitgen</c:v>
                </c:pt>
                <c:pt idx="22">
                  <c:v>2mm</c:v>
                </c:pt>
                <c:pt idx="23">
                  <c:v>deriche</c:v>
                </c:pt>
                <c:pt idx="24">
                  <c:v>gesummv</c:v>
                </c:pt>
                <c:pt idx="25">
                  <c:v>symm</c:v>
                </c:pt>
                <c:pt idx="26">
                  <c:v>jacobi-2d</c:v>
                </c:pt>
                <c:pt idx="27">
                  <c:v>fdtd-2d</c:v>
                </c:pt>
                <c:pt idx="28">
                  <c:v>heat-3d</c:v>
                </c:pt>
              </c:strCache>
            </c:strRef>
          </c:cat>
          <c:val>
            <c:numRef>
              <c:f>'compilation-time'!$K$6:$K$34</c:f>
              <c:numCache>
                <c:formatCode>0.00</c:formatCode>
                <c:ptCount val="29"/>
                <c:pt idx="0">
                  <c:v>5.832000000000001</c:v>
                </c:pt>
                <c:pt idx="1">
                  <c:v>1.011628702373623</c:v>
                </c:pt>
                <c:pt idx="2">
                  <c:v>7.990697674418605</c:v>
                </c:pt>
                <c:pt idx="3">
                  <c:v>1.000709723207949</c:v>
                </c:pt>
                <c:pt idx="4">
                  <c:v>1.36026936026936</c:v>
                </c:pt>
                <c:pt idx="5">
                  <c:v>1.740416210295728</c:v>
                </c:pt>
                <c:pt idx="6">
                  <c:v>48.18326693227092</c:v>
                </c:pt>
                <c:pt idx="7">
                  <c:v>2.107913669064748</c:v>
                </c:pt>
                <c:pt idx="8">
                  <c:v>2.297159504734159</c:v>
                </c:pt>
                <c:pt idx="9">
                  <c:v>1.416744840525328</c:v>
                </c:pt>
                <c:pt idx="10">
                  <c:v>1.365219685974403</c:v>
                </c:pt>
                <c:pt idx="11">
                  <c:v>4.16588785046729</c:v>
                </c:pt>
                <c:pt idx="12">
                  <c:v>1.95108695652174</c:v>
                </c:pt>
                <c:pt idx="13">
                  <c:v>5.61168384879725</c:v>
                </c:pt>
                <c:pt idx="14">
                  <c:v>3.370892018779343</c:v>
                </c:pt>
                <c:pt idx="15">
                  <c:v>2.25418060200669</c:v>
                </c:pt>
                <c:pt idx="16">
                  <c:v>5.68018018018018</c:v>
                </c:pt>
                <c:pt idx="17">
                  <c:v>5.285714285714285</c:v>
                </c:pt>
                <c:pt idx="18">
                  <c:v>3.050235478806907</c:v>
                </c:pt>
                <c:pt idx="19">
                  <c:v>3.857993197278911</c:v>
                </c:pt>
                <c:pt idx="20">
                  <c:v>7.800751879699249</c:v>
                </c:pt>
                <c:pt idx="21">
                  <c:v>5.761506276150628</c:v>
                </c:pt>
                <c:pt idx="22">
                  <c:v>4.523694779116466</c:v>
                </c:pt>
                <c:pt idx="23">
                  <c:v>11.3375</c:v>
                </c:pt>
                <c:pt idx="24">
                  <c:v>5.965517241379311</c:v>
                </c:pt>
                <c:pt idx="25">
                  <c:v>11.60176991150442</c:v>
                </c:pt>
                <c:pt idx="26">
                  <c:v>25.27472527472527</c:v>
                </c:pt>
                <c:pt idx="27">
                  <c:v>6.399491094147582</c:v>
                </c:pt>
                <c:pt idx="28">
                  <c:v>50.28934010152284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029096"/>
        <c:axId val="2051026040"/>
      </c:barChart>
      <c:catAx>
        <c:axId val="205102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51026040"/>
        <c:crosses val="autoZero"/>
        <c:auto val="1"/>
        <c:lblAlgn val="ctr"/>
        <c:lblOffset val="100"/>
        <c:noMultiLvlLbl val="0"/>
      </c:catAx>
      <c:valAx>
        <c:axId val="2051026040"/>
        <c:scaling>
          <c:orientation val="minMax"/>
          <c:max val="60.0"/>
          <c:min val="0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51029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648332561371"/>
          <c:y val="0.153960499412712"/>
          <c:w val="0.115010421491431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7</xdr:row>
      <xdr:rowOff>25400</xdr:rowOff>
    </xdr:from>
    <xdr:to>
      <xdr:col>20</xdr:col>
      <xdr:colOff>25400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88900</xdr:rowOff>
    </xdr:from>
    <xdr:to>
      <xdr:col>20</xdr:col>
      <xdr:colOff>12700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H1" workbookViewId="0">
      <selection activeCell="Q19" sqref="Q19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23" t="s">
        <v>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4" spans="1:13" ht="16" thickBot="1">
      <c r="A4" s="21" t="s">
        <v>34</v>
      </c>
      <c r="B4" s="21"/>
      <c r="C4" s="21"/>
      <c r="D4" s="22"/>
      <c r="G4" s="21" t="s">
        <v>35</v>
      </c>
      <c r="H4" s="21"/>
      <c r="I4" s="21"/>
      <c r="J4" s="22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19</v>
      </c>
      <c r="B6" s="14">
        <v>4168</v>
      </c>
      <c r="C6" s="15">
        <v>4168</v>
      </c>
      <c r="D6" s="7">
        <f t="shared" ref="D6:D34" si="0">C6/B6</f>
        <v>1</v>
      </c>
      <c r="E6" s="13">
        <f>D6-1</f>
        <v>0</v>
      </c>
      <c r="F6" s="13"/>
      <c r="G6" t="s">
        <v>19</v>
      </c>
      <c r="H6" s="14">
        <v>3552</v>
      </c>
      <c r="I6" s="15">
        <v>3552</v>
      </c>
      <c r="J6" s="7">
        <f t="shared" ref="J6:J34" si="1">I6/H6</f>
        <v>1</v>
      </c>
      <c r="K6" s="13">
        <f>J6-1</f>
        <v>0</v>
      </c>
    </row>
    <row r="7" spans="1:13">
      <c r="A7" t="s">
        <v>15</v>
      </c>
      <c r="B7" s="5">
        <v>3856</v>
      </c>
      <c r="C7" s="6">
        <v>3856</v>
      </c>
      <c r="D7" s="7">
        <f t="shared" si="0"/>
        <v>1</v>
      </c>
      <c r="E7" s="13">
        <f t="shared" ref="E7:E34" si="2">D7-1</f>
        <v>0</v>
      </c>
      <c r="F7" s="13"/>
      <c r="G7" t="s">
        <v>15</v>
      </c>
      <c r="H7" s="5">
        <v>4208</v>
      </c>
      <c r="I7" s="6">
        <v>4208</v>
      </c>
      <c r="J7" s="7">
        <f t="shared" si="1"/>
        <v>1</v>
      </c>
      <c r="K7" s="13">
        <f t="shared" ref="K7:K34" si="3">J7-1</f>
        <v>0</v>
      </c>
    </row>
    <row r="8" spans="1:13">
      <c r="A8" t="s">
        <v>9</v>
      </c>
      <c r="B8" s="5">
        <v>5040</v>
      </c>
      <c r="C8" s="6">
        <v>6120</v>
      </c>
      <c r="D8" s="7">
        <f t="shared" si="0"/>
        <v>1.2142857142857142</v>
      </c>
      <c r="E8" s="13">
        <f t="shared" si="2"/>
        <v>0.21428571428571419</v>
      </c>
      <c r="F8" s="13"/>
      <c r="G8" t="s">
        <v>9</v>
      </c>
      <c r="H8" s="5">
        <v>4208</v>
      </c>
      <c r="I8" s="6">
        <v>5480</v>
      </c>
      <c r="J8" s="7">
        <f t="shared" si="1"/>
        <v>1.3022813688212929</v>
      </c>
      <c r="K8" s="13">
        <f t="shared" si="3"/>
        <v>0.30228136882129286</v>
      </c>
    </row>
    <row r="9" spans="1:13">
      <c r="A9" t="s">
        <v>31</v>
      </c>
      <c r="B9" s="5">
        <v>5592</v>
      </c>
      <c r="C9" s="6">
        <v>6800</v>
      </c>
      <c r="D9" s="7">
        <f t="shared" si="0"/>
        <v>1.2160228898426324</v>
      </c>
      <c r="E9" s="13">
        <f t="shared" si="2"/>
        <v>0.2160228898426324</v>
      </c>
      <c r="F9" s="13"/>
      <c r="G9" t="s">
        <v>31</v>
      </c>
      <c r="H9" s="5">
        <v>4632</v>
      </c>
      <c r="I9" s="6">
        <v>5824</v>
      </c>
      <c r="J9" s="7">
        <f t="shared" si="1"/>
        <v>1.2573402417962003</v>
      </c>
      <c r="K9" s="13">
        <f t="shared" si="3"/>
        <v>0.2573402417962003</v>
      </c>
    </row>
    <row r="10" spans="1:13">
      <c r="A10" t="s">
        <v>7</v>
      </c>
      <c r="B10" s="5">
        <v>4168</v>
      </c>
      <c r="C10" s="6">
        <v>5096</v>
      </c>
      <c r="D10" s="7">
        <f t="shared" si="0"/>
        <v>1.2226487523992322</v>
      </c>
      <c r="E10" s="13">
        <f t="shared" si="2"/>
        <v>0.22264875239923221</v>
      </c>
      <c r="F10" s="13"/>
      <c r="G10" t="s">
        <v>7</v>
      </c>
      <c r="H10" s="5">
        <v>3944</v>
      </c>
      <c r="I10" s="6">
        <v>4544</v>
      </c>
      <c r="J10" s="7">
        <f t="shared" si="1"/>
        <v>1.1521298174442192</v>
      </c>
      <c r="K10" s="13">
        <f t="shared" si="3"/>
        <v>0.15212981744421916</v>
      </c>
    </row>
    <row r="11" spans="1:13">
      <c r="A11" t="s">
        <v>11</v>
      </c>
      <c r="B11" s="5">
        <v>3872</v>
      </c>
      <c r="C11" s="6">
        <v>4752</v>
      </c>
      <c r="D11" s="7">
        <f t="shared" si="0"/>
        <v>1.2272727272727273</v>
      </c>
      <c r="E11" s="13">
        <f t="shared" si="2"/>
        <v>0.22727272727272729</v>
      </c>
      <c r="F11" s="13"/>
      <c r="G11" t="s">
        <v>11</v>
      </c>
      <c r="H11" s="5">
        <v>3848</v>
      </c>
      <c r="I11" s="6">
        <v>4336</v>
      </c>
      <c r="J11" s="7">
        <f t="shared" si="1"/>
        <v>1.1268191268191268</v>
      </c>
      <c r="K11" s="13">
        <f t="shared" si="3"/>
        <v>0.12681912681912677</v>
      </c>
    </row>
    <row r="12" spans="1:13">
      <c r="A12" t="s">
        <v>14</v>
      </c>
      <c r="B12" s="5">
        <v>5104</v>
      </c>
      <c r="C12" s="6">
        <v>6312</v>
      </c>
      <c r="D12" s="7">
        <f t="shared" si="0"/>
        <v>1.2366771159874608</v>
      </c>
      <c r="E12" s="13">
        <f t="shared" si="2"/>
        <v>0.23667711598746077</v>
      </c>
      <c r="F12" s="13"/>
      <c r="G12" t="s">
        <v>14</v>
      </c>
      <c r="H12" s="5">
        <v>4784</v>
      </c>
      <c r="I12" s="6">
        <v>5968</v>
      </c>
      <c r="J12" s="7">
        <f t="shared" si="1"/>
        <v>1.2474916387959867</v>
      </c>
      <c r="K12" s="13">
        <f t="shared" si="3"/>
        <v>0.24749163879598668</v>
      </c>
    </row>
    <row r="13" spans="1:13">
      <c r="A13" t="s">
        <v>18</v>
      </c>
      <c r="B13" s="5">
        <v>5040</v>
      </c>
      <c r="C13" s="6">
        <v>6248</v>
      </c>
      <c r="D13" s="7">
        <f t="shared" si="0"/>
        <v>1.2396825396825397</v>
      </c>
      <c r="E13" s="13">
        <f t="shared" si="2"/>
        <v>0.23968253968253972</v>
      </c>
      <c r="F13" s="13"/>
      <c r="G13" t="s">
        <v>18</v>
      </c>
      <c r="H13" s="5">
        <v>5144</v>
      </c>
      <c r="I13" s="6">
        <v>6400</v>
      </c>
      <c r="J13" s="7">
        <f t="shared" si="1"/>
        <v>1.2441679626749611</v>
      </c>
      <c r="K13" s="13">
        <f t="shared" si="3"/>
        <v>0.2441679626749611</v>
      </c>
    </row>
    <row r="14" spans="1:13">
      <c r="A14" t="s">
        <v>17</v>
      </c>
      <c r="B14" s="5">
        <v>5304</v>
      </c>
      <c r="C14" s="6">
        <v>6664</v>
      </c>
      <c r="D14" s="7">
        <f t="shared" si="0"/>
        <v>1.2564102564102564</v>
      </c>
      <c r="E14" s="13">
        <f t="shared" si="2"/>
        <v>0.25641025641025639</v>
      </c>
      <c r="F14" s="13"/>
      <c r="G14" t="s">
        <v>17</v>
      </c>
      <c r="H14" s="5">
        <v>4816</v>
      </c>
      <c r="I14" s="6">
        <v>6952</v>
      </c>
      <c r="J14" s="7">
        <f t="shared" si="1"/>
        <v>1.4435215946843853</v>
      </c>
      <c r="K14" s="13">
        <f t="shared" si="3"/>
        <v>0.44352159468438535</v>
      </c>
    </row>
    <row r="15" spans="1:13">
      <c r="A15" t="s">
        <v>29</v>
      </c>
      <c r="B15" s="5">
        <v>4424</v>
      </c>
      <c r="C15" s="6">
        <v>5560</v>
      </c>
      <c r="D15" s="7">
        <f t="shared" si="0"/>
        <v>1.2567811934900543</v>
      </c>
      <c r="E15" s="13">
        <f t="shared" si="2"/>
        <v>0.25678119349005435</v>
      </c>
      <c r="F15" s="13"/>
      <c r="G15" t="s">
        <v>29</v>
      </c>
      <c r="H15" s="5">
        <v>4104</v>
      </c>
      <c r="I15" s="6">
        <v>4784</v>
      </c>
      <c r="J15" s="7">
        <f t="shared" si="1"/>
        <v>1.165692007797271</v>
      </c>
      <c r="K15" s="13">
        <f t="shared" si="3"/>
        <v>0.165692007797271</v>
      </c>
    </row>
    <row r="16" spans="1:13">
      <c r="A16" t="s">
        <v>8</v>
      </c>
      <c r="B16" s="5">
        <v>6016</v>
      </c>
      <c r="C16" s="6">
        <v>7656</v>
      </c>
      <c r="D16" s="7">
        <f t="shared" si="0"/>
        <v>1.2726063829787233</v>
      </c>
      <c r="E16" s="13">
        <f t="shared" si="2"/>
        <v>0.27260638297872331</v>
      </c>
      <c r="F16" s="13"/>
      <c r="G16" t="s">
        <v>8</v>
      </c>
      <c r="H16" s="12">
        <v>4536</v>
      </c>
      <c r="I16" s="6">
        <v>5144</v>
      </c>
      <c r="J16" s="7">
        <f t="shared" si="1"/>
        <v>1.1340388007054674</v>
      </c>
      <c r="K16" s="13">
        <f t="shared" si="3"/>
        <v>0.13403880070546736</v>
      </c>
    </row>
    <row r="17" spans="1:11">
      <c r="A17" t="s">
        <v>25</v>
      </c>
      <c r="B17" s="5">
        <v>4936</v>
      </c>
      <c r="C17" s="6">
        <v>6344</v>
      </c>
      <c r="D17" s="7">
        <f t="shared" si="0"/>
        <v>1.2852512155591571</v>
      </c>
      <c r="E17" s="13">
        <f t="shared" si="2"/>
        <v>0.28525121555915711</v>
      </c>
      <c r="F17" s="13"/>
      <c r="G17" t="s">
        <v>25</v>
      </c>
      <c r="H17" s="5">
        <v>5304</v>
      </c>
      <c r="I17" s="6">
        <v>5912</v>
      </c>
      <c r="J17" s="7">
        <f t="shared" si="1"/>
        <v>1.1146304675716441</v>
      </c>
      <c r="K17" s="13">
        <f t="shared" si="3"/>
        <v>0.11463046757164408</v>
      </c>
    </row>
    <row r="18" spans="1:11">
      <c r="A18" t="s">
        <v>24</v>
      </c>
      <c r="B18" s="5">
        <v>5064</v>
      </c>
      <c r="C18" s="6">
        <v>6552</v>
      </c>
      <c r="D18" s="7">
        <f t="shared" si="0"/>
        <v>1.2938388625592416</v>
      </c>
      <c r="E18" s="13">
        <f t="shared" si="2"/>
        <v>0.29383886255924163</v>
      </c>
      <c r="F18" s="13"/>
      <c r="G18" t="s">
        <v>24</v>
      </c>
      <c r="H18" s="5">
        <v>4632</v>
      </c>
      <c r="I18" s="6">
        <v>5752</v>
      </c>
      <c r="J18" s="7">
        <f t="shared" si="1"/>
        <v>1.241796200345423</v>
      </c>
      <c r="K18" s="13">
        <f t="shared" si="3"/>
        <v>0.24179620034542304</v>
      </c>
    </row>
    <row r="19" spans="1:11">
      <c r="A19" t="s">
        <v>32</v>
      </c>
      <c r="B19" s="5">
        <v>4256</v>
      </c>
      <c r="C19" s="6">
        <v>5576</v>
      </c>
      <c r="D19" s="7">
        <f t="shared" si="0"/>
        <v>1.3101503759398496</v>
      </c>
      <c r="E19" s="13">
        <f t="shared" si="2"/>
        <v>0.31015037593984962</v>
      </c>
      <c r="F19" s="13"/>
      <c r="G19" t="s">
        <v>32</v>
      </c>
      <c r="H19" s="5">
        <v>4248</v>
      </c>
      <c r="I19" s="6">
        <v>4800</v>
      </c>
      <c r="J19" s="7">
        <f t="shared" si="1"/>
        <v>1.1299435028248588</v>
      </c>
      <c r="K19" s="13">
        <f t="shared" si="3"/>
        <v>0.12994350282485878</v>
      </c>
    </row>
    <row r="20" spans="1:11">
      <c r="A20" t="s">
        <v>5</v>
      </c>
      <c r="B20" s="5">
        <v>4704</v>
      </c>
      <c r="C20" s="6">
        <v>6176</v>
      </c>
      <c r="D20" s="7">
        <f t="shared" si="0"/>
        <v>1.3129251700680271</v>
      </c>
      <c r="E20" s="13">
        <f t="shared" si="2"/>
        <v>0.31292517006802711</v>
      </c>
      <c r="F20" s="13"/>
      <c r="G20" t="s">
        <v>5</v>
      </c>
      <c r="H20" s="5">
        <v>4704</v>
      </c>
      <c r="I20" s="6">
        <v>5744</v>
      </c>
      <c r="J20" s="7">
        <f t="shared" si="1"/>
        <v>1.2210884353741496</v>
      </c>
      <c r="K20" s="13">
        <f t="shared" si="3"/>
        <v>0.22108843537414957</v>
      </c>
    </row>
    <row r="21" spans="1:11">
      <c r="A21" t="s">
        <v>28</v>
      </c>
      <c r="B21" s="5">
        <v>5984</v>
      </c>
      <c r="C21" s="6">
        <v>7976</v>
      </c>
      <c r="D21" s="7">
        <f t="shared" si="0"/>
        <v>1.3328877005347595</v>
      </c>
      <c r="E21" s="13">
        <f t="shared" si="2"/>
        <v>0.33288770053475947</v>
      </c>
      <c r="F21" s="13"/>
      <c r="G21" t="s">
        <v>28</v>
      </c>
      <c r="H21" s="5">
        <v>4824</v>
      </c>
      <c r="I21" s="6">
        <v>8416</v>
      </c>
      <c r="J21" s="7">
        <f t="shared" si="1"/>
        <v>1.7446102819237148</v>
      </c>
      <c r="K21" s="13">
        <f t="shared" si="3"/>
        <v>0.74461028192371481</v>
      </c>
    </row>
    <row r="22" spans="1:11">
      <c r="A22" t="s">
        <v>13</v>
      </c>
      <c r="B22" s="5">
        <v>3728</v>
      </c>
      <c r="C22" s="6">
        <v>5096</v>
      </c>
      <c r="D22" s="7">
        <f t="shared" si="0"/>
        <v>1.3669527896995708</v>
      </c>
      <c r="E22" s="13">
        <f t="shared" si="2"/>
        <v>0.36695278969957079</v>
      </c>
      <c r="F22" s="13"/>
      <c r="G22" t="s">
        <v>13</v>
      </c>
      <c r="H22" s="5">
        <v>3736</v>
      </c>
      <c r="I22" s="6">
        <v>4136</v>
      </c>
      <c r="J22" s="7">
        <f t="shared" si="1"/>
        <v>1.1070663811563168</v>
      </c>
      <c r="K22" s="13">
        <f t="shared" si="3"/>
        <v>0.10706638115631684</v>
      </c>
    </row>
    <row r="23" spans="1:11">
      <c r="A23" t="s">
        <v>4</v>
      </c>
      <c r="B23" s="5">
        <v>4520</v>
      </c>
      <c r="C23" s="6">
        <v>6248</v>
      </c>
      <c r="D23" s="7">
        <f t="shared" si="0"/>
        <v>1.3823008849557523</v>
      </c>
      <c r="E23" s="13">
        <f t="shared" si="2"/>
        <v>0.38230088495575232</v>
      </c>
      <c r="F23" s="13"/>
      <c r="G23" t="s">
        <v>4</v>
      </c>
      <c r="H23" s="5">
        <v>4552</v>
      </c>
      <c r="I23" s="6">
        <v>5408</v>
      </c>
      <c r="J23" s="7">
        <f t="shared" si="1"/>
        <v>1.1880492091388402</v>
      </c>
      <c r="K23" s="13">
        <f t="shared" si="3"/>
        <v>0.18804920913884016</v>
      </c>
    </row>
    <row r="24" spans="1:11">
      <c r="A24" t="s">
        <v>12</v>
      </c>
      <c r="B24" s="5">
        <v>4784</v>
      </c>
      <c r="C24" s="6">
        <v>6632</v>
      </c>
      <c r="D24" s="7">
        <f t="shared" si="0"/>
        <v>1.3862876254180603</v>
      </c>
      <c r="E24" s="13">
        <f t="shared" si="2"/>
        <v>0.38628762541806028</v>
      </c>
      <c r="F24" s="13"/>
      <c r="G24" t="s">
        <v>12</v>
      </c>
      <c r="H24" s="5">
        <v>4568</v>
      </c>
      <c r="I24" s="6">
        <v>7736</v>
      </c>
      <c r="J24" s="7">
        <f t="shared" si="1"/>
        <v>1.6935201401050788</v>
      </c>
      <c r="K24" s="13">
        <f t="shared" si="3"/>
        <v>0.69352014010507879</v>
      </c>
    </row>
    <row r="25" spans="1:11">
      <c r="A25" t="s">
        <v>22</v>
      </c>
      <c r="B25" s="5">
        <v>6144</v>
      </c>
      <c r="C25" s="6">
        <v>8520</v>
      </c>
      <c r="D25" s="7">
        <f t="shared" si="0"/>
        <v>1.38671875</v>
      </c>
      <c r="E25" s="13">
        <f t="shared" si="2"/>
        <v>0.38671875</v>
      </c>
      <c r="F25" s="13"/>
      <c r="G25" t="s">
        <v>22</v>
      </c>
      <c r="H25" s="5">
        <v>5072</v>
      </c>
      <c r="I25" s="6">
        <v>6168</v>
      </c>
      <c r="J25" s="7">
        <f t="shared" si="1"/>
        <v>1.2160883280757098</v>
      </c>
      <c r="K25" s="13">
        <f t="shared" si="3"/>
        <v>0.21608832807570977</v>
      </c>
    </row>
    <row r="26" spans="1:11">
      <c r="A26" t="s">
        <v>21</v>
      </c>
      <c r="B26" s="5">
        <v>5984</v>
      </c>
      <c r="C26" s="6">
        <v>8320</v>
      </c>
      <c r="D26" s="7">
        <f t="shared" si="0"/>
        <v>1.3903743315508021</v>
      </c>
      <c r="E26" s="13">
        <f t="shared" si="2"/>
        <v>0.39037433155080214</v>
      </c>
      <c r="F26" s="13"/>
      <c r="G26" t="s">
        <v>21</v>
      </c>
      <c r="H26" s="5">
        <v>5520</v>
      </c>
      <c r="I26" s="6">
        <v>7856</v>
      </c>
      <c r="J26" s="7">
        <f t="shared" si="1"/>
        <v>1.4231884057971014</v>
      </c>
      <c r="K26" s="13">
        <f t="shared" si="3"/>
        <v>0.42318840579710137</v>
      </c>
    </row>
    <row r="27" spans="1:11">
      <c r="A27" t="s">
        <v>23</v>
      </c>
      <c r="B27" s="5">
        <v>6456</v>
      </c>
      <c r="C27" s="6">
        <v>9000</v>
      </c>
      <c r="D27" s="7">
        <f t="shared" si="0"/>
        <v>1.3940520446096654</v>
      </c>
      <c r="E27" s="13">
        <f t="shared" si="2"/>
        <v>0.39405204460966536</v>
      </c>
      <c r="F27" s="13"/>
      <c r="G27" t="s">
        <v>23</v>
      </c>
      <c r="H27" s="5">
        <v>6240</v>
      </c>
      <c r="I27" s="6">
        <v>8864</v>
      </c>
      <c r="J27" s="7">
        <f t="shared" si="1"/>
        <v>1.4205128205128206</v>
      </c>
      <c r="K27" s="13">
        <f t="shared" si="3"/>
        <v>0.42051282051282057</v>
      </c>
    </row>
    <row r="28" spans="1:11">
      <c r="A28" t="s">
        <v>10</v>
      </c>
      <c r="B28" s="5">
        <v>6936</v>
      </c>
      <c r="C28" s="6">
        <v>10240</v>
      </c>
      <c r="D28" s="7">
        <f t="shared" si="0"/>
        <v>1.4763552479815456</v>
      </c>
      <c r="E28" s="13">
        <f t="shared" si="2"/>
        <v>0.4763552479815456</v>
      </c>
      <c r="F28" s="13"/>
      <c r="G28" t="s">
        <v>10</v>
      </c>
      <c r="H28" s="5">
        <v>6536</v>
      </c>
      <c r="I28" s="6">
        <v>9208</v>
      </c>
      <c r="J28" s="7">
        <f t="shared" si="1"/>
        <v>1.4088127294981641</v>
      </c>
      <c r="K28" s="13">
        <f t="shared" si="3"/>
        <v>0.40881272949816405</v>
      </c>
    </row>
    <row r="29" spans="1:11">
      <c r="A29" t="s">
        <v>26</v>
      </c>
      <c r="B29" s="5">
        <v>4256</v>
      </c>
      <c r="C29" s="6">
        <v>6328</v>
      </c>
      <c r="D29" s="7">
        <f t="shared" si="0"/>
        <v>1.486842105263158</v>
      </c>
      <c r="E29" s="13">
        <f t="shared" si="2"/>
        <v>0.48684210526315796</v>
      </c>
      <c r="F29" s="13"/>
      <c r="G29" t="s">
        <v>26</v>
      </c>
      <c r="H29" s="5">
        <v>4248</v>
      </c>
      <c r="I29" s="6">
        <v>4920</v>
      </c>
      <c r="J29" s="7">
        <f t="shared" si="1"/>
        <v>1.1581920903954803</v>
      </c>
      <c r="K29" s="13">
        <f t="shared" si="3"/>
        <v>0.15819209039548032</v>
      </c>
    </row>
    <row r="30" spans="1:11">
      <c r="A30" t="s">
        <v>16</v>
      </c>
      <c r="B30" s="5">
        <v>4672</v>
      </c>
      <c r="C30" s="6">
        <v>6968</v>
      </c>
      <c r="D30" s="7">
        <f t="shared" si="0"/>
        <v>1.4914383561643836</v>
      </c>
      <c r="E30" s="13">
        <f t="shared" si="2"/>
        <v>0.49143835616438358</v>
      </c>
      <c r="F30" s="13"/>
      <c r="G30" t="s">
        <v>16</v>
      </c>
      <c r="H30" s="5">
        <v>4912</v>
      </c>
      <c r="I30" s="6">
        <v>8888</v>
      </c>
      <c r="J30" s="7">
        <f t="shared" si="1"/>
        <v>1.8094462540716612</v>
      </c>
      <c r="K30" s="13">
        <f t="shared" si="3"/>
        <v>0.80944625407166115</v>
      </c>
    </row>
    <row r="31" spans="1:11">
      <c r="A31" t="s">
        <v>30</v>
      </c>
      <c r="B31" s="5">
        <v>3744</v>
      </c>
      <c r="C31" s="6">
        <v>5920</v>
      </c>
      <c r="D31" s="7">
        <f t="shared" si="0"/>
        <v>1.5811965811965811</v>
      </c>
      <c r="E31" s="13">
        <f t="shared" si="2"/>
        <v>0.58119658119658113</v>
      </c>
      <c r="F31" s="13"/>
      <c r="G31" t="s">
        <v>30</v>
      </c>
      <c r="H31" s="5">
        <v>3744</v>
      </c>
      <c r="I31" s="6">
        <v>4752</v>
      </c>
      <c r="J31" s="7">
        <f t="shared" si="1"/>
        <v>1.2692307692307692</v>
      </c>
      <c r="K31" s="13">
        <f t="shared" si="3"/>
        <v>0.26923076923076916</v>
      </c>
    </row>
    <row r="32" spans="1:11">
      <c r="A32" t="s">
        <v>20</v>
      </c>
      <c r="B32" s="5">
        <v>4608</v>
      </c>
      <c r="C32" s="6">
        <v>7288</v>
      </c>
      <c r="D32" s="7">
        <f t="shared" si="0"/>
        <v>1.5815972222222223</v>
      </c>
      <c r="E32" s="13">
        <f t="shared" si="2"/>
        <v>0.58159722222222232</v>
      </c>
      <c r="F32" s="13"/>
      <c r="G32" t="s">
        <v>20</v>
      </c>
      <c r="H32" s="5">
        <v>4016</v>
      </c>
      <c r="I32" s="6">
        <v>6696</v>
      </c>
      <c r="J32" s="7">
        <f t="shared" si="1"/>
        <v>1.6673306772908367</v>
      </c>
      <c r="K32" s="13">
        <f t="shared" si="3"/>
        <v>0.66733067729083673</v>
      </c>
    </row>
    <row r="33" spans="1:16">
      <c r="A33" t="s">
        <v>6</v>
      </c>
      <c r="B33" s="5">
        <v>6008</v>
      </c>
      <c r="C33" s="6">
        <v>9728</v>
      </c>
      <c r="D33" s="7">
        <f t="shared" si="0"/>
        <v>1.6191744340878829</v>
      </c>
      <c r="E33" s="13">
        <f t="shared" si="2"/>
        <v>0.61917443408788286</v>
      </c>
      <c r="F33" s="13"/>
      <c r="G33" t="s">
        <v>6</v>
      </c>
      <c r="H33" s="5">
        <v>6456</v>
      </c>
      <c r="I33" s="6">
        <v>10208</v>
      </c>
      <c r="J33" s="7">
        <f t="shared" si="1"/>
        <v>1.5811648079306071</v>
      </c>
      <c r="K33" s="13">
        <f t="shared" si="3"/>
        <v>0.5811648079306071</v>
      </c>
    </row>
    <row r="34" spans="1:16">
      <c r="A34" t="s">
        <v>27</v>
      </c>
      <c r="B34" s="5">
        <v>5208</v>
      </c>
      <c r="C34" s="6">
        <v>10272</v>
      </c>
      <c r="D34" s="7">
        <f t="shared" si="0"/>
        <v>1.9723502304147464</v>
      </c>
      <c r="E34" s="13">
        <f t="shared" si="2"/>
        <v>0.97235023041474644</v>
      </c>
      <c r="F34" s="13"/>
      <c r="G34" t="s">
        <v>27</v>
      </c>
      <c r="H34" s="5">
        <v>5256</v>
      </c>
      <c r="I34" s="6">
        <v>7552</v>
      </c>
      <c r="J34" s="7">
        <f t="shared" si="1"/>
        <v>1.4368340943683409</v>
      </c>
      <c r="K34" s="13">
        <f t="shared" si="3"/>
        <v>0.43683409436834086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D6:D34"/>
  </sortState>
  <mergeCells count="3">
    <mergeCell ref="A4:D4"/>
    <mergeCell ref="G4:J4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M23" sqref="M23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4" spans="1:13" ht="16" thickBot="1">
      <c r="A4" s="21" t="s">
        <v>34</v>
      </c>
      <c r="B4" s="21"/>
      <c r="C4" s="21"/>
      <c r="D4" s="22"/>
      <c r="G4" s="21" t="s">
        <v>35</v>
      </c>
      <c r="H4" s="21"/>
      <c r="I4" s="21"/>
      <c r="J4" s="22"/>
    </row>
    <row r="5" spans="1:13" ht="16" thickBot="1">
      <c r="A5" s="1" t="s">
        <v>0</v>
      </c>
      <c r="B5" s="2" t="s">
        <v>1</v>
      </c>
      <c r="C5" s="3" t="s">
        <v>2</v>
      </c>
      <c r="D5" s="17" t="s">
        <v>3</v>
      </c>
      <c r="E5" s="20" t="s">
        <v>33</v>
      </c>
      <c r="F5" s="19"/>
      <c r="G5" s="8" t="s">
        <v>0</v>
      </c>
      <c r="H5" s="9" t="s">
        <v>1</v>
      </c>
      <c r="I5" s="10" t="s">
        <v>2</v>
      </c>
      <c r="J5" s="18" t="s">
        <v>3</v>
      </c>
      <c r="K5" s="20" t="s">
        <v>33</v>
      </c>
    </row>
    <row r="6" spans="1:13">
      <c r="A6" t="s">
        <v>20</v>
      </c>
      <c r="B6">
        <v>0.32519999999999999</v>
      </c>
      <c r="C6">
        <v>0.47970000000000002</v>
      </c>
      <c r="D6" s="7">
        <f t="shared" ref="D6:D34" si="0">C6/B6</f>
        <v>1.4750922509225093</v>
      </c>
      <c r="E6" s="13">
        <f t="shared" ref="E6:E34" si="1">IF(D6&lt;1,-1/D6,D6)</f>
        <v>1.4750922509225093</v>
      </c>
      <c r="F6" s="13"/>
      <c r="G6" t="s">
        <v>20</v>
      </c>
      <c r="H6">
        <v>3.7499999999999999E-2</v>
      </c>
      <c r="I6">
        <v>0.21870000000000001</v>
      </c>
      <c r="J6" s="7">
        <f t="shared" ref="J6:J34" si="2">I6/H6</f>
        <v>5.8320000000000007</v>
      </c>
      <c r="K6" s="13">
        <f t="shared" ref="K6:K34" si="3">IF(J6&lt;1,-1/J6,J6)</f>
        <v>5.8320000000000007</v>
      </c>
    </row>
    <row r="7" spans="1:13">
      <c r="A7" t="s">
        <v>15</v>
      </c>
      <c r="B7">
        <v>0.87</v>
      </c>
      <c r="C7">
        <v>1.3287</v>
      </c>
      <c r="D7" s="7">
        <f t="shared" si="0"/>
        <v>1.5272413793103448</v>
      </c>
      <c r="E7" s="13">
        <f t="shared" si="1"/>
        <v>1.5272413793103448</v>
      </c>
      <c r="F7" s="13"/>
      <c r="G7" t="s">
        <v>15</v>
      </c>
      <c r="H7">
        <v>1.4619</v>
      </c>
      <c r="I7">
        <v>1.4789000000000001</v>
      </c>
      <c r="J7" s="7">
        <f t="shared" si="2"/>
        <v>1.0116287023736235</v>
      </c>
      <c r="K7" s="13">
        <f t="shared" si="3"/>
        <v>1.0116287023736235</v>
      </c>
    </row>
    <row r="8" spans="1:13">
      <c r="A8" t="s">
        <v>17</v>
      </c>
      <c r="B8">
        <v>0.33310000000000001</v>
      </c>
      <c r="C8">
        <v>0.52939999999999998</v>
      </c>
      <c r="D8" s="7">
        <f t="shared" si="0"/>
        <v>1.5893125187631341</v>
      </c>
      <c r="E8" s="13">
        <f t="shared" si="1"/>
        <v>1.5893125187631341</v>
      </c>
      <c r="F8" s="13"/>
      <c r="G8" t="s">
        <v>17</v>
      </c>
      <c r="H8">
        <v>4.2999999999999997E-2</v>
      </c>
      <c r="I8">
        <v>0.34360000000000002</v>
      </c>
      <c r="J8" s="7">
        <f t="shared" si="2"/>
        <v>7.9906976744186053</v>
      </c>
      <c r="K8" s="13">
        <f t="shared" si="3"/>
        <v>7.9906976744186053</v>
      </c>
    </row>
    <row r="9" spans="1:13">
      <c r="A9" t="s">
        <v>19</v>
      </c>
      <c r="B9">
        <v>9.9699999999999997E-2</v>
      </c>
      <c r="C9">
        <v>0.17269999999999999</v>
      </c>
      <c r="D9" s="7">
        <f t="shared" si="0"/>
        <v>1.7321965897693079</v>
      </c>
      <c r="E9" s="13">
        <f t="shared" si="1"/>
        <v>1.7321965897693079</v>
      </c>
      <c r="F9" s="13"/>
      <c r="G9" t="s">
        <v>19</v>
      </c>
      <c r="H9">
        <v>0.1409</v>
      </c>
      <c r="I9">
        <v>0.14099999999999999</v>
      </c>
      <c r="J9" s="7">
        <f t="shared" si="2"/>
        <v>1.0007097232079489</v>
      </c>
      <c r="K9" s="13">
        <f t="shared" si="3"/>
        <v>1.0007097232079489</v>
      </c>
    </row>
    <row r="10" spans="1:13">
      <c r="A10" t="s">
        <v>7</v>
      </c>
      <c r="B10">
        <v>3.4500000000000003E-2</v>
      </c>
      <c r="C10">
        <v>5.9900000000000002E-2</v>
      </c>
      <c r="D10" s="7">
        <f t="shared" si="0"/>
        <v>1.7362318840579709</v>
      </c>
      <c r="E10" s="13">
        <f t="shared" si="1"/>
        <v>1.7362318840579709</v>
      </c>
      <c r="F10" s="13"/>
      <c r="G10" t="s">
        <v>7</v>
      </c>
      <c r="H10">
        <v>2.9700000000000001E-2</v>
      </c>
      <c r="I10">
        <v>4.0399999999999998E-2</v>
      </c>
      <c r="J10" s="7">
        <f t="shared" si="2"/>
        <v>1.3602693602693601</v>
      </c>
      <c r="K10" s="13">
        <f t="shared" si="3"/>
        <v>1.3602693602693601</v>
      </c>
    </row>
    <row r="11" spans="1:13">
      <c r="A11" t="s">
        <v>31</v>
      </c>
      <c r="B11">
        <v>8.0600000000000005E-2</v>
      </c>
      <c r="C11">
        <v>0.14269999999999999</v>
      </c>
      <c r="D11" s="7">
        <f t="shared" si="0"/>
        <v>1.7704714640198509</v>
      </c>
      <c r="E11" s="13">
        <f t="shared" si="1"/>
        <v>1.7704714640198509</v>
      </c>
      <c r="F11" s="13"/>
      <c r="G11" t="s">
        <v>31</v>
      </c>
      <c r="H11">
        <v>9.1300000000000006E-2</v>
      </c>
      <c r="I11">
        <v>0.15890000000000001</v>
      </c>
      <c r="J11" s="7">
        <f t="shared" si="2"/>
        <v>1.7404162102957283</v>
      </c>
      <c r="K11" s="13">
        <f t="shared" si="3"/>
        <v>1.7404162102957283</v>
      </c>
    </row>
    <row r="12" spans="1:13">
      <c r="A12" t="s">
        <v>12</v>
      </c>
      <c r="B12">
        <v>4.9299999999999997E-2</v>
      </c>
      <c r="C12">
        <v>9.01E-2</v>
      </c>
      <c r="D12" s="7">
        <f t="shared" si="0"/>
        <v>1.8275862068965518</v>
      </c>
      <c r="E12" s="13">
        <f t="shared" si="1"/>
        <v>1.8275862068965518</v>
      </c>
      <c r="F12" s="13"/>
      <c r="G12" t="s">
        <v>12</v>
      </c>
      <c r="H12">
        <v>5.0200000000000002E-2</v>
      </c>
      <c r="I12">
        <v>2.4188000000000001</v>
      </c>
      <c r="J12" s="7">
        <f t="shared" si="2"/>
        <v>48.183266932270918</v>
      </c>
      <c r="K12" s="13">
        <f t="shared" si="3"/>
        <v>48.183266932270918</v>
      </c>
    </row>
    <row r="13" spans="1:13">
      <c r="A13" t="s">
        <v>9</v>
      </c>
      <c r="B13">
        <v>6.3E-2</v>
      </c>
      <c r="C13">
        <v>0.12670000000000001</v>
      </c>
      <c r="D13" s="7">
        <f t="shared" si="0"/>
        <v>2.0111111111111111</v>
      </c>
      <c r="E13" s="13">
        <f t="shared" si="1"/>
        <v>2.0111111111111111</v>
      </c>
      <c r="F13" s="13"/>
      <c r="G13" t="s">
        <v>9</v>
      </c>
      <c r="H13">
        <v>6.9500000000000006E-2</v>
      </c>
      <c r="I13">
        <v>0.14649999999999999</v>
      </c>
      <c r="J13" s="7">
        <f t="shared" si="2"/>
        <v>2.107913669064748</v>
      </c>
      <c r="K13" s="13">
        <f t="shared" si="3"/>
        <v>2.107913669064748</v>
      </c>
    </row>
    <row r="14" spans="1:13">
      <c r="A14" t="s">
        <v>14</v>
      </c>
      <c r="B14">
        <v>0.28849999999999998</v>
      </c>
      <c r="C14">
        <v>0.64900000000000002</v>
      </c>
      <c r="D14" s="7">
        <f t="shared" si="0"/>
        <v>2.2495667244367419</v>
      </c>
      <c r="E14" s="13">
        <f t="shared" si="1"/>
        <v>2.2495667244367419</v>
      </c>
      <c r="F14" s="13"/>
      <c r="G14" t="s">
        <v>14</v>
      </c>
      <c r="H14">
        <v>0.13730000000000001</v>
      </c>
      <c r="I14">
        <v>0.31540000000000001</v>
      </c>
      <c r="J14" s="7">
        <f t="shared" si="2"/>
        <v>2.2971595047341586</v>
      </c>
      <c r="K14" s="13">
        <f t="shared" si="3"/>
        <v>2.2971595047341586</v>
      </c>
    </row>
    <row r="15" spans="1:13">
      <c r="A15" t="s">
        <v>18</v>
      </c>
      <c r="B15">
        <v>0.47539999999999999</v>
      </c>
      <c r="C15">
        <v>1.1305000000000001</v>
      </c>
      <c r="D15" s="7">
        <f t="shared" si="0"/>
        <v>2.3779974758098446</v>
      </c>
      <c r="E15" s="13">
        <f t="shared" si="1"/>
        <v>2.3779974758098446</v>
      </c>
      <c r="F15" s="13"/>
      <c r="G15" t="s">
        <v>18</v>
      </c>
      <c r="H15">
        <v>0.4264</v>
      </c>
      <c r="I15">
        <v>0.60409999999999997</v>
      </c>
      <c r="J15" s="7">
        <f t="shared" si="2"/>
        <v>1.4167448405253282</v>
      </c>
      <c r="K15" s="13">
        <f t="shared" si="3"/>
        <v>1.4167448405253282</v>
      </c>
    </row>
    <row r="16" spans="1:13">
      <c r="A16" t="s">
        <v>21</v>
      </c>
      <c r="B16">
        <v>0.5242</v>
      </c>
      <c r="C16">
        <v>1.2851999999999999</v>
      </c>
      <c r="D16" s="7">
        <f t="shared" si="0"/>
        <v>2.4517359786341091</v>
      </c>
      <c r="E16" s="13">
        <f t="shared" si="1"/>
        <v>2.4517359786341091</v>
      </c>
      <c r="F16" s="13"/>
      <c r="G16" t="s">
        <v>21</v>
      </c>
      <c r="H16">
        <v>0.75790000000000002</v>
      </c>
      <c r="I16">
        <v>1.0347</v>
      </c>
      <c r="J16" s="7">
        <f t="shared" si="2"/>
        <v>1.3652196859744028</v>
      </c>
      <c r="K16" s="13">
        <f t="shared" si="3"/>
        <v>1.3652196859744028</v>
      </c>
    </row>
    <row r="17" spans="1:11">
      <c r="A17" t="s">
        <v>29</v>
      </c>
      <c r="B17">
        <v>5.9900000000000002E-2</v>
      </c>
      <c r="C17">
        <v>0.15010000000000001</v>
      </c>
      <c r="D17" s="7">
        <f t="shared" si="0"/>
        <v>2.5058430717863107</v>
      </c>
      <c r="E17" s="13">
        <f t="shared" si="1"/>
        <v>2.5058430717863107</v>
      </c>
      <c r="F17" s="13"/>
      <c r="G17" t="s">
        <v>29</v>
      </c>
      <c r="H17">
        <v>4.2799999999999998E-2</v>
      </c>
      <c r="I17">
        <v>0.17829999999999999</v>
      </c>
      <c r="J17" s="7">
        <f t="shared" si="2"/>
        <v>4.16588785046729</v>
      </c>
      <c r="K17" s="13">
        <f t="shared" si="3"/>
        <v>4.16588785046729</v>
      </c>
    </row>
    <row r="18" spans="1:11">
      <c r="A18" t="s">
        <v>11</v>
      </c>
      <c r="B18">
        <v>1.47E-2</v>
      </c>
      <c r="C18">
        <v>3.9800000000000002E-2</v>
      </c>
      <c r="D18" s="7">
        <f t="shared" si="0"/>
        <v>2.7074829931972793</v>
      </c>
      <c r="E18" s="13">
        <f t="shared" si="1"/>
        <v>2.7074829931972793</v>
      </c>
      <c r="F18" s="13"/>
      <c r="G18" t="s">
        <v>11</v>
      </c>
      <c r="H18">
        <v>1.84E-2</v>
      </c>
      <c r="I18">
        <v>3.5900000000000001E-2</v>
      </c>
      <c r="J18" s="7">
        <f t="shared" si="2"/>
        <v>1.9510869565217392</v>
      </c>
      <c r="K18" s="13">
        <f t="shared" si="3"/>
        <v>1.9510869565217392</v>
      </c>
    </row>
    <row r="19" spans="1:11">
      <c r="A19" t="s">
        <v>4</v>
      </c>
      <c r="B19">
        <v>3.6900000000000002E-2</v>
      </c>
      <c r="C19">
        <v>0.1176</v>
      </c>
      <c r="D19" s="7">
        <f t="shared" si="0"/>
        <v>3.1869918699186988</v>
      </c>
      <c r="E19" s="13">
        <f t="shared" si="1"/>
        <v>3.1869918699186988</v>
      </c>
      <c r="F19" s="13"/>
      <c r="G19" t="s">
        <v>4</v>
      </c>
      <c r="H19">
        <v>2.9100000000000001E-2</v>
      </c>
      <c r="I19">
        <v>0.1633</v>
      </c>
      <c r="J19" s="7">
        <f t="shared" si="2"/>
        <v>5.6116838487972505</v>
      </c>
      <c r="K19" s="13">
        <f t="shared" si="3"/>
        <v>5.6116838487972505</v>
      </c>
    </row>
    <row r="20" spans="1:11">
      <c r="A20" t="s">
        <v>13</v>
      </c>
      <c r="B20">
        <v>2.5499999999999998E-2</v>
      </c>
      <c r="C20">
        <v>8.1299999999999997E-2</v>
      </c>
      <c r="D20" s="7">
        <f t="shared" si="0"/>
        <v>3.1882352941176473</v>
      </c>
      <c r="E20" s="13">
        <f t="shared" si="1"/>
        <v>3.1882352941176473</v>
      </c>
      <c r="F20" s="13"/>
      <c r="G20" t="s">
        <v>13</v>
      </c>
      <c r="H20">
        <v>2.1299999999999999E-2</v>
      </c>
      <c r="I20">
        <v>7.1800000000000003E-2</v>
      </c>
      <c r="J20" s="7">
        <f t="shared" si="2"/>
        <v>3.370892018779343</v>
      </c>
      <c r="K20" s="13">
        <f t="shared" si="3"/>
        <v>3.370892018779343</v>
      </c>
    </row>
    <row r="21" spans="1:11">
      <c r="A21" t="s">
        <v>24</v>
      </c>
      <c r="B21">
        <v>9.0499999999999997E-2</v>
      </c>
      <c r="C21">
        <v>0.31709999999999999</v>
      </c>
      <c r="D21" s="7">
        <f t="shared" si="0"/>
        <v>3.5038674033149171</v>
      </c>
      <c r="E21" s="13">
        <f t="shared" si="1"/>
        <v>3.5038674033149171</v>
      </c>
      <c r="F21" s="13"/>
      <c r="G21" t="s">
        <v>24</v>
      </c>
      <c r="H21">
        <v>0.1196</v>
      </c>
      <c r="I21">
        <v>0.26960000000000001</v>
      </c>
      <c r="J21" s="7">
        <f t="shared" si="2"/>
        <v>2.2541806020066892</v>
      </c>
      <c r="K21" s="13">
        <f t="shared" si="3"/>
        <v>2.2541806020066892</v>
      </c>
    </row>
    <row r="22" spans="1:11">
      <c r="A22" t="s">
        <v>26</v>
      </c>
      <c r="B22">
        <v>2.6100000000000002E-2</v>
      </c>
      <c r="C22">
        <v>0.1071</v>
      </c>
      <c r="D22" s="7">
        <f t="shared" si="0"/>
        <v>4.1034482758620685</v>
      </c>
      <c r="E22" s="13">
        <f t="shared" si="1"/>
        <v>4.1034482758620685</v>
      </c>
      <c r="F22" s="13"/>
      <c r="G22" t="s">
        <v>26</v>
      </c>
      <c r="H22">
        <v>2.2200000000000001E-2</v>
      </c>
      <c r="I22">
        <v>0.12609999999999999</v>
      </c>
      <c r="J22" s="7">
        <f t="shared" si="2"/>
        <v>5.6801801801801792</v>
      </c>
      <c r="K22" s="13">
        <f t="shared" si="3"/>
        <v>5.6801801801801792</v>
      </c>
    </row>
    <row r="23" spans="1:11">
      <c r="A23" t="s">
        <v>32</v>
      </c>
      <c r="B23">
        <v>4.3900000000000002E-2</v>
      </c>
      <c r="C23">
        <v>0.2006</v>
      </c>
      <c r="D23" s="7">
        <f t="shared" si="0"/>
        <v>4.5694760820045559</v>
      </c>
      <c r="E23" s="13">
        <f t="shared" si="1"/>
        <v>4.5694760820045559</v>
      </c>
      <c r="F23" s="13"/>
      <c r="G23" t="s">
        <v>32</v>
      </c>
      <c r="H23">
        <v>2.1700000000000001E-2</v>
      </c>
      <c r="I23">
        <v>0.1147</v>
      </c>
      <c r="J23" s="7">
        <f t="shared" si="2"/>
        <v>5.2857142857142856</v>
      </c>
      <c r="K23" s="13">
        <f t="shared" si="3"/>
        <v>5.2857142857142856</v>
      </c>
    </row>
    <row r="24" spans="1:11">
      <c r="A24" t="s">
        <v>5</v>
      </c>
      <c r="B24">
        <v>4.9299999999999997E-2</v>
      </c>
      <c r="C24">
        <v>0.23269999999999999</v>
      </c>
      <c r="D24" s="7">
        <f t="shared" si="0"/>
        <v>4.7200811359026371</v>
      </c>
      <c r="E24" s="13">
        <f t="shared" si="1"/>
        <v>4.7200811359026371</v>
      </c>
      <c r="F24" s="13"/>
      <c r="G24" t="s">
        <v>5</v>
      </c>
      <c r="H24">
        <v>6.3700000000000007E-2</v>
      </c>
      <c r="I24">
        <v>0.1943</v>
      </c>
      <c r="J24" s="7">
        <f t="shared" si="2"/>
        <v>3.0502354788069073</v>
      </c>
      <c r="K24" s="13">
        <f t="shared" si="3"/>
        <v>3.0502354788069073</v>
      </c>
    </row>
    <row r="25" spans="1:11">
      <c r="A25" t="s">
        <v>22</v>
      </c>
      <c r="B25">
        <v>0.11169999999999999</v>
      </c>
      <c r="C25">
        <v>0.8</v>
      </c>
      <c r="D25" s="7">
        <f t="shared" si="0"/>
        <v>7.1620411817367957</v>
      </c>
      <c r="E25" s="13">
        <f t="shared" si="1"/>
        <v>7.1620411817367957</v>
      </c>
      <c r="F25" s="13"/>
      <c r="G25" t="s">
        <v>22</v>
      </c>
      <c r="H25">
        <v>0.1176</v>
      </c>
      <c r="I25">
        <v>0.45369999999999999</v>
      </c>
      <c r="J25" s="7">
        <f t="shared" si="2"/>
        <v>3.8579931972789114</v>
      </c>
      <c r="K25" s="13">
        <f t="shared" si="3"/>
        <v>3.8579931972789114</v>
      </c>
    </row>
    <row r="26" spans="1:11">
      <c r="A26" t="s">
        <v>27</v>
      </c>
      <c r="B26">
        <v>2.9700000000000001E-2</v>
      </c>
      <c r="C26">
        <v>0.21959999999999999</v>
      </c>
      <c r="D26" s="7">
        <f t="shared" si="0"/>
        <v>7.3939393939393936</v>
      </c>
      <c r="E26" s="13">
        <f t="shared" si="1"/>
        <v>7.3939393939393936</v>
      </c>
      <c r="F26" s="13"/>
      <c r="G26" t="s">
        <v>27</v>
      </c>
      <c r="H26">
        <v>2.6599999999999999E-2</v>
      </c>
      <c r="I26">
        <v>0.20749999999999999</v>
      </c>
      <c r="J26" s="7">
        <f t="shared" si="2"/>
        <v>7.8007518796992485</v>
      </c>
      <c r="K26" s="13">
        <f t="shared" si="3"/>
        <v>7.8007518796992485</v>
      </c>
    </row>
    <row r="27" spans="1:11">
      <c r="A27" t="s">
        <v>8</v>
      </c>
      <c r="B27">
        <v>5.6800000000000003E-2</v>
      </c>
      <c r="C27">
        <v>0.46489999999999998</v>
      </c>
      <c r="D27" s="7">
        <f t="shared" si="0"/>
        <v>8.1848591549295762</v>
      </c>
      <c r="E27" s="13">
        <f t="shared" si="1"/>
        <v>8.1848591549295762</v>
      </c>
      <c r="F27" s="13"/>
      <c r="G27" t="s">
        <v>8</v>
      </c>
      <c r="H27">
        <v>7.17E-2</v>
      </c>
      <c r="I27">
        <v>0.41310000000000002</v>
      </c>
      <c r="J27" s="7">
        <f t="shared" si="2"/>
        <v>5.7615062761506284</v>
      </c>
      <c r="K27" s="13">
        <f t="shared" si="3"/>
        <v>5.7615062761506284</v>
      </c>
    </row>
    <row r="28" spans="1:11">
      <c r="A28" t="s">
        <v>28</v>
      </c>
      <c r="B28">
        <v>0.1085</v>
      </c>
      <c r="C28">
        <v>0.97509999999999997</v>
      </c>
      <c r="D28" s="7">
        <f t="shared" si="0"/>
        <v>8.9870967741935477</v>
      </c>
      <c r="E28" s="13">
        <f t="shared" si="1"/>
        <v>8.9870967741935477</v>
      </c>
      <c r="F28" s="13"/>
      <c r="G28" t="s">
        <v>28</v>
      </c>
      <c r="H28">
        <v>0.1245</v>
      </c>
      <c r="I28">
        <v>0.56320000000000003</v>
      </c>
      <c r="J28" s="7">
        <f t="shared" si="2"/>
        <v>4.5236947791164663</v>
      </c>
      <c r="K28" s="13">
        <f t="shared" si="3"/>
        <v>4.5236947791164663</v>
      </c>
    </row>
    <row r="29" spans="1:11">
      <c r="A29" t="s">
        <v>23</v>
      </c>
      <c r="B29">
        <v>4.3299999999999998E-2</v>
      </c>
      <c r="C29">
        <v>0.4703</v>
      </c>
      <c r="D29" s="7">
        <f t="shared" si="0"/>
        <v>10.861431870669746</v>
      </c>
      <c r="E29" s="13">
        <f t="shared" si="1"/>
        <v>10.861431870669746</v>
      </c>
      <c r="F29" s="13"/>
      <c r="G29" t="s">
        <v>23</v>
      </c>
      <c r="H29">
        <v>5.6000000000000001E-2</v>
      </c>
      <c r="I29">
        <v>0.63490000000000002</v>
      </c>
      <c r="J29" s="7">
        <f t="shared" si="2"/>
        <v>11.3375</v>
      </c>
      <c r="K29" s="13">
        <f t="shared" si="3"/>
        <v>11.3375</v>
      </c>
    </row>
    <row r="30" spans="1:11">
      <c r="A30" t="s">
        <v>30</v>
      </c>
      <c r="B30">
        <v>1.35E-2</v>
      </c>
      <c r="C30">
        <v>0.15310000000000001</v>
      </c>
      <c r="D30" s="7">
        <f t="shared" si="0"/>
        <v>11.340740740740742</v>
      </c>
      <c r="E30" s="13">
        <f t="shared" si="1"/>
        <v>11.340740740740742</v>
      </c>
      <c r="F30" s="13"/>
      <c r="G30" t="s">
        <v>30</v>
      </c>
      <c r="H30">
        <v>1.7399999999999999E-2</v>
      </c>
      <c r="I30">
        <v>0.1038</v>
      </c>
      <c r="J30" s="7">
        <f t="shared" si="2"/>
        <v>5.9655172413793114</v>
      </c>
      <c r="K30" s="13">
        <f t="shared" si="3"/>
        <v>5.9655172413793114</v>
      </c>
    </row>
    <row r="31" spans="1:11">
      <c r="A31" t="s">
        <v>25</v>
      </c>
      <c r="B31">
        <v>3.85E-2</v>
      </c>
      <c r="C31">
        <v>0.87839999999999996</v>
      </c>
      <c r="D31" s="7">
        <f t="shared" si="0"/>
        <v>22.815584415584414</v>
      </c>
      <c r="E31" s="13">
        <f t="shared" si="1"/>
        <v>22.815584415584414</v>
      </c>
      <c r="F31" s="13"/>
      <c r="G31" t="s">
        <v>25</v>
      </c>
      <c r="H31">
        <v>3.39E-2</v>
      </c>
      <c r="I31">
        <v>0.39329999999999998</v>
      </c>
      <c r="J31" s="7">
        <f t="shared" si="2"/>
        <v>11.601769911504425</v>
      </c>
      <c r="K31" s="13">
        <f t="shared" si="3"/>
        <v>11.601769911504425</v>
      </c>
    </row>
    <row r="32" spans="1:11">
      <c r="A32" t="s">
        <v>16</v>
      </c>
      <c r="B32">
        <v>2.1600000000000001E-2</v>
      </c>
      <c r="C32">
        <v>0.67400000000000004</v>
      </c>
      <c r="D32" s="7">
        <f t="shared" si="0"/>
        <v>31.203703703703702</v>
      </c>
      <c r="E32" s="13">
        <f t="shared" si="1"/>
        <v>31.203703703703702</v>
      </c>
      <c r="F32" s="13"/>
      <c r="G32" t="s">
        <v>16</v>
      </c>
      <c r="H32">
        <v>2.7300000000000001E-2</v>
      </c>
      <c r="I32">
        <v>0.69</v>
      </c>
      <c r="J32" s="7">
        <f t="shared" si="2"/>
        <v>25.27472527472527</v>
      </c>
      <c r="K32" s="13">
        <f t="shared" si="3"/>
        <v>25.27472527472527</v>
      </c>
    </row>
    <row r="33" spans="1:16">
      <c r="A33" t="s">
        <v>10</v>
      </c>
      <c r="B33">
        <v>3.8399999999999997E-2</v>
      </c>
      <c r="C33">
        <v>2.1815000000000002</v>
      </c>
      <c r="D33" s="7">
        <f t="shared" si="0"/>
        <v>56.809895833333343</v>
      </c>
      <c r="E33" s="13">
        <f t="shared" si="1"/>
        <v>56.809895833333343</v>
      </c>
      <c r="F33" s="13"/>
      <c r="G33" t="s">
        <v>10</v>
      </c>
      <c r="H33">
        <v>3.9300000000000002E-2</v>
      </c>
      <c r="I33">
        <v>0.2515</v>
      </c>
      <c r="J33" s="7">
        <f t="shared" si="2"/>
        <v>6.3994910941475824</v>
      </c>
      <c r="K33" s="13">
        <f t="shared" si="3"/>
        <v>6.3994910941475824</v>
      </c>
    </row>
    <row r="34" spans="1:16">
      <c r="A34" t="s">
        <v>6</v>
      </c>
      <c r="B34">
        <v>3.09E-2</v>
      </c>
      <c r="C34">
        <v>1.8112999999999999</v>
      </c>
      <c r="D34" s="7">
        <f t="shared" si="0"/>
        <v>58.618122977346275</v>
      </c>
      <c r="E34" s="13">
        <f t="shared" si="1"/>
        <v>58.618122977346275</v>
      </c>
      <c r="F34" s="13"/>
      <c r="G34" t="s">
        <v>6</v>
      </c>
      <c r="H34">
        <v>3.9399999999999998E-2</v>
      </c>
      <c r="I34">
        <v>1.9814000000000001</v>
      </c>
      <c r="J34" s="7">
        <f t="shared" si="2"/>
        <v>50.289340101522846</v>
      </c>
      <c r="K34" s="13">
        <f t="shared" si="3"/>
        <v>50.289340101522846</v>
      </c>
    </row>
    <row r="38" spans="1:16">
      <c r="O38" s="16"/>
      <c r="P38" s="11"/>
    </row>
    <row r="39" spans="1:16">
      <c r="O39" s="16"/>
    </row>
    <row r="40" spans="1:16">
      <c r="O40" s="16"/>
    </row>
    <row r="41" spans="1:16">
      <c r="O41" s="16"/>
    </row>
    <row r="42" spans="1:16">
      <c r="O42" s="16"/>
    </row>
    <row r="43" spans="1:16">
      <c r="O43" s="16"/>
    </row>
    <row r="44" spans="1:16">
      <c r="O44" s="16"/>
    </row>
    <row r="45" spans="1:16">
      <c r="O45" s="16"/>
    </row>
    <row r="46" spans="1:16">
      <c r="O46" s="16"/>
    </row>
    <row r="47" spans="1:16">
      <c r="O47" s="16"/>
    </row>
    <row r="48" spans="1:16">
      <c r="O48" s="16"/>
    </row>
    <row r="49" spans="15:16">
      <c r="O49" s="16"/>
    </row>
    <row r="50" spans="15:16">
      <c r="O50" s="16"/>
    </row>
    <row r="51" spans="15:16">
      <c r="O51" s="16"/>
    </row>
    <row r="52" spans="15:16">
      <c r="O52" s="16"/>
    </row>
    <row r="53" spans="15:16">
      <c r="O53" s="16"/>
    </row>
    <row r="54" spans="15:16">
      <c r="O54" s="16"/>
    </row>
    <row r="55" spans="15:16">
      <c r="O55" s="16"/>
    </row>
    <row r="56" spans="15:16">
      <c r="O56" s="16"/>
    </row>
    <row r="57" spans="15:16">
      <c r="O57" s="16"/>
    </row>
    <row r="58" spans="15:16">
      <c r="O58" s="16"/>
      <c r="P58" s="16"/>
    </row>
    <row r="59" spans="15:16">
      <c r="O59" s="16"/>
      <c r="P59" s="16"/>
    </row>
    <row r="60" spans="15:16">
      <c r="O60" s="16"/>
      <c r="P60" s="16"/>
    </row>
    <row r="61" spans="15:16">
      <c r="O61" s="16"/>
      <c r="P61" s="16"/>
    </row>
    <row r="62" spans="15:16">
      <c r="O62" s="16"/>
      <c r="P62" s="16"/>
    </row>
    <row r="63" spans="15:16">
      <c r="O63" s="16"/>
      <c r="P63" s="16"/>
    </row>
    <row r="64" spans="15:16">
      <c r="O64" s="16"/>
      <c r="P64" s="16"/>
    </row>
    <row r="65" spans="15:16">
      <c r="O65" s="16"/>
      <c r="P65" s="16"/>
    </row>
    <row r="66" spans="15:16">
      <c r="O66" s="16"/>
      <c r="P66" s="16"/>
    </row>
    <row r="67" spans="15:16">
      <c r="O67" s="4"/>
      <c r="P67" s="4"/>
    </row>
  </sheetData>
  <sortState ref="A6:K34">
    <sortCondition ref="E6:E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code-size</vt:lpstr>
      <vt:lpstr>compilation-time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2015-07-28T18:26:28Z</cp:lastPrinted>
  <dcterms:created xsi:type="dcterms:W3CDTF">2015-03-21T21:28:07Z</dcterms:created>
  <dcterms:modified xsi:type="dcterms:W3CDTF">2015-07-29T20:23:15Z</dcterms:modified>
</cp:coreProperties>
</file>