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19200" windowHeight="8016" activeTab="2"/>
  </bookViews>
  <sheets>
    <sheet name="Resultat" sheetId="2" r:id="rId1"/>
    <sheet name="SEB konto" sheetId="1" r:id="rId2"/>
    <sheet name="Livförsäkring" sheetId="3" r:id="rId3"/>
  </sheets>
  <calcPr calcId="145621"/>
</workbook>
</file>

<file path=xl/calcChain.xml><?xml version="1.0" encoding="utf-8"?>
<calcChain xmlns="http://schemas.openxmlformats.org/spreadsheetml/2006/main">
  <c r="D15" i="2" l="1"/>
  <c r="D14" i="2"/>
  <c r="C15" i="2"/>
  <c r="C14" i="2"/>
  <c r="K8" i="2"/>
  <c r="N8" i="2"/>
  <c r="M8" i="2"/>
  <c r="L8" i="2"/>
  <c r="G8" i="2"/>
  <c r="F8" i="2"/>
  <c r="E8" i="2"/>
</calcChain>
</file>

<file path=xl/sharedStrings.xml><?xml version="1.0" encoding="utf-8"?>
<sst xmlns="http://schemas.openxmlformats.org/spreadsheetml/2006/main" count="58" uniqueCount="42">
  <si>
    <t>Försäkrings- eller kontonummer</t>
  </si>
  <si>
    <t>Typ</t>
  </si>
  <si>
    <t>Värde</t>
  </si>
  <si>
    <t>Datum för beräkning</t>
  </si>
  <si>
    <t>Inbetalat i år</t>
  </si>
  <si>
    <t>Försäkringstagare eller kontohavare</t>
  </si>
  <si>
    <t>5451 28 585 47</t>
  </si>
  <si>
    <t>Tjänstepension</t>
  </si>
  <si>
    <t>Arbetsgivare</t>
  </si>
  <si>
    <t>5456 66 159 44</t>
  </si>
  <si>
    <t>Pensionsspar fond</t>
  </si>
  <si>
    <t>10.026,00</t>
  </si>
  <si>
    <t>Lövdinger, Per</t>
  </si>
  <si>
    <t xml:space="preserve"> </t>
  </si>
  <si>
    <t>1000 varje månad</t>
  </si>
  <si>
    <t>SEB</t>
  </si>
  <si>
    <t>bolag som hanterar din avtalsförsäkring</t>
  </si>
  <si>
    <t>SEB Pensionsfond Sek - Lux</t>
  </si>
  <si>
    <t>Fond</t>
  </si>
  <si>
    <t>SEB Världenfond</t>
  </si>
  <si>
    <t>Per</t>
  </si>
  <si>
    <t>allmän</t>
  </si>
  <si>
    <t>Catherine</t>
  </si>
  <si>
    <t>ITP</t>
  </si>
  <si>
    <t>År</t>
  </si>
  <si>
    <t>Privat</t>
  </si>
  <si>
    <t>Summa</t>
  </si>
  <si>
    <t>Nu Brutto</t>
  </si>
  <si>
    <t>Scenario</t>
  </si>
  <si>
    <t>båda går C 61</t>
  </si>
  <si>
    <t>båda går C 65</t>
  </si>
  <si>
    <t>skandia</t>
  </si>
  <si>
    <t>L906655-8390-01</t>
  </si>
  <si>
    <t>nr</t>
  </si>
  <si>
    <t>Försäkrad</t>
  </si>
  <si>
    <t>Ägare</t>
  </si>
  <si>
    <t>Belopp</t>
  </si>
  <si>
    <t>L241348-6746-01</t>
  </si>
  <si>
    <t>L906655-8390-02</t>
  </si>
  <si>
    <t>Premie år</t>
  </si>
  <si>
    <t>Bolag</t>
  </si>
  <si>
    <t>Skandia smart balanserad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</si>
</sst>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kr&quot;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1010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6E6E6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2" borderId="1" xfId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/>
    </xf>
    <xf numFmtId="14" fontId="3" fillId="2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right" vertical="center"/>
    </xf>
    <xf numFmtId="14" fontId="3" fillId="3" borderId="1" xfId="0" applyNumberFormat="1" applyFont="1" applyFill="1" applyBorder="1" applyAlignment="1">
      <alignment horizontal="right" vertical="center"/>
    </xf>
    <xf numFmtId="0" fontId="2" fillId="0" borderId="0" xfId="0" applyFont="1"/>
    <xf numFmtId="164" fontId="3" fillId="3" borderId="1" xfId="0" applyNumberFormat="1" applyFont="1" applyFill="1" applyBorder="1" applyAlignment="1">
      <alignment horizontal="right" vertical="center"/>
    </xf>
    <xf numFmtId="0" fontId="3" fillId="0" borderId="0" xfId="0" applyFont="1"/>
    <xf numFmtId="0" fontId="0" fillId="4" borderId="0" xfId="0" applyFill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rivat.ib.seb.se/wow/5000/5100/wowc5101.aspx?M1=Show" TargetMode="External"/><Relationship Id="rId1" Type="http://schemas.openxmlformats.org/officeDocument/2006/relationships/hyperlink" Target="https://privat.ib.seb.se/wow/5000/5100/wowc5101.aspx?M1=Sho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E19" sqref="E19"/>
    </sheetView>
  </sheetViews>
  <sheetFormatPr defaultRowHeight="14.4" x14ac:dyDescent="0.3"/>
  <cols>
    <col min="2" max="2" width="14.44140625" customWidth="1"/>
  </cols>
  <sheetData>
    <row r="1" spans="1:14" s="9" customFormat="1" x14ac:dyDescent="0.3">
      <c r="A1" s="9" t="s">
        <v>24</v>
      </c>
      <c r="D1" s="9">
        <v>61</v>
      </c>
      <c r="E1" s="9">
        <v>65</v>
      </c>
      <c r="F1" s="9">
        <v>67.5</v>
      </c>
      <c r="G1" s="9">
        <v>70</v>
      </c>
      <c r="K1" s="9">
        <v>61</v>
      </c>
      <c r="L1" s="9">
        <v>65</v>
      </c>
      <c r="M1" s="9">
        <v>67.5</v>
      </c>
      <c r="N1" s="9">
        <v>70</v>
      </c>
    </row>
    <row r="2" spans="1:14" x14ac:dyDescent="0.3">
      <c r="A2" t="s">
        <v>20</v>
      </c>
      <c r="B2" t="s">
        <v>21</v>
      </c>
      <c r="D2">
        <v>14700</v>
      </c>
      <c r="E2">
        <v>18600</v>
      </c>
      <c r="F2">
        <v>21700</v>
      </c>
      <c r="G2">
        <v>26100</v>
      </c>
      <c r="I2" t="s">
        <v>22</v>
      </c>
      <c r="J2" t="s">
        <v>21</v>
      </c>
      <c r="K2">
        <v>10100</v>
      </c>
      <c r="L2">
        <v>13000</v>
      </c>
      <c r="M2">
        <v>15700</v>
      </c>
      <c r="N2">
        <v>18300</v>
      </c>
    </row>
    <row r="3" spans="1:14" x14ac:dyDescent="0.3">
      <c r="F3" t="s">
        <v>13</v>
      </c>
    </row>
    <row r="4" spans="1:14" x14ac:dyDescent="0.3">
      <c r="B4" t="s">
        <v>23</v>
      </c>
      <c r="E4">
        <v>19400</v>
      </c>
      <c r="F4">
        <v>13900</v>
      </c>
      <c r="G4">
        <v>13900</v>
      </c>
      <c r="L4">
        <v>5400</v>
      </c>
      <c r="M4">
        <v>3800</v>
      </c>
      <c r="N4">
        <v>3800</v>
      </c>
    </row>
    <row r="6" spans="1:14" x14ac:dyDescent="0.3">
      <c r="B6" t="s">
        <v>25</v>
      </c>
    </row>
    <row r="8" spans="1:14" x14ac:dyDescent="0.3">
      <c r="B8" s="12" t="s">
        <v>26</v>
      </c>
      <c r="C8" s="12"/>
      <c r="D8" s="12"/>
      <c r="E8" s="12">
        <f>SUM(E2:E6)</f>
        <v>38000</v>
      </c>
      <c r="F8" s="12">
        <f>SUM(F2:F6)</f>
        <v>35600</v>
      </c>
      <c r="G8" s="12">
        <f>SUM(G2:G6)</f>
        <v>40000</v>
      </c>
      <c r="H8" s="12"/>
      <c r="I8" s="12"/>
      <c r="J8" s="12"/>
      <c r="K8" s="12">
        <f>SUM(K2:K6)</f>
        <v>10100</v>
      </c>
      <c r="L8" s="12">
        <f t="shared" ref="L8:N8" si="0">SUM(L2:L6)</f>
        <v>18400</v>
      </c>
      <c r="M8" s="12">
        <f t="shared" si="0"/>
        <v>19500</v>
      </c>
      <c r="N8" s="12">
        <f t="shared" si="0"/>
        <v>22100</v>
      </c>
    </row>
    <row r="11" spans="1:14" x14ac:dyDescent="0.3">
      <c r="B11" t="s">
        <v>27</v>
      </c>
      <c r="C11">
        <v>85000</v>
      </c>
    </row>
    <row r="14" spans="1:14" x14ac:dyDescent="0.3">
      <c r="A14" t="s">
        <v>28</v>
      </c>
      <c r="B14" t="s">
        <v>29</v>
      </c>
      <c r="C14">
        <f>E8+K8</f>
        <v>48100</v>
      </c>
      <c r="D14" s="13">
        <f>C14-C11</f>
        <v>-36900</v>
      </c>
    </row>
    <row r="15" spans="1:14" x14ac:dyDescent="0.3">
      <c r="A15" t="s">
        <v>28</v>
      </c>
      <c r="B15" t="s">
        <v>30</v>
      </c>
      <c r="C15">
        <f>G8+L8</f>
        <v>58400</v>
      </c>
      <c r="D15" s="13">
        <f>C15-C11</f>
        <v>-26600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D7" sqref="D7"/>
    </sheetView>
  </sheetViews>
  <sheetFormatPr defaultRowHeight="14.4" x14ac:dyDescent="0.3"/>
  <cols>
    <col min="3" max="3" width="40.21875" customWidth="1"/>
    <col min="4" max="4" width="20" customWidth="1"/>
    <col min="5" max="5" width="15.21875" customWidth="1"/>
    <col min="7" max="7" width="14.6640625" customWidth="1"/>
    <col min="8" max="8" width="24.77734375" customWidth="1"/>
    <col min="9" max="9" width="19" customWidth="1"/>
    <col min="10" max="10" width="26.5546875" customWidth="1"/>
  </cols>
  <sheetData>
    <row r="1" spans="2:10" s="9" customFormat="1" x14ac:dyDescent="0.3"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J1" s="9" t="s">
        <v>18</v>
      </c>
    </row>
    <row r="2" spans="2:10" ht="15" thickBot="1" x14ac:dyDescent="0.35">
      <c r="B2" t="s">
        <v>15</v>
      </c>
      <c r="C2" s="1" t="s">
        <v>6</v>
      </c>
      <c r="D2" s="2" t="s">
        <v>7</v>
      </c>
      <c r="E2" s="10">
        <v>77952</v>
      </c>
      <c r="F2" s="4">
        <v>43066</v>
      </c>
      <c r="G2" s="3">
        <v>0</v>
      </c>
      <c r="H2" s="1" t="s">
        <v>8</v>
      </c>
      <c r="J2" s="11" t="s">
        <v>19</v>
      </c>
    </row>
    <row r="3" spans="2:10" ht="15" thickBot="1" x14ac:dyDescent="0.35">
      <c r="B3" t="s">
        <v>15</v>
      </c>
      <c r="C3" s="5" t="s">
        <v>9</v>
      </c>
      <c r="D3" s="6" t="s">
        <v>10</v>
      </c>
      <c r="E3" s="10">
        <v>31227</v>
      </c>
      <c r="F3" s="8">
        <v>43066</v>
      </c>
      <c r="G3" s="7" t="s">
        <v>11</v>
      </c>
      <c r="H3" s="5" t="s">
        <v>12</v>
      </c>
      <c r="I3" t="s">
        <v>14</v>
      </c>
      <c r="J3" s="11" t="s">
        <v>17</v>
      </c>
    </row>
    <row r="6" spans="2:10" x14ac:dyDescent="0.3">
      <c r="C6" t="s">
        <v>16</v>
      </c>
    </row>
  </sheetData>
  <hyperlinks>
    <hyperlink ref="D2" r:id="rId1" display="https://privat.ib.seb.se/wow/5000/5100/wowc5101.aspx?M1=Show"/>
    <hyperlink ref="D3" r:id="rId2" display="https://privat.ib.seb.se/wow/5000/5100/wowc5101.aspx?M1=Show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"/>
  <sheetViews>
    <sheetView tabSelected="1" workbookViewId="0">
      <selection activeCell="H2" sqref="H2"/>
    </sheetView>
  </sheetViews>
  <sheetFormatPr defaultRowHeight="14.4" x14ac:dyDescent="0.3"/>
  <cols>
    <col min="3" max="3" width="17.6640625" customWidth="1"/>
    <col min="4" max="4" width="10.77734375" customWidth="1"/>
    <col min="7" max="7" width="10.88671875" customWidth="1"/>
    <col min="8" max="8" width="23.44140625" customWidth="1"/>
  </cols>
  <sheetData>
    <row r="1" spans="2:8" s="9" customFormat="1" x14ac:dyDescent="0.3">
      <c r="B1" s="9" t="s">
        <v>40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39</v>
      </c>
      <c r="H1" s="9" t="s">
        <v>18</v>
      </c>
    </row>
    <row r="2" spans="2:8" x14ac:dyDescent="0.3">
      <c r="B2" t="s">
        <v>31</v>
      </c>
      <c r="C2" t="s">
        <v>32</v>
      </c>
      <c r="D2" t="s">
        <v>22</v>
      </c>
      <c r="E2" t="s">
        <v>20</v>
      </c>
      <c r="F2">
        <v>360000</v>
      </c>
    </row>
    <row r="3" spans="2:8" x14ac:dyDescent="0.3">
      <c r="B3" t="s">
        <v>31</v>
      </c>
      <c r="C3" t="s">
        <v>37</v>
      </c>
      <c r="D3" t="s">
        <v>20</v>
      </c>
      <c r="E3" t="s">
        <v>22</v>
      </c>
      <c r="F3">
        <v>360000</v>
      </c>
      <c r="H3" t="s">
        <v>41</v>
      </c>
    </row>
    <row r="4" spans="2:8" x14ac:dyDescent="0.3">
      <c r="B4" t="s">
        <v>31</v>
      </c>
      <c r="C4" t="s">
        <v>38</v>
      </c>
      <c r="D4" t="s">
        <v>22</v>
      </c>
      <c r="E4" t="s">
        <v>20</v>
      </c>
      <c r="F4">
        <v>800000</v>
      </c>
      <c r="G4">
        <v>1438</v>
      </c>
    </row>
    <row r="5" spans="2:8" x14ac:dyDescent="0.3">
      <c r="B5" t="s">
        <v>31</v>
      </c>
      <c r="C5" t="s">
        <v>37</v>
      </c>
      <c r="D5" t="s">
        <v>20</v>
      </c>
      <c r="E5" t="s">
        <v>22</v>
      </c>
      <c r="F5">
        <v>800000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Resultat</vt:lpstr>
      <vt:lpstr>SEB konto</vt:lpstr>
      <vt:lpstr>Livförsäkring</vt:lpstr>
    </vt:vector>
  </TitlesOfParts>
  <Company>Volvo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Lövdinger Per</dc:creator>
  <cp:lastModifiedBy>Lövdinger Per</cp:lastModifiedBy>
  <dcterms:created xsi:type="dcterms:W3CDTF">2017-11-28T17:27:32Z</dcterms:created>
  <dcterms:modified xsi:type="dcterms:W3CDTF">2017-11-28T19:02:24Z</dcterms:modified>
</cp:coreProperties>
</file>