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6888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B5" i="1" l="1"/>
  <c r="C7" i="1"/>
  <c r="D9" i="1"/>
  <c r="C9" i="1"/>
  <c r="F5" i="1"/>
  <c r="D5" i="1" l="1"/>
  <c r="D8" i="1" s="1"/>
  <c r="D7" i="1"/>
  <c r="F21" i="1"/>
  <c r="C5" i="1"/>
  <c r="C8" i="1" s="1"/>
  <c r="C11" i="1" s="1"/>
  <c r="D11" i="1" l="1"/>
  <c r="B11" i="1" s="1"/>
</calcChain>
</file>

<file path=xl/sharedStrings.xml><?xml version="1.0" encoding="utf-8"?>
<sst xmlns="http://schemas.openxmlformats.org/spreadsheetml/2006/main" count="22" uniqueCount="17">
  <si>
    <t>brutton</t>
  </si>
  <si>
    <t>skatt</t>
  </si>
  <si>
    <t>netto</t>
  </si>
  <si>
    <t>utdelning  120000</t>
  </si>
  <si>
    <t>utdelning  20 % skatt</t>
  </si>
  <si>
    <t>Per</t>
  </si>
  <si>
    <t xml:space="preserve"> </t>
  </si>
  <si>
    <t>Catherine</t>
  </si>
  <si>
    <t>Cafiem</t>
  </si>
  <si>
    <t>Cafiem: semester ersättning</t>
  </si>
  <si>
    <t>Cafiem: betala nettolön</t>
  </si>
  <si>
    <t>Cafiem: betal av skatt</t>
  </si>
  <si>
    <t xml:space="preserve">semestersättning 0,8 % </t>
  </si>
  <si>
    <t>ISGR</t>
  </si>
  <si>
    <t>Total</t>
  </si>
  <si>
    <t>Cafiem total</t>
  </si>
  <si>
    <t>Cafiem: Arb. avgift 31,42 %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</si>
</sst>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H11" sqref="H11"/>
    </sheetView>
  </sheetViews>
  <sheetFormatPr defaultRowHeight="14.4" x14ac:dyDescent="0.3"/>
  <cols>
    <col min="1" max="1" width="25.109375" customWidth="1"/>
    <col min="2" max="2" width="8" customWidth="1"/>
  </cols>
  <sheetData>
    <row r="1" spans="1:8" s="1" customFormat="1" x14ac:dyDescent="0.3">
      <c r="B1" s="1" t="s">
        <v>14</v>
      </c>
      <c r="C1" s="1" t="s">
        <v>8</v>
      </c>
      <c r="D1" s="1" t="s">
        <v>8</v>
      </c>
      <c r="F1" s="1" t="s">
        <v>13</v>
      </c>
    </row>
    <row r="2" spans="1:8" x14ac:dyDescent="0.3">
      <c r="C2" t="s">
        <v>5</v>
      </c>
      <c r="D2" t="s">
        <v>7</v>
      </c>
      <c r="F2" t="s">
        <v>7</v>
      </c>
      <c r="G2" t="s">
        <v>6</v>
      </c>
    </row>
    <row r="3" spans="1:8" x14ac:dyDescent="0.3">
      <c r="A3" t="s">
        <v>0</v>
      </c>
      <c r="C3">
        <v>50000</v>
      </c>
      <c r="D3">
        <v>2000</v>
      </c>
      <c r="F3">
        <v>35000</v>
      </c>
    </row>
    <row r="4" spans="1:8" x14ac:dyDescent="0.3">
      <c r="A4" t="s">
        <v>1</v>
      </c>
      <c r="C4">
        <v>15655</v>
      </c>
      <c r="D4">
        <v>576</v>
      </c>
      <c r="F4">
        <v>8731</v>
      </c>
    </row>
    <row r="5" spans="1:8" x14ac:dyDescent="0.3">
      <c r="A5" t="s">
        <v>2</v>
      </c>
      <c r="B5" s="3">
        <f>C5+D5+F5</f>
        <v>62038</v>
      </c>
      <c r="C5" s="2">
        <f>C3-C4</f>
        <v>34345</v>
      </c>
      <c r="D5" s="2">
        <f>D3-D4</f>
        <v>1424</v>
      </c>
      <c r="F5" s="2">
        <f>F3-F4</f>
        <v>26269</v>
      </c>
      <c r="H5" t="s">
        <v>6</v>
      </c>
    </row>
    <row r="7" spans="1:8" x14ac:dyDescent="0.3">
      <c r="A7" t="s">
        <v>11</v>
      </c>
      <c r="C7">
        <f>C4</f>
        <v>15655</v>
      </c>
      <c r="D7">
        <f>D4</f>
        <v>576</v>
      </c>
    </row>
    <row r="8" spans="1:8" x14ac:dyDescent="0.3">
      <c r="A8" t="s">
        <v>10</v>
      </c>
      <c r="C8">
        <f>C5</f>
        <v>34345</v>
      </c>
      <c r="D8">
        <f>D5</f>
        <v>1424</v>
      </c>
    </row>
    <row r="9" spans="1:8" x14ac:dyDescent="0.3">
      <c r="A9" t="s">
        <v>16</v>
      </c>
      <c r="C9">
        <f>C3*0.3142</f>
        <v>15709.999999999998</v>
      </c>
      <c r="D9">
        <f>D3*0.3142</f>
        <v>628.4</v>
      </c>
    </row>
    <row r="10" spans="1:8" x14ac:dyDescent="0.3">
      <c r="A10" t="s">
        <v>9</v>
      </c>
      <c r="C10">
        <v>850</v>
      </c>
      <c r="D10">
        <v>50</v>
      </c>
    </row>
    <row r="11" spans="1:8" x14ac:dyDescent="0.3">
      <c r="A11" t="s">
        <v>15</v>
      </c>
      <c r="B11" s="3">
        <f>C11+D11</f>
        <v>69238.399999999994</v>
      </c>
      <c r="C11">
        <f>SUM(C7:C10)</f>
        <v>66560</v>
      </c>
      <c r="D11">
        <f>SUM(D7:D10)</f>
        <v>2678.4</v>
      </c>
      <c r="F11" t="s">
        <v>6</v>
      </c>
    </row>
    <row r="12" spans="1:8" x14ac:dyDescent="0.3">
      <c r="A12" t="s">
        <v>12</v>
      </c>
      <c r="C12" t="s">
        <v>6</v>
      </c>
    </row>
    <row r="20" spans="1:6" x14ac:dyDescent="0.3">
      <c r="A20" t="s">
        <v>3</v>
      </c>
      <c r="F20">
        <v>10000</v>
      </c>
    </row>
    <row r="21" spans="1:6" x14ac:dyDescent="0.3">
      <c r="A21" t="s">
        <v>4</v>
      </c>
      <c r="F21" s="1">
        <f>F20*0.8</f>
        <v>8000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2018-03-26T17:57:02Z</dcterms:modified>
</cp:coreProperties>
</file>