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gieperrotti/Dropbox/Postdoc/Late Glacial Project/Silver/"/>
    </mc:Choice>
  </mc:AlternateContent>
  <xr:revisionPtr revIDLastSave="0" documentId="13_ncr:1_{6A5B918B-51BC-744E-8D7F-56FF00211DD5}" xr6:coauthVersionLast="45" xr6:coauthVersionMax="45" xr10:uidLastSave="{00000000-0000-0000-0000-000000000000}"/>
  <bookViews>
    <workbookView xWindow="4680" yWindow="1660" windowWidth="24120" windowHeight="14920" activeTab="2" xr2:uid="{00000000-000D-0000-FFFF-FFFF00000000}"/>
  </bookViews>
  <sheets>
    <sheet name="Silv_Fungi_Counts" sheetId="1" r:id="rId1"/>
    <sheet name="Silv_Fungi_Conc" sheetId="2" r:id="rId2"/>
    <sheet name="Silv_Fungi_Conc(Values)" sheetId="6" r:id="rId3"/>
    <sheet name="Silv_Fungi_Pct" sheetId="3" r:id="rId4"/>
    <sheet name="Silv_Fungi_Pct(Values)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O3" i="4" l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2" i="4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2" i="2"/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2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N9" i="4"/>
  <c r="M9" i="4"/>
  <c r="L9" i="4"/>
  <c r="K9" i="4"/>
  <c r="J9" i="4"/>
  <c r="I9" i="4"/>
  <c r="H9" i="4"/>
  <c r="G9" i="4"/>
  <c r="F9" i="4"/>
  <c r="E9" i="4"/>
  <c r="D9" i="4"/>
  <c r="C9" i="4"/>
  <c r="B9" i="4"/>
  <c r="N8" i="4"/>
  <c r="M8" i="4"/>
  <c r="L8" i="4"/>
  <c r="K8" i="4"/>
  <c r="J8" i="4"/>
  <c r="I8" i="4"/>
  <c r="H8" i="4"/>
  <c r="G8" i="4"/>
  <c r="F8" i="4"/>
  <c r="E8" i="4"/>
  <c r="D8" i="4"/>
  <c r="C8" i="4"/>
  <c r="B8" i="4"/>
  <c r="N7" i="4"/>
  <c r="M7" i="4"/>
  <c r="L7" i="4"/>
  <c r="K7" i="4"/>
  <c r="J7" i="4"/>
  <c r="I7" i="4"/>
  <c r="H7" i="4"/>
  <c r="G7" i="4"/>
  <c r="F7" i="4"/>
  <c r="E7" i="4"/>
  <c r="D7" i="4"/>
  <c r="C7" i="4"/>
  <c r="B7" i="4"/>
  <c r="N6" i="4"/>
  <c r="M6" i="4"/>
  <c r="L6" i="4"/>
  <c r="K6" i="4"/>
  <c r="J6" i="4"/>
  <c r="I6" i="4"/>
  <c r="H6" i="4"/>
  <c r="G6" i="4"/>
  <c r="F6" i="4"/>
  <c r="E6" i="4"/>
  <c r="D6" i="4"/>
  <c r="C6" i="4"/>
  <c r="B6" i="4"/>
  <c r="N5" i="4"/>
  <c r="M5" i="4"/>
  <c r="L5" i="4"/>
  <c r="K5" i="4"/>
  <c r="J5" i="4"/>
  <c r="I5" i="4"/>
  <c r="H5" i="4"/>
  <c r="G5" i="4"/>
  <c r="F5" i="4"/>
  <c r="E5" i="4"/>
  <c r="D5" i="4"/>
  <c r="C5" i="4"/>
  <c r="B5" i="4"/>
  <c r="N4" i="4"/>
  <c r="M4" i="4"/>
  <c r="L4" i="4"/>
  <c r="K4" i="4"/>
  <c r="J4" i="4"/>
  <c r="I4" i="4"/>
  <c r="H4" i="4"/>
  <c r="G4" i="4"/>
  <c r="F4" i="4"/>
  <c r="E4" i="4"/>
  <c r="D4" i="4"/>
  <c r="C4" i="4"/>
  <c r="B4" i="4"/>
  <c r="N3" i="4"/>
  <c r="M3" i="4"/>
  <c r="L3" i="4"/>
  <c r="K3" i="4"/>
  <c r="J3" i="4"/>
  <c r="I3" i="4"/>
  <c r="H3" i="4"/>
  <c r="G3" i="4"/>
  <c r="F3" i="4"/>
  <c r="E3" i="4"/>
  <c r="D3" i="4"/>
  <c r="C3" i="4"/>
  <c r="B3" i="4"/>
  <c r="N2" i="4"/>
  <c r="M2" i="4"/>
  <c r="L2" i="4"/>
  <c r="K2" i="4"/>
  <c r="J2" i="4"/>
  <c r="I2" i="4"/>
  <c r="H2" i="4"/>
  <c r="G2" i="4"/>
  <c r="F2" i="4"/>
  <c r="E2" i="4"/>
  <c r="D2" i="4"/>
  <c r="C2" i="4"/>
  <c r="B2" i="4"/>
  <c r="B3" i="3"/>
  <c r="C3" i="3"/>
  <c r="D3" i="3"/>
  <c r="E3" i="3"/>
  <c r="F3" i="3"/>
  <c r="G3" i="3"/>
  <c r="H3" i="3"/>
  <c r="I3" i="3"/>
  <c r="J3" i="3"/>
  <c r="K3" i="3"/>
  <c r="L3" i="3"/>
  <c r="M3" i="3"/>
  <c r="N3" i="3"/>
  <c r="B4" i="3"/>
  <c r="C4" i="3"/>
  <c r="D4" i="3"/>
  <c r="E4" i="3"/>
  <c r="F4" i="3"/>
  <c r="G4" i="3"/>
  <c r="H4" i="3"/>
  <c r="I4" i="3"/>
  <c r="J4" i="3"/>
  <c r="K4" i="3"/>
  <c r="L4" i="3"/>
  <c r="M4" i="3"/>
  <c r="N4" i="3"/>
  <c r="B5" i="3"/>
  <c r="C5" i="3"/>
  <c r="D5" i="3"/>
  <c r="E5" i="3"/>
  <c r="F5" i="3"/>
  <c r="G5" i="3"/>
  <c r="H5" i="3"/>
  <c r="I5" i="3"/>
  <c r="J5" i="3"/>
  <c r="K5" i="3"/>
  <c r="L5" i="3"/>
  <c r="M5" i="3"/>
  <c r="N5" i="3"/>
  <c r="B6" i="3"/>
  <c r="C6" i="3"/>
  <c r="D6" i="3"/>
  <c r="E6" i="3"/>
  <c r="F6" i="3"/>
  <c r="G6" i="3"/>
  <c r="H6" i="3"/>
  <c r="I6" i="3"/>
  <c r="J6" i="3"/>
  <c r="K6" i="3"/>
  <c r="L6" i="3"/>
  <c r="M6" i="3"/>
  <c r="N6" i="3"/>
  <c r="B7" i="3"/>
  <c r="C7" i="3"/>
  <c r="D7" i="3"/>
  <c r="E7" i="3"/>
  <c r="F7" i="3"/>
  <c r="G7" i="3"/>
  <c r="H7" i="3"/>
  <c r="I7" i="3"/>
  <c r="J7" i="3"/>
  <c r="K7" i="3"/>
  <c r="L7" i="3"/>
  <c r="M7" i="3"/>
  <c r="N7" i="3"/>
  <c r="B8" i="3"/>
  <c r="C8" i="3"/>
  <c r="D8" i="3"/>
  <c r="E8" i="3"/>
  <c r="F8" i="3"/>
  <c r="G8" i="3"/>
  <c r="H8" i="3"/>
  <c r="I8" i="3"/>
  <c r="J8" i="3"/>
  <c r="K8" i="3"/>
  <c r="L8" i="3"/>
  <c r="M8" i="3"/>
  <c r="N8" i="3"/>
  <c r="B9" i="3"/>
  <c r="C9" i="3"/>
  <c r="D9" i="3"/>
  <c r="E9" i="3"/>
  <c r="F9" i="3"/>
  <c r="G9" i="3"/>
  <c r="H9" i="3"/>
  <c r="I9" i="3"/>
  <c r="J9" i="3"/>
  <c r="K9" i="3"/>
  <c r="L9" i="3"/>
  <c r="M9" i="3"/>
  <c r="N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C2" i="3"/>
  <c r="D2" i="3"/>
  <c r="E2" i="3"/>
  <c r="F2" i="3"/>
  <c r="G2" i="3"/>
  <c r="H2" i="3"/>
  <c r="I2" i="3"/>
  <c r="J2" i="3"/>
  <c r="K2" i="3"/>
  <c r="L2" i="3"/>
  <c r="M2" i="3"/>
  <c r="N2" i="3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2" i="2"/>
  <c r="B3" i="2"/>
  <c r="C3" i="2"/>
  <c r="D3" i="2"/>
  <c r="E3" i="2"/>
  <c r="F3" i="2"/>
  <c r="G3" i="2"/>
  <c r="H3" i="2"/>
  <c r="I3" i="2"/>
  <c r="J3" i="2"/>
  <c r="K3" i="2"/>
  <c r="L3" i="2"/>
  <c r="M3" i="2"/>
  <c r="N3" i="2"/>
  <c r="B4" i="2"/>
  <c r="C4" i="2"/>
  <c r="D4" i="2"/>
  <c r="E4" i="2"/>
  <c r="F4" i="2"/>
  <c r="G4" i="2"/>
  <c r="H4" i="2"/>
  <c r="I4" i="2"/>
  <c r="J4" i="2"/>
  <c r="K4" i="2"/>
  <c r="L4" i="2"/>
  <c r="M4" i="2"/>
  <c r="N4" i="2"/>
  <c r="B5" i="2"/>
  <c r="C5" i="2"/>
  <c r="D5" i="2"/>
  <c r="E5" i="2"/>
  <c r="F5" i="2"/>
  <c r="G5" i="2"/>
  <c r="H5" i="2"/>
  <c r="I5" i="2"/>
  <c r="J5" i="2"/>
  <c r="K5" i="2"/>
  <c r="L5" i="2"/>
  <c r="M5" i="2"/>
  <c r="N5" i="2"/>
  <c r="B6" i="2"/>
  <c r="C6" i="2"/>
  <c r="D6" i="2"/>
  <c r="E6" i="2"/>
  <c r="F6" i="2"/>
  <c r="G6" i="2"/>
  <c r="H6" i="2"/>
  <c r="I6" i="2"/>
  <c r="J6" i="2"/>
  <c r="K6" i="2"/>
  <c r="L6" i="2"/>
  <c r="M6" i="2"/>
  <c r="N6" i="2"/>
  <c r="B7" i="2"/>
  <c r="C7" i="2"/>
  <c r="D7" i="2"/>
  <c r="E7" i="2"/>
  <c r="F7" i="2"/>
  <c r="G7" i="2"/>
  <c r="H7" i="2"/>
  <c r="I7" i="2"/>
  <c r="J7" i="2"/>
  <c r="K7" i="2"/>
  <c r="L7" i="2"/>
  <c r="M7" i="2"/>
  <c r="N7" i="2"/>
  <c r="B8" i="2"/>
  <c r="C8" i="2"/>
  <c r="D8" i="2"/>
  <c r="E8" i="2"/>
  <c r="F8" i="2"/>
  <c r="G8" i="2"/>
  <c r="H8" i="2"/>
  <c r="I8" i="2"/>
  <c r="J8" i="2"/>
  <c r="K8" i="2"/>
  <c r="L8" i="2"/>
  <c r="M8" i="2"/>
  <c r="N8" i="2"/>
  <c r="B9" i="2"/>
  <c r="C9" i="2"/>
  <c r="D9" i="2"/>
  <c r="E9" i="2"/>
  <c r="F9" i="2"/>
  <c r="G9" i="2"/>
  <c r="H9" i="2"/>
  <c r="I9" i="2"/>
  <c r="J9" i="2"/>
  <c r="K9" i="2"/>
  <c r="L9" i="2"/>
  <c r="M9" i="2"/>
  <c r="N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C2" i="2"/>
  <c r="D2" i="2"/>
  <c r="E2" i="2"/>
  <c r="F2" i="2"/>
  <c r="G2" i="2"/>
  <c r="H2" i="2"/>
  <c r="I2" i="2"/>
  <c r="J2" i="2"/>
  <c r="K2" i="2"/>
  <c r="L2" i="2"/>
  <c r="M2" i="2"/>
  <c r="N2" i="2"/>
  <c r="B2" i="2"/>
  <c r="Q7" i="1" l="1"/>
  <c r="S7" i="1" s="1"/>
  <c r="Q6" i="1"/>
  <c r="S6" i="1" s="1"/>
  <c r="Q4" i="1"/>
  <c r="S4" i="1" s="1"/>
  <c r="Q5" i="1"/>
  <c r="S5" i="1" s="1"/>
  <c r="Q2" i="1"/>
  <c r="S2" i="1" s="1"/>
  <c r="Q3" i="1"/>
  <c r="S3" i="1" s="1"/>
  <c r="Q9" i="1" l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1" i="1"/>
  <c r="S21" i="1" s="1"/>
  <c r="Q22" i="1"/>
  <c r="S22" i="1" s="1"/>
  <c r="Q23" i="1"/>
  <c r="S23" i="1" s="1"/>
  <c r="Q24" i="1"/>
  <c r="S24" i="1" s="1"/>
  <c r="Q25" i="1"/>
  <c r="S25" i="1" s="1"/>
  <c r="Q26" i="1"/>
  <c r="S26" i="1" s="1"/>
  <c r="Q27" i="1"/>
  <c r="S27" i="1" s="1"/>
  <c r="Q28" i="1"/>
  <c r="S28" i="1" s="1"/>
  <c r="Q29" i="1"/>
  <c r="S29" i="1" s="1"/>
  <c r="Q30" i="1"/>
  <c r="S30" i="1" s="1"/>
  <c r="Q31" i="1"/>
  <c r="S31" i="1" s="1"/>
  <c r="Q32" i="1"/>
  <c r="S32" i="1" s="1"/>
  <c r="Q33" i="1"/>
  <c r="S33" i="1" s="1"/>
  <c r="Q34" i="1"/>
  <c r="S34" i="1" s="1"/>
  <c r="Q35" i="1"/>
  <c r="S35" i="1" s="1"/>
  <c r="Q36" i="1"/>
  <c r="S36" i="1" s="1"/>
  <c r="Q37" i="1"/>
  <c r="S37" i="1" s="1"/>
  <c r="Q38" i="1"/>
  <c r="S38" i="1" s="1"/>
  <c r="Q8" i="1"/>
  <c r="S8" i="1" s="1"/>
  <c r="B2" i="3" l="1"/>
</calcChain>
</file>

<file path=xl/sharedStrings.xml><?xml version="1.0" encoding="utf-8"?>
<sst xmlns="http://schemas.openxmlformats.org/spreadsheetml/2006/main" count="82" uniqueCount="24">
  <si>
    <t>Proportion of Lyco</t>
  </si>
  <si>
    <t>Lycopodium (JG)</t>
  </si>
  <si>
    <t>Lycopodium</t>
  </si>
  <si>
    <t>Trichodelitschia</t>
  </si>
  <si>
    <t>Sporormiella</t>
  </si>
  <si>
    <t>Sordaria</t>
  </si>
  <si>
    <t>Podospora</t>
  </si>
  <si>
    <t>Hypocopra</t>
  </si>
  <si>
    <t>Delitschia</t>
  </si>
  <si>
    <t>Coniochaeta</t>
  </si>
  <si>
    <t>Chaetomium</t>
  </si>
  <si>
    <t>Cercophora</t>
  </si>
  <si>
    <t>Bombardiodea</t>
  </si>
  <si>
    <t>Arnium</t>
  </si>
  <si>
    <t>Apiosordaria</t>
  </si>
  <si>
    <t>Ascodesmis</t>
  </si>
  <si>
    <t>Depth</t>
  </si>
  <si>
    <t xml:space="preserve"> Pollen  Sum (JG)</t>
  </si>
  <si>
    <t>Proportion of Pollen Sum</t>
  </si>
  <si>
    <t>Total Fungi</t>
  </si>
  <si>
    <t>Strong Pct</t>
  </si>
  <si>
    <t>Total Pct</t>
  </si>
  <si>
    <t>Strongly Coprophilous</t>
  </si>
  <si>
    <t>total fungi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</si>
</sst>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0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8"/>
  <sheetViews>
    <sheetView zoomScaleNormal="100" workbookViewId="0">
      <pane xSplit="1" topLeftCell="J1" activePane="topRight" state="frozen"/>
      <selection pane="topRight" activeCell="V18" sqref="V18"/>
    </sheetView>
  </sheetViews>
  <sheetFormatPr baseColWidth="10" defaultColWidth="11" defaultRowHeight="16" x14ac:dyDescent="0.2"/>
  <cols>
    <col min="1" max="1" width="11" style="1"/>
  </cols>
  <sheetData>
    <row r="1" spans="1:20" x14ac:dyDescent="0.2">
      <c r="A1" s="1" t="s">
        <v>16</v>
      </c>
      <c r="B1" t="s">
        <v>15</v>
      </c>
      <c r="C1" t="s">
        <v>14</v>
      </c>
      <c r="D1" t="s">
        <v>13</v>
      </c>
      <c r="E1" t="s">
        <v>12</v>
      </c>
      <c r="F1" t="s">
        <v>11</v>
      </c>
      <c r="G1" t="s">
        <v>10</v>
      </c>
      <c r="H1" t="s">
        <v>9</v>
      </c>
      <c r="I1" t="s">
        <v>8</v>
      </c>
      <c r="J1" t="s">
        <v>7</v>
      </c>
      <c r="K1" t="s">
        <v>6</v>
      </c>
      <c r="L1" t="s">
        <v>5</v>
      </c>
      <c r="M1" t="s">
        <v>4</v>
      </c>
      <c r="N1" t="s">
        <v>3</v>
      </c>
      <c r="O1" t="s">
        <v>2</v>
      </c>
      <c r="P1" t="s">
        <v>1</v>
      </c>
      <c r="Q1" t="s">
        <v>0</v>
      </c>
      <c r="R1" t="s">
        <v>17</v>
      </c>
      <c r="S1" t="s">
        <v>18</v>
      </c>
      <c r="T1" t="s">
        <v>23</v>
      </c>
    </row>
    <row r="2" spans="1:20" x14ac:dyDescent="0.2">
      <c r="A2" s="1">
        <v>600.5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87</v>
      </c>
      <c r="P2">
        <v>36</v>
      </c>
      <c r="Q2">
        <f t="shared" ref="Q2:Q38" si="0">O2/P2</f>
        <v>2.4166666666666665</v>
      </c>
      <c r="R2">
        <v>377</v>
      </c>
      <c r="S2">
        <f t="shared" ref="S2:S38" si="1">R2*Q2</f>
        <v>911.08333333333326</v>
      </c>
      <c r="T2">
        <f>SUM(B1:N1)</f>
        <v>0</v>
      </c>
    </row>
    <row r="3" spans="1:20" x14ac:dyDescent="0.2">
      <c r="A3" s="1">
        <v>616.5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64</v>
      </c>
      <c r="P3">
        <v>39</v>
      </c>
      <c r="Q3">
        <f t="shared" si="0"/>
        <v>1.641025641025641</v>
      </c>
      <c r="R3">
        <v>382.5</v>
      </c>
      <c r="S3">
        <f t="shared" si="1"/>
        <v>627.69230769230762</v>
      </c>
      <c r="T3">
        <f t="shared" ref="T3:T38" si="2">SUM(B2:N2)</f>
        <v>4</v>
      </c>
    </row>
    <row r="4" spans="1:20" x14ac:dyDescent="0.2">
      <c r="A4" s="1">
        <v>632.5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59</v>
      </c>
      <c r="P4">
        <v>39</v>
      </c>
      <c r="Q4">
        <f t="shared" si="0"/>
        <v>1.5128205128205128</v>
      </c>
      <c r="R4">
        <v>373.5</v>
      </c>
      <c r="S4">
        <f t="shared" si="1"/>
        <v>565.03846153846155</v>
      </c>
      <c r="T4">
        <f t="shared" si="2"/>
        <v>1</v>
      </c>
    </row>
    <row r="5" spans="1:20" x14ac:dyDescent="0.2">
      <c r="A5" s="1">
        <v>648.5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2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95</v>
      </c>
      <c r="P5">
        <v>20</v>
      </c>
      <c r="Q5">
        <f t="shared" si="0"/>
        <v>4.75</v>
      </c>
      <c r="R5">
        <v>346.5</v>
      </c>
      <c r="S5">
        <f t="shared" si="1"/>
        <v>1645.875</v>
      </c>
      <c r="T5">
        <f t="shared" si="2"/>
        <v>0</v>
      </c>
    </row>
    <row r="6" spans="1:20" x14ac:dyDescent="0.2">
      <c r="A6" s="1">
        <v>668.5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1</v>
      </c>
      <c r="L6">
        <v>0</v>
      </c>
      <c r="M6">
        <v>1</v>
      </c>
      <c r="N6">
        <v>0</v>
      </c>
      <c r="O6">
        <v>48</v>
      </c>
      <c r="P6">
        <v>27</v>
      </c>
      <c r="Q6">
        <f t="shared" si="0"/>
        <v>1.7777777777777777</v>
      </c>
      <c r="R6">
        <v>343.5</v>
      </c>
      <c r="S6">
        <f t="shared" si="1"/>
        <v>610.66666666666663</v>
      </c>
      <c r="T6">
        <f t="shared" si="2"/>
        <v>4</v>
      </c>
    </row>
    <row r="7" spans="1:20" x14ac:dyDescent="0.2">
      <c r="A7" s="1">
        <v>680.5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2</v>
      </c>
      <c r="I7">
        <v>0</v>
      </c>
      <c r="J7">
        <v>0</v>
      </c>
      <c r="K7">
        <v>2</v>
      </c>
      <c r="L7">
        <v>0</v>
      </c>
      <c r="M7">
        <v>1</v>
      </c>
      <c r="N7">
        <v>0</v>
      </c>
      <c r="O7">
        <v>56</v>
      </c>
      <c r="P7">
        <v>13</v>
      </c>
      <c r="Q7">
        <f t="shared" si="0"/>
        <v>4.3076923076923075</v>
      </c>
      <c r="R7">
        <v>321</v>
      </c>
      <c r="S7">
        <f t="shared" si="1"/>
        <v>1382.7692307692307</v>
      </c>
      <c r="T7">
        <f t="shared" si="2"/>
        <v>4</v>
      </c>
    </row>
    <row r="8" spans="1:20" x14ac:dyDescent="0.2">
      <c r="A8" s="1">
        <v>696.5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</v>
      </c>
      <c r="N8">
        <v>0</v>
      </c>
      <c r="O8">
        <v>133</v>
      </c>
      <c r="P8">
        <v>16</v>
      </c>
      <c r="Q8">
        <f t="shared" si="0"/>
        <v>8.3125</v>
      </c>
      <c r="R8">
        <v>332.5</v>
      </c>
      <c r="S8">
        <f t="shared" si="1"/>
        <v>2763.90625</v>
      </c>
      <c r="T8">
        <f t="shared" si="2"/>
        <v>6</v>
      </c>
    </row>
    <row r="9" spans="1:20" x14ac:dyDescent="0.2">
      <c r="A9" s="1">
        <v>712.5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2</v>
      </c>
      <c r="N9">
        <v>0</v>
      </c>
      <c r="O9">
        <v>95</v>
      </c>
      <c r="P9">
        <v>21</v>
      </c>
      <c r="Q9">
        <f t="shared" si="0"/>
        <v>4.5238095238095237</v>
      </c>
      <c r="R9">
        <v>346.5</v>
      </c>
      <c r="S9">
        <f t="shared" si="1"/>
        <v>1567.5</v>
      </c>
      <c r="T9">
        <f t="shared" si="2"/>
        <v>2</v>
      </c>
    </row>
    <row r="10" spans="1:20" x14ac:dyDescent="0.2">
      <c r="A10" s="1">
        <v>736.5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1</v>
      </c>
      <c r="O10">
        <v>90</v>
      </c>
      <c r="P10">
        <v>18</v>
      </c>
      <c r="Q10">
        <f t="shared" si="0"/>
        <v>5</v>
      </c>
      <c r="R10">
        <v>334.5</v>
      </c>
      <c r="S10">
        <f t="shared" si="1"/>
        <v>1672.5</v>
      </c>
      <c r="T10">
        <f t="shared" si="2"/>
        <v>3</v>
      </c>
    </row>
    <row r="11" spans="1:20" x14ac:dyDescent="0.2">
      <c r="A11" s="1">
        <v>752.5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153</v>
      </c>
      <c r="P11">
        <v>48</v>
      </c>
      <c r="Q11">
        <f t="shared" si="0"/>
        <v>3.1875</v>
      </c>
      <c r="R11">
        <v>340</v>
      </c>
      <c r="S11">
        <f t="shared" si="1"/>
        <v>1083.75</v>
      </c>
      <c r="T11">
        <f t="shared" si="2"/>
        <v>3</v>
      </c>
    </row>
    <row r="12" spans="1:20" x14ac:dyDescent="0.2">
      <c r="A12" s="1">
        <v>768.5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129</v>
      </c>
      <c r="P12">
        <v>53</v>
      </c>
      <c r="Q12">
        <f t="shared" si="0"/>
        <v>2.4339622641509435</v>
      </c>
      <c r="R12">
        <v>329</v>
      </c>
      <c r="S12">
        <f t="shared" si="1"/>
        <v>800.77358490566041</v>
      </c>
      <c r="T12">
        <f t="shared" si="2"/>
        <v>2</v>
      </c>
    </row>
    <row r="13" spans="1:20" x14ac:dyDescent="0.2">
      <c r="A13" s="1">
        <v>784.5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160</v>
      </c>
      <c r="P13">
        <v>80</v>
      </c>
      <c r="Q13">
        <f t="shared" si="0"/>
        <v>2</v>
      </c>
      <c r="R13">
        <v>326</v>
      </c>
      <c r="S13">
        <f t="shared" si="1"/>
        <v>652</v>
      </c>
      <c r="T13">
        <f t="shared" si="2"/>
        <v>1</v>
      </c>
    </row>
    <row r="14" spans="1:20" x14ac:dyDescent="0.2">
      <c r="A14" s="1">
        <v>800.5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156</v>
      </c>
      <c r="P14">
        <v>61</v>
      </c>
      <c r="Q14">
        <f t="shared" si="0"/>
        <v>2.557377049180328</v>
      </c>
      <c r="R14">
        <v>356</v>
      </c>
      <c r="S14">
        <f t="shared" si="1"/>
        <v>910.4262295081968</v>
      </c>
      <c r="T14">
        <f t="shared" si="2"/>
        <v>3</v>
      </c>
    </row>
    <row r="15" spans="1:20" x14ac:dyDescent="0.2">
      <c r="A15" s="1">
        <v>818.5</v>
      </c>
      <c r="B15">
        <v>0</v>
      </c>
      <c r="C15">
        <v>0</v>
      </c>
      <c r="D15">
        <v>0</v>
      </c>
      <c r="E15">
        <v>0</v>
      </c>
      <c r="F15">
        <v>2</v>
      </c>
      <c r="G15">
        <v>0</v>
      </c>
      <c r="H15">
        <v>1</v>
      </c>
      <c r="I15">
        <v>1</v>
      </c>
      <c r="J15">
        <v>0</v>
      </c>
      <c r="K15">
        <v>0</v>
      </c>
      <c r="L15">
        <v>1</v>
      </c>
      <c r="M15">
        <v>1</v>
      </c>
      <c r="N15">
        <v>0</v>
      </c>
      <c r="O15">
        <v>186</v>
      </c>
      <c r="P15">
        <v>94</v>
      </c>
      <c r="Q15">
        <f t="shared" si="0"/>
        <v>1.9787234042553192</v>
      </c>
      <c r="R15">
        <v>363</v>
      </c>
      <c r="S15">
        <f t="shared" si="1"/>
        <v>718.27659574468089</v>
      </c>
      <c r="T15">
        <f t="shared" si="2"/>
        <v>1</v>
      </c>
    </row>
    <row r="16" spans="1:20" x14ac:dyDescent="0.2">
      <c r="A16" s="1">
        <v>834.5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1</v>
      </c>
      <c r="N16">
        <v>0</v>
      </c>
      <c r="O16">
        <v>106</v>
      </c>
      <c r="P16">
        <v>106</v>
      </c>
      <c r="Q16">
        <f t="shared" si="0"/>
        <v>1</v>
      </c>
      <c r="R16">
        <v>366</v>
      </c>
      <c r="S16">
        <f t="shared" si="1"/>
        <v>366</v>
      </c>
      <c r="T16">
        <f t="shared" si="2"/>
        <v>6</v>
      </c>
    </row>
    <row r="17" spans="1:20" x14ac:dyDescent="0.2">
      <c r="A17" s="1">
        <v>850.5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258</v>
      </c>
      <c r="P17">
        <v>146</v>
      </c>
      <c r="Q17">
        <f t="shared" si="0"/>
        <v>1.7671232876712328</v>
      </c>
      <c r="R17">
        <v>384</v>
      </c>
      <c r="S17">
        <f t="shared" si="1"/>
        <v>678.57534246575347</v>
      </c>
      <c r="T17">
        <f t="shared" si="2"/>
        <v>3</v>
      </c>
    </row>
    <row r="18" spans="1:20" x14ac:dyDescent="0.2">
      <c r="A18" s="1">
        <v>866.5</v>
      </c>
      <c r="B18">
        <v>0</v>
      </c>
      <c r="C18">
        <v>0</v>
      </c>
      <c r="D18">
        <v>0</v>
      </c>
      <c r="E18">
        <v>0</v>
      </c>
      <c r="F18">
        <v>2</v>
      </c>
      <c r="G18">
        <v>0</v>
      </c>
      <c r="H18">
        <v>1</v>
      </c>
      <c r="I18">
        <v>0</v>
      </c>
      <c r="J18">
        <v>0</v>
      </c>
      <c r="K18">
        <v>2</v>
      </c>
      <c r="L18">
        <v>0</v>
      </c>
      <c r="M18">
        <v>1</v>
      </c>
      <c r="N18">
        <v>0</v>
      </c>
      <c r="O18">
        <v>78</v>
      </c>
      <c r="P18">
        <v>55</v>
      </c>
      <c r="Q18">
        <f t="shared" si="0"/>
        <v>1.4181818181818182</v>
      </c>
      <c r="R18">
        <v>374</v>
      </c>
      <c r="S18">
        <f t="shared" si="1"/>
        <v>530.4</v>
      </c>
      <c r="T18">
        <f t="shared" si="2"/>
        <v>2</v>
      </c>
    </row>
    <row r="19" spans="1:20" x14ac:dyDescent="0.2">
      <c r="A19" s="1">
        <v>882.5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143</v>
      </c>
      <c r="P19">
        <v>144</v>
      </c>
      <c r="Q19">
        <f t="shared" si="0"/>
        <v>0.99305555555555558</v>
      </c>
      <c r="R19">
        <v>349</v>
      </c>
      <c r="S19">
        <f t="shared" si="1"/>
        <v>346.57638888888891</v>
      </c>
      <c r="T19">
        <f t="shared" si="2"/>
        <v>6</v>
      </c>
    </row>
    <row r="20" spans="1:20" x14ac:dyDescent="0.2">
      <c r="A20" s="1">
        <v>898.5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88</v>
      </c>
      <c r="P20">
        <v>110</v>
      </c>
      <c r="Q20">
        <f t="shared" si="0"/>
        <v>0.8</v>
      </c>
      <c r="R20">
        <v>343</v>
      </c>
      <c r="S20">
        <f t="shared" si="1"/>
        <v>274.40000000000003</v>
      </c>
      <c r="T20">
        <f t="shared" si="2"/>
        <v>1</v>
      </c>
    </row>
    <row r="21" spans="1:20" x14ac:dyDescent="0.2">
      <c r="A21" s="1">
        <v>914.5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1</v>
      </c>
      <c r="L21">
        <v>4</v>
      </c>
      <c r="M21">
        <v>0</v>
      </c>
      <c r="N21">
        <v>0</v>
      </c>
      <c r="O21">
        <v>137</v>
      </c>
      <c r="P21">
        <v>75</v>
      </c>
      <c r="Q21">
        <f t="shared" si="0"/>
        <v>1.8266666666666667</v>
      </c>
      <c r="R21">
        <v>327</v>
      </c>
      <c r="S21">
        <f t="shared" si="1"/>
        <v>597.32000000000005</v>
      </c>
      <c r="T21">
        <f t="shared" si="2"/>
        <v>1</v>
      </c>
    </row>
    <row r="22" spans="1:20" x14ac:dyDescent="0.2">
      <c r="A22" s="1">
        <v>930.5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2</v>
      </c>
      <c r="L22">
        <v>2</v>
      </c>
      <c r="M22">
        <v>1</v>
      </c>
      <c r="N22">
        <v>0</v>
      </c>
      <c r="O22">
        <v>103</v>
      </c>
      <c r="P22">
        <v>86</v>
      </c>
      <c r="Q22">
        <f t="shared" si="0"/>
        <v>1.1976744186046511</v>
      </c>
      <c r="R22">
        <v>346</v>
      </c>
      <c r="S22">
        <f t="shared" si="1"/>
        <v>414.39534883720927</v>
      </c>
      <c r="T22">
        <f t="shared" si="2"/>
        <v>6</v>
      </c>
    </row>
    <row r="23" spans="1:20" x14ac:dyDescent="0.2">
      <c r="A23" s="1">
        <v>946.5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1</v>
      </c>
      <c r="L23">
        <v>0</v>
      </c>
      <c r="M23">
        <v>2</v>
      </c>
      <c r="N23">
        <v>0</v>
      </c>
      <c r="O23">
        <v>276</v>
      </c>
      <c r="P23">
        <v>457</v>
      </c>
      <c r="Q23">
        <f t="shared" si="0"/>
        <v>0.60393873085339167</v>
      </c>
      <c r="R23">
        <v>346</v>
      </c>
      <c r="S23">
        <f t="shared" si="1"/>
        <v>208.96280087527353</v>
      </c>
      <c r="T23">
        <f t="shared" si="2"/>
        <v>7</v>
      </c>
    </row>
    <row r="24" spans="1:20" x14ac:dyDescent="0.2">
      <c r="A24" s="1">
        <v>962.5</v>
      </c>
      <c r="B24">
        <v>1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1</v>
      </c>
      <c r="N24">
        <v>0</v>
      </c>
      <c r="O24">
        <v>169</v>
      </c>
      <c r="P24">
        <v>492</v>
      </c>
      <c r="Q24">
        <f t="shared" si="0"/>
        <v>0.3434959349593496</v>
      </c>
      <c r="R24">
        <v>355</v>
      </c>
      <c r="S24">
        <f t="shared" si="1"/>
        <v>121.9410569105691</v>
      </c>
      <c r="T24">
        <f t="shared" si="2"/>
        <v>4</v>
      </c>
    </row>
    <row r="25" spans="1:20" x14ac:dyDescent="0.2">
      <c r="A25" s="1">
        <v>978.5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117</v>
      </c>
      <c r="P25">
        <v>309</v>
      </c>
      <c r="Q25">
        <f t="shared" si="0"/>
        <v>0.37864077669902912</v>
      </c>
      <c r="R25">
        <v>324.5</v>
      </c>
      <c r="S25">
        <f t="shared" si="1"/>
        <v>122.86893203883496</v>
      </c>
      <c r="T25">
        <f t="shared" si="2"/>
        <v>4</v>
      </c>
    </row>
    <row r="26" spans="1:20" x14ac:dyDescent="0.2">
      <c r="A26" s="1">
        <v>994.5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204</v>
      </c>
      <c r="P26">
        <v>480</v>
      </c>
      <c r="Q26">
        <f t="shared" si="0"/>
        <v>0.42499999999999999</v>
      </c>
      <c r="R26">
        <v>363</v>
      </c>
      <c r="S26">
        <f t="shared" si="1"/>
        <v>154.27500000000001</v>
      </c>
      <c r="T26">
        <f t="shared" si="2"/>
        <v>1</v>
      </c>
    </row>
    <row r="27" spans="1:20" x14ac:dyDescent="0.2">
      <c r="A27" s="1">
        <v>1010.5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67</v>
      </c>
      <c r="P27">
        <v>335</v>
      </c>
      <c r="Q27">
        <f t="shared" si="0"/>
        <v>0.2</v>
      </c>
      <c r="R27">
        <v>344.5</v>
      </c>
      <c r="S27">
        <f t="shared" si="1"/>
        <v>68.900000000000006</v>
      </c>
      <c r="T27">
        <f t="shared" si="2"/>
        <v>1</v>
      </c>
    </row>
    <row r="28" spans="1:20" x14ac:dyDescent="0.2">
      <c r="A28" s="1">
        <v>1026.5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92</v>
      </c>
      <c r="P28">
        <v>622</v>
      </c>
      <c r="Q28">
        <f t="shared" si="0"/>
        <v>0.14790996784565916</v>
      </c>
      <c r="R28">
        <v>329</v>
      </c>
      <c r="S28">
        <f t="shared" si="1"/>
        <v>48.662379421221864</v>
      </c>
      <c r="T28">
        <f t="shared" si="2"/>
        <v>1</v>
      </c>
    </row>
    <row r="29" spans="1:20" x14ac:dyDescent="0.2">
      <c r="A29" s="1">
        <v>1042.5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192</v>
      </c>
      <c r="P29">
        <v>339</v>
      </c>
      <c r="Q29">
        <f t="shared" si="0"/>
        <v>0.5663716814159292</v>
      </c>
      <c r="R29">
        <v>327</v>
      </c>
      <c r="S29">
        <f t="shared" si="1"/>
        <v>185.20353982300884</v>
      </c>
      <c r="T29">
        <f t="shared" si="2"/>
        <v>1</v>
      </c>
    </row>
    <row r="30" spans="1:20" x14ac:dyDescent="0.2">
      <c r="A30" s="1">
        <v>1058.5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250</v>
      </c>
      <c r="P30">
        <v>440</v>
      </c>
      <c r="Q30">
        <f t="shared" si="0"/>
        <v>0.56818181818181823</v>
      </c>
      <c r="R30">
        <v>313</v>
      </c>
      <c r="S30">
        <f t="shared" si="1"/>
        <v>177.84090909090909</v>
      </c>
      <c r="T30">
        <f t="shared" si="2"/>
        <v>1</v>
      </c>
    </row>
    <row r="31" spans="1:20" x14ac:dyDescent="0.2">
      <c r="A31" s="1">
        <v>1074.5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2</v>
      </c>
      <c r="M31">
        <v>0</v>
      </c>
      <c r="N31">
        <v>0</v>
      </c>
      <c r="O31">
        <v>138</v>
      </c>
      <c r="P31">
        <v>107</v>
      </c>
      <c r="Q31">
        <f t="shared" si="0"/>
        <v>1.2897196261682242</v>
      </c>
      <c r="R31">
        <v>328.5</v>
      </c>
      <c r="S31">
        <f t="shared" si="1"/>
        <v>423.67289719626166</v>
      </c>
      <c r="T31">
        <f t="shared" si="2"/>
        <v>0</v>
      </c>
    </row>
    <row r="32" spans="1:20" x14ac:dyDescent="0.2">
      <c r="A32" s="1">
        <v>1090.5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1</v>
      </c>
      <c r="M32">
        <v>0</v>
      </c>
      <c r="N32">
        <v>0</v>
      </c>
      <c r="O32">
        <v>189</v>
      </c>
      <c r="P32">
        <v>214</v>
      </c>
      <c r="Q32">
        <f t="shared" si="0"/>
        <v>0.88317757009345799</v>
      </c>
      <c r="R32">
        <v>337</v>
      </c>
      <c r="S32">
        <f t="shared" si="1"/>
        <v>297.63084112149534</v>
      </c>
      <c r="T32">
        <f t="shared" si="2"/>
        <v>3</v>
      </c>
    </row>
    <row r="33" spans="1:20" x14ac:dyDescent="0.2">
      <c r="A33" s="1">
        <v>1106.5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276</v>
      </c>
      <c r="P33">
        <v>255</v>
      </c>
      <c r="Q33">
        <f t="shared" si="0"/>
        <v>1.0823529411764705</v>
      </c>
      <c r="R33">
        <v>353</v>
      </c>
      <c r="S33">
        <f t="shared" si="1"/>
        <v>382.07058823529411</v>
      </c>
      <c r="T33">
        <f t="shared" si="2"/>
        <v>2</v>
      </c>
    </row>
    <row r="34" spans="1:20" x14ac:dyDescent="0.2">
      <c r="A34" s="1">
        <v>1122.5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</v>
      </c>
      <c r="N34">
        <v>0</v>
      </c>
      <c r="O34">
        <v>153</v>
      </c>
      <c r="P34">
        <v>364</v>
      </c>
      <c r="Q34">
        <f t="shared" si="0"/>
        <v>0.42032967032967034</v>
      </c>
      <c r="R34">
        <v>334.5</v>
      </c>
      <c r="S34">
        <f t="shared" si="1"/>
        <v>140.60027472527472</v>
      </c>
      <c r="T34">
        <f t="shared" si="2"/>
        <v>2</v>
      </c>
    </row>
    <row r="35" spans="1:20" x14ac:dyDescent="0.2">
      <c r="A35" s="1">
        <v>1138.5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1</v>
      </c>
      <c r="M35">
        <v>2</v>
      </c>
      <c r="N35">
        <v>0</v>
      </c>
      <c r="O35">
        <v>271</v>
      </c>
      <c r="P35">
        <v>329</v>
      </c>
      <c r="Q35">
        <f t="shared" si="0"/>
        <v>0.82370820668693012</v>
      </c>
      <c r="R35">
        <v>343</v>
      </c>
      <c r="S35">
        <f t="shared" si="1"/>
        <v>282.53191489361706</v>
      </c>
      <c r="T35">
        <f t="shared" si="2"/>
        <v>2</v>
      </c>
    </row>
    <row r="36" spans="1:20" x14ac:dyDescent="0.2">
      <c r="A36" s="1">
        <v>1154.5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184</v>
      </c>
      <c r="P36">
        <v>362</v>
      </c>
      <c r="Q36">
        <f t="shared" si="0"/>
        <v>0.50828729281767959</v>
      </c>
      <c r="R36">
        <v>326</v>
      </c>
      <c r="S36">
        <f t="shared" si="1"/>
        <v>165.70165745856355</v>
      </c>
      <c r="T36">
        <f t="shared" si="2"/>
        <v>5</v>
      </c>
    </row>
    <row r="37" spans="1:20" x14ac:dyDescent="0.2">
      <c r="A37" s="1">
        <v>1170.5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3</v>
      </c>
      <c r="N37">
        <v>0</v>
      </c>
      <c r="O37">
        <v>247</v>
      </c>
      <c r="P37">
        <v>445</v>
      </c>
      <c r="Q37">
        <f t="shared" si="0"/>
        <v>0.55505617977528088</v>
      </c>
      <c r="R37">
        <v>364.5</v>
      </c>
      <c r="S37">
        <f t="shared" si="1"/>
        <v>202.31797752808987</v>
      </c>
      <c r="T37">
        <f t="shared" si="2"/>
        <v>0</v>
      </c>
    </row>
    <row r="38" spans="1:20" x14ac:dyDescent="0.2">
      <c r="A38" s="1">
        <v>1186.5</v>
      </c>
      <c r="B38">
        <v>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</v>
      </c>
      <c r="N38">
        <v>0</v>
      </c>
      <c r="O38">
        <v>133</v>
      </c>
      <c r="P38">
        <v>319</v>
      </c>
      <c r="Q38">
        <f t="shared" si="0"/>
        <v>0.41692789968652039</v>
      </c>
      <c r="R38">
        <v>366.5</v>
      </c>
      <c r="S38">
        <f t="shared" si="1"/>
        <v>152.80407523510974</v>
      </c>
      <c r="T38">
        <f t="shared" si="2"/>
        <v>3</v>
      </c>
    </row>
  </sheetData>
  <sortState xmlns:xlrd2="http://schemas.microsoft.com/office/spreadsheetml/2017/richdata2" ref="A2:S38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8"/>
  <sheetViews>
    <sheetView workbookViewId="0">
      <selection activeCell="O1" sqref="O1:O1048576"/>
    </sheetView>
  </sheetViews>
  <sheetFormatPr baseColWidth="10" defaultColWidth="8.83203125" defaultRowHeight="16" x14ac:dyDescent="0.2"/>
  <cols>
    <col min="1" max="1" width="11" style="1"/>
  </cols>
  <sheetData>
    <row r="1" spans="1:16" x14ac:dyDescent="0.2">
      <c r="A1" s="1" t="s">
        <v>16</v>
      </c>
      <c r="B1" t="s">
        <v>15</v>
      </c>
      <c r="C1" t="s">
        <v>14</v>
      </c>
      <c r="D1" t="s">
        <v>13</v>
      </c>
      <c r="E1" t="s">
        <v>12</v>
      </c>
      <c r="F1" t="s">
        <v>11</v>
      </c>
      <c r="G1" t="s">
        <v>10</v>
      </c>
      <c r="H1" t="s">
        <v>9</v>
      </c>
      <c r="I1" t="s">
        <v>8</v>
      </c>
      <c r="J1" t="s">
        <v>7</v>
      </c>
      <c r="K1" t="s">
        <v>6</v>
      </c>
      <c r="L1" t="s">
        <v>5</v>
      </c>
      <c r="M1" t="s">
        <v>4</v>
      </c>
      <c r="N1" t="s">
        <v>3</v>
      </c>
      <c r="O1" t="s">
        <v>22</v>
      </c>
      <c r="P1" t="s">
        <v>19</v>
      </c>
    </row>
    <row r="2" spans="1:16" x14ac:dyDescent="0.2">
      <c r="A2" s="1">
        <v>600.5</v>
      </c>
      <c r="B2">
        <f>(Silv_Fungi_Counts!B2*(18583*3))/Silv_Fungi_Counts!$O2</f>
        <v>0</v>
      </c>
      <c r="C2">
        <f>(Silv_Fungi_Counts!C2*(18583*3))/Silv_Fungi_Counts!$O2</f>
        <v>0</v>
      </c>
      <c r="D2">
        <f>(Silv_Fungi_Counts!D2*(18583*3))/Silv_Fungi_Counts!$O2</f>
        <v>0</v>
      </c>
      <c r="E2">
        <f>(Silv_Fungi_Counts!E2*(18583*3))/Silv_Fungi_Counts!$O2</f>
        <v>0</v>
      </c>
      <c r="F2">
        <f>(Silv_Fungi_Counts!F2*(18583*3))/Silv_Fungi_Counts!$O2</f>
        <v>0</v>
      </c>
      <c r="G2">
        <f>(Silv_Fungi_Counts!G2*(18583*3))/Silv_Fungi_Counts!$O2</f>
        <v>0</v>
      </c>
      <c r="H2">
        <f>(Silv_Fungi_Counts!H2*(18583*3))/Silv_Fungi_Counts!$O2</f>
        <v>2563.1724137931033</v>
      </c>
      <c r="I2">
        <f>(Silv_Fungi_Counts!I2*(18583*3))/Silv_Fungi_Counts!$O2</f>
        <v>0</v>
      </c>
      <c r="J2">
        <f>(Silv_Fungi_Counts!J2*(18583*3))/Silv_Fungi_Counts!$O2</f>
        <v>0</v>
      </c>
      <c r="K2">
        <f>(Silv_Fungi_Counts!K2*(18583*3))/Silv_Fungi_Counts!$O2</f>
        <v>0</v>
      </c>
      <c r="L2">
        <f>(Silv_Fungi_Counts!L2*(18583*3))/Silv_Fungi_Counts!$O2</f>
        <v>0</v>
      </c>
      <c r="M2">
        <f>(Silv_Fungi_Counts!M2*(18583*3))/Silv_Fungi_Counts!$O2</f>
        <v>0</v>
      </c>
      <c r="N2">
        <f>(Silv_Fungi_Counts!N2*(18583*3))/Silv_Fungi_Counts!$O2</f>
        <v>0</v>
      </c>
      <c r="O2">
        <f>SUM(B2+D2+E2+I2+J2+K2+L2+M2+N2)</f>
        <v>0</v>
      </c>
      <c r="P2">
        <f>SUM(B2:N2)</f>
        <v>2563.1724137931033</v>
      </c>
    </row>
    <row r="3" spans="1:16" x14ac:dyDescent="0.2">
      <c r="A3" s="1">
        <v>616.5</v>
      </c>
      <c r="B3">
        <f>(Silv_Fungi_Counts!B3*(18583*3))/Silv_Fungi_Counts!$O3</f>
        <v>0</v>
      </c>
      <c r="C3">
        <f>(Silv_Fungi_Counts!C3*(18583*3))/Silv_Fungi_Counts!$O3</f>
        <v>0</v>
      </c>
      <c r="D3">
        <f>(Silv_Fungi_Counts!D3*(18583*3))/Silv_Fungi_Counts!$O3</f>
        <v>0</v>
      </c>
      <c r="E3">
        <f>(Silv_Fungi_Counts!E3*(18583*3))/Silv_Fungi_Counts!$O3</f>
        <v>0</v>
      </c>
      <c r="F3">
        <f>(Silv_Fungi_Counts!F3*(18583*3))/Silv_Fungi_Counts!$O3</f>
        <v>0</v>
      </c>
      <c r="G3">
        <f>(Silv_Fungi_Counts!G3*(18583*3))/Silv_Fungi_Counts!$O3</f>
        <v>0</v>
      </c>
      <c r="H3">
        <f>(Silv_Fungi_Counts!H3*(18583*3))/Silv_Fungi_Counts!$O3</f>
        <v>871.078125</v>
      </c>
      <c r="I3">
        <f>(Silv_Fungi_Counts!I3*(18583*3))/Silv_Fungi_Counts!$O3</f>
        <v>0</v>
      </c>
      <c r="J3">
        <f>(Silv_Fungi_Counts!J3*(18583*3))/Silv_Fungi_Counts!$O3</f>
        <v>0</v>
      </c>
      <c r="K3">
        <f>(Silv_Fungi_Counts!K3*(18583*3))/Silv_Fungi_Counts!$O3</f>
        <v>0</v>
      </c>
      <c r="L3">
        <f>(Silv_Fungi_Counts!L3*(18583*3))/Silv_Fungi_Counts!$O3</f>
        <v>0</v>
      </c>
      <c r="M3">
        <f>(Silv_Fungi_Counts!M3*(18583*3))/Silv_Fungi_Counts!$O3</f>
        <v>0</v>
      </c>
      <c r="N3">
        <f>(Silv_Fungi_Counts!N3*(18583*3))/Silv_Fungi_Counts!$O3</f>
        <v>0</v>
      </c>
      <c r="O3">
        <f t="shared" ref="O3:O38" si="0">SUM(B3+D3+E3+I3+J3+K3+L3+M3+N3)</f>
        <v>0</v>
      </c>
      <c r="P3">
        <f t="shared" ref="P3:P38" si="1">SUM(B3:N3)</f>
        <v>871.078125</v>
      </c>
    </row>
    <row r="4" spans="1:16" x14ac:dyDescent="0.2">
      <c r="A4" s="1">
        <v>632.5</v>
      </c>
      <c r="B4">
        <f>(Silv_Fungi_Counts!B4*(18583*3))/Silv_Fungi_Counts!$O4</f>
        <v>0</v>
      </c>
      <c r="C4">
        <f>(Silv_Fungi_Counts!C4*(18583*3))/Silv_Fungi_Counts!$O4</f>
        <v>0</v>
      </c>
      <c r="D4">
        <f>(Silv_Fungi_Counts!D4*(18583*3))/Silv_Fungi_Counts!$O4</f>
        <v>0</v>
      </c>
      <c r="E4">
        <f>(Silv_Fungi_Counts!E4*(18583*3))/Silv_Fungi_Counts!$O4</f>
        <v>0</v>
      </c>
      <c r="F4">
        <f>(Silv_Fungi_Counts!F4*(18583*3))/Silv_Fungi_Counts!$O4</f>
        <v>0</v>
      </c>
      <c r="G4">
        <f>(Silv_Fungi_Counts!G4*(18583*3))/Silv_Fungi_Counts!$O4</f>
        <v>0</v>
      </c>
      <c r="H4">
        <f>(Silv_Fungi_Counts!H4*(18583*3))/Silv_Fungi_Counts!$O4</f>
        <v>0</v>
      </c>
      <c r="I4">
        <f>(Silv_Fungi_Counts!I4*(18583*3))/Silv_Fungi_Counts!$O4</f>
        <v>0</v>
      </c>
      <c r="J4">
        <f>(Silv_Fungi_Counts!J4*(18583*3))/Silv_Fungi_Counts!$O4</f>
        <v>0</v>
      </c>
      <c r="K4">
        <f>(Silv_Fungi_Counts!K4*(18583*3))/Silv_Fungi_Counts!$O4</f>
        <v>0</v>
      </c>
      <c r="L4">
        <f>(Silv_Fungi_Counts!L4*(18583*3))/Silv_Fungi_Counts!$O4</f>
        <v>0</v>
      </c>
      <c r="M4">
        <f>(Silv_Fungi_Counts!M4*(18583*3))/Silv_Fungi_Counts!$O4</f>
        <v>0</v>
      </c>
      <c r="N4">
        <f>(Silv_Fungi_Counts!N4*(18583*3))/Silv_Fungi_Counts!$O4</f>
        <v>0</v>
      </c>
      <c r="O4">
        <f t="shared" si="0"/>
        <v>0</v>
      </c>
      <c r="P4">
        <f t="shared" si="1"/>
        <v>0</v>
      </c>
    </row>
    <row r="5" spans="1:16" x14ac:dyDescent="0.2">
      <c r="A5" s="1">
        <v>648.5</v>
      </c>
      <c r="B5">
        <f>(Silv_Fungi_Counts!B5*(18583*3))/Silv_Fungi_Counts!$O5</f>
        <v>586.83157894736837</v>
      </c>
      <c r="C5">
        <f>(Silv_Fungi_Counts!C5*(18583*3))/Silv_Fungi_Counts!$O5</f>
        <v>0</v>
      </c>
      <c r="D5">
        <f>(Silv_Fungi_Counts!D5*(18583*3))/Silv_Fungi_Counts!$O5</f>
        <v>0</v>
      </c>
      <c r="E5">
        <f>(Silv_Fungi_Counts!E5*(18583*3))/Silv_Fungi_Counts!$O5</f>
        <v>0</v>
      </c>
      <c r="F5">
        <f>(Silv_Fungi_Counts!F5*(18583*3))/Silv_Fungi_Counts!$O5</f>
        <v>0</v>
      </c>
      <c r="G5">
        <f>(Silv_Fungi_Counts!G5*(18583*3))/Silv_Fungi_Counts!$O5</f>
        <v>0</v>
      </c>
      <c r="H5">
        <f>(Silv_Fungi_Counts!H5*(18583*3))/Silv_Fungi_Counts!$O5</f>
        <v>1173.6631578947367</v>
      </c>
      <c r="I5">
        <f>(Silv_Fungi_Counts!I5*(18583*3))/Silv_Fungi_Counts!$O5</f>
        <v>0</v>
      </c>
      <c r="J5">
        <f>(Silv_Fungi_Counts!J5*(18583*3))/Silv_Fungi_Counts!$O5</f>
        <v>0</v>
      </c>
      <c r="K5">
        <f>(Silv_Fungi_Counts!K5*(18583*3))/Silv_Fungi_Counts!$O5</f>
        <v>0</v>
      </c>
      <c r="L5">
        <f>(Silv_Fungi_Counts!L5*(18583*3))/Silv_Fungi_Counts!$O5</f>
        <v>0</v>
      </c>
      <c r="M5">
        <f>(Silv_Fungi_Counts!M5*(18583*3))/Silv_Fungi_Counts!$O5</f>
        <v>0</v>
      </c>
      <c r="N5">
        <f>(Silv_Fungi_Counts!N5*(18583*3))/Silv_Fungi_Counts!$O5</f>
        <v>586.83157894736837</v>
      </c>
      <c r="O5">
        <f t="shared" si="0"/>
        <v>1173.6631578947367</v>
      </c>
      <c r="P5">
        <f t="shared" si="1"/>
        <v>2347.3263157894735</v>
      </c>
    </row>
    <row r="6" spans="1:16" x14ac:dyDescent="0.2">
      <c r="A6" s="1">
        <v>668.5</v>
      </c>
      <c r="B6">
        <f>(Silv_Fungi_Counts!B6*(18583*3))/Silv_Fungi_Counts!$O6</f>
        <v>0</v>
      </c>
      <c r="C6">
        <f>(Silv_Fungi_Counts!C6*(18583*3))/Silv_Fungi_Counts!$O6</f>
        <v>0</v>
      </c>
      <c r="D6">
        <f>(Silv_Fungi_Counts!D6*(18583*3))/Silv_Fungi_Counts!$O6</f>
        <v>0</v>
      </c>
      <c r="E6">
        <f>(Silv_Fungi_Counts!E6*(18583*3))/Silv_Fungi_Counts!$O6</f>
        <v>0</v>
      </c>
      <c r="F6">
        <f>(Silv_Fungi_Counts!F6*(18583*3))/Silv_Fungi_Counts!$O6</f>
        <v>0</v>
      </c>
      <c r="G6">
        <f>(Silv_Fungi_Counts!G6*(18583*3))/Silv_Fungi_Counts!$O6</f>
        <v>0</v>
      </c>
      <c r="H6">
        <f>(Silv_Fungi_Counts!H6*(18583*3))/Silv_Fungi_Counts!$O6</f>
        <v>2322.875</v>
      </c>
      <c r="I6">
        <f>(Silv_Fungi_Counts!I6*(18583*3))/Silv_Fungi_Counts!$O6</f>
        <v>0</v>
      </c>
      <c r="J6">
        <f>(Silv_Fungi_Counts!J6*(18583*3))/Silv_Fungi_Counts!$O6</f>
        <v>0</v>
      </c>
      <c r="K6">
        <f>(Silv_Fungi_Counts!K6*(18583*3))/Silv_Fungi_Counts!$O6</f>
        <v>1161.4375</v>
      </c>
      <c r="L6">
        <f>(Silv_Fungi_Counts!L6*(18583*3))/Silv_Fungi_Counts!$O6</f>
        <v>0</v>
      </c>
      <c r="M6">
        <f>(Silv_Fungi_Counts!M6*(18583*3))/Silv_Fungi_Counts!$O6</f>
        <v>1161.4375</v>
      </c>
      <c r="N6">
        <f>(Silv_Fungi_Counts!N6*(18583*3))/Silv_Fungi_Counts!$O6</f>
        <v>0</v>
      </c>
      <c r="O6">
        <f t="shared" si="0"/>
        <v>2322.875</v>
      </c>
      <c r="P6">
        <f t="shared" si="1"/>
        <v>4645.75</v>
      </c>
    </row>
    <row r="7" spans="1:16" x14ac:dyDescent="0.2">
      <c r="A7" s="1">
        <v>680.5</v>
      </c>
      <c r="B7">
        <f>(Silv_Fungi_Counts!B7*(18583*3))/Silv_Fungi_Counts!$O7</f>
        <v>995.51785714285711</v>
      </c>
      <c r="C7">
        <f>(Silv_Fungi_Counts!C7*(18583*3))/Silv_Fungi_Counts!$O7</f>
        <v>0</v>
      </c>
      <c r="D7">
        <f>(Silv_Fungi_Counts!D7*(18583*3))/Silv_Fungi_Counts!$O7</f>
        <v>0</v>
      </c>
      <c r="E7">
        <f>(Silv_Fungi_Counts!E7*(18583*3))/Silv_Fungi_Counts!$O7</f>
        <v>0</v>
      </c>
      <c r="F7">
        <f>(Silv_Fungi_Counts!F7*(18583*3))/Silv_Fungi_Counts!$O7</f>
        <v>0</v>
      </c>
      <c r="G7">
        <f>(Silv_Fungi_Counts!G7*(18583*3))/Silv_Fungi_Counts!$O7</f>
        <v>0</v>
      </c>
      <c r="H7">
        <f>(Silv_Fungi_Counts!H7*(18583*3))/Silv_Fungi_Counts!$O7</f>
        <v>1991.0357142857142</v>
      </c>
      <c r="I7">
        <f>(Silv_Fungi_Counts!I7*(18583*3))/Silv_Fungi_Counts!$O7</f>
        <v>0</v>
      </c>
      <c r="J7">
        <f>(Silv_Fungi_Counts!J7*(18583*3))/Silv_Fungi_Counts!$O7</f>
        <v>0</v>
      </c>
      <c r="K7">
        <f>(Silv_Fungi_Counts!K7*(18583*3))/Silv_Fungi_Counts!$O7</f>
        <v>1991.0357142857142</v>
      </c>
      <c r="L7">
        <f>(Silv_Fungi_Counts!L7*(18583*3))/Silv_Fungi_Counts!$O7</f>
        <v>0</v>
      </c>
      <c r="M7">
        <f>(Silv_Fungi_Counts!M7*(18583*3))/Silv_Fungi_Counts!$O7</f>
        <v>995.51785714285711</v>
      </c>
      <c r="N7">
        <f>(Silv_Fungi_Counts!N7*(18583*3))/Silv_Fungi_Counts!$O7</f>
        <v>0</v>
      </c>
      <c r="O7">
        <f t="shared" si="0"/>
        <v>3982.0714285714284</v>
      </c>
      <c r="P7">
        <f t="shared" si="1"/>
        <v>5973.1071428571431</v>
      </c>
    </row>
    <row r="8" spans="1:16" x14ac:dyDescent="0.2">
      <c r="A8" s="1">
        <v>696.5</v>
      </c>
      <c r="B8">
        <f>(Silv_Fungi_Counts!B8*(18583*3))/Silv_Fungi_Counts!$O8</f>
        <v>0</v>
      </c>
      <c r="C8">
        <f>(Silv_Fungi_Counts!C8*(18583*3))/Silv_Fungi_Counts!$O8</f>
        <v>0</v>
      </c>
      <c r="D8">
        <f>(Silv_Fungi_Counts!D8*(18583*3))/Silv_Fungi_Counts!$O8</f>
        <v>0</v>
      </c>
      <c r="E8">
        <f>(Silv_Fungi_Counts!E8*(18583*3))/Silv_Fungi_Counts!$O8</f>
        <v>0</v>
      </c>
      <c r="F8">
        <f>(Silv_Fungi_Counts!F8*(18583*3))/Silv_Fungi_Counts!$O8</f>
        <v>0</v>
      </c>
      <c r="G8">
        <f>(Silv_Fungi_Counts!G8*(18583*3))/Silv_Fungi_Counts!$O8</f>
        <v>0</v>
      </c>
      <c r="H8">
        <f>(Silv_Fungi_Counts!H8*(18583*3))/Silv_Fungi_Counts!$O8</f>
        <v>0</v>
      </c>
      <c r="I8">
        <f>(Silv_Fungi_Counts!I8*(18583*3))/Silv_Fungi_Counts!$O8</f>
        <v>0</v>
      </c>
      <c r="J8">
        <f>(Silv_Fungi_Counts!J8*(18583*3))/Silv_Fungi_Counts!$O8</f>
        <v>0</v>
      </c>
      <c r="K8">
        <f>(Silv_Fungi_Counts!K8*(18583*3))/Silv_Fungi_Counts!$O8</f>
        <v>0</v>
      </c>
      <c r="L8">
        <f>(Silv_Fungi_Counts!L8*(18583*3))/Silv_Fungi_Counts!$O8</f>
        <v>0</v>
      </c>
      <c r="M8">
        <f>(Silv_Fungi_Counts!M8*(18583*3))/Silv_Fungi_Counts!$O8</f>
        <v>838.33082706766913</v>
      </c>
      <c r="N8">
        <f>(Silv_Fungi_Counts!N8*(18583*3))/Silv_Fungi_Counts!$O8</f>
        <v>0</v>
      </c>
      <c r="O8">
        <f t="shared" si="0"/>
        <v>838.33082706766913</v>
      </c>
      <c r="P8">
        <f t="shared" si="1"/>
        <v>838.33082706766913</v>
      </c>
    </row>
    <row r="9" spans="1:16" x14ac:dyDescent="0.2">
      <c r="A9" s="1">
        <v>712.5</v>
      </c>
      <c r="B9">
        <f>(Silv_Fungi_Counts!B9*(18583*3))/Silv_Fungi_Counts!$O9</f>
        <v>0</v>
      </c>
      <c r="C9">
        <f>(Silv_Fungi_Counts!C9*(18583*3))/Silv_Fungi_Counts!$O9</f>
        <v>0</v>
      </c>
      <c r="D9">
        <f>(Silv_Fungi_Counts!D9*(18583*3))/Silv_Fungi_Counts!$O9</f>
        <v>0</v>
      </c>
      <c r="E9">
        <f>(Silv_Fungi_Counts!E9*(18583*3))/Silv_Fungi_Counts!$O9</f>
        <v>0</v>
      </c>
      <c r="F9">
        <f>(Silv_Fungi_Counts!F9*(18583*3))/Silv_Fungi_Counts!$O9</f>
        <v>0</v>
      </c>
      <c r="G9">
        <f>(Silv_Fungi_Counts!G9*(18583*3))/Silv_Fungi_Counts!$O9</f>
        <v>0</v>
      </c>
      <c r="H9">
        <f>(Silv_Fungi_Counts!H9*(18583*3))/Silv_Fungi_Counts!$O9</f>
        <v>0</v>
      </c>
      <c r="I9">
        <f>(Silv_Fungi_Counts!I9*(18583*3))/Silv_Fungi_Counts!$O9</f>
        <v>0</v>
      </c>
      <c r="J9">
        <f>(Silv_Fungi_Counts!J9*(18583*3))/Silv_Fungi_Counts!$O9</f>
        <v>0</v>
      </c>
      <c r="K9">
        <f>(Silv_Fungi_Counts!K9*(18583*3))/Silv_Fungi_Counts!$O9</f>
        <v>0</v>
      </c>
      <c r="L9">
        <f>(Silv_Fungi_Counts!L9*(18583*3))/Silv_Fungi_Counts!$O9</f>
        <v>586.83157894736837</v>
      </c>
      <c r="M9">
        <f>(Silv_Fungi_Counts!M9*(18583*3))/Silv_Fungi_Counts!$O9</f>
        <v>1173.6631578947367</v>
      </c>
      <c r="N9">
        <f>(Silv_Fungi_Counts!N9*(18583*3))/Silv_Fungi_Counts!$O9</f>
        <v>0</v>
      </c>
      <c r="O9">
        <f t="shared" si="0"/>
        <v>1760.4947368421051</v>
      </c>
      <c r="P9">
        <f t="shared" si="1"/>
        <v>1760.4947368421051</v>
      </c>
    </row>
    <row r="10" spans="1:16" x14ac:dyDescent="0.2">
      <c r="A10" s="1">
        <v>736.5</v>
      </c>
      <c r="B10">
        <f>(Silv_Fungi_Counts!B10*(18583*3))/Silv_Fungi_Counts!$O10</f>
        <v>619.43333333333328</v>
      </c>
      <c r="C10">
        <f>(Silv_Fungi_Counts!C10*(18583*3))/Silv_Fungi_Counts!$O10</f>
        <v>0</v>
      </c>
      <c r="D10">
        <f>(Silv_Fungi_Counts!D10*(18583*3))/Silv_Fungi_Counts!$O10</f>
        <v>0</v>
      </c>
      <c r="E10">
        <f>(Silv_Fungi_Counts!E10*(18583*3))/Silv_Fungi_Counts!$O10</f>
        <v>0</v>
      </c>
      <c r="F10">
        <f>(Silv_Fungi_Counts!F10*(18583*3))/Silv_Fungi_Counts!$O10</f>
        <v>0</v>
      </c>
      <c r="G10">
        <f>(Silv_Fungi_Counts!G10*(18583*3))/Silv_Fungi_Counts!$O10</f>
        <v>0</v>
      </c>
      <c r="H10">
        <f>(Silv_Fungi_Counts!H10*(18583*3))/Silv_Fungi_Counts!$O10</f>
        <v>0</v>
      </c>
      <c r="I10">
        <f>(Silv_Fungi_Counts!I10*(18583*3))/Silv_Fungi_Counts!$O10</f>
        <v>0</v>
      </c>
      <c r="J10">
        <f>(Silv_Fungi_Counts!J10*(18583*3))/Silv_Fungi_Counts!$O10</f>
        <v>0</v>
      </c>
      <c r="K10">
        <f>(Silv_Fungi_Counts!K10*(18583*3))/Silv_Fungi_Counts!$O10</f>
        <v>619.43333333333328</v>
      </c>
      <c r="L10">
        <f>(Silv_Fungi_Counts!L10*(18583*3))/Silv_Fungi_Counts!$O10</f>
        <v>0</v>
      </c>
      <c r="M10">
        <f>(Silv_Fungi_Counts!M10*(18583*3))/Silv_Fungi_Counts!$O10</f>
        <v>0</v>
      </c>
      <c r="N10">
        <f>(Silv_Fungi_Counts!N10*(18583*3))/Silv_Fungi_Counts!$O10</f>
        <v>619.43333333333328</v>
      </c>
      <c r="O10">
        <f t="shared" si="0"/>
        <v>1858.2999999999997</v>
      </c>
      <c r="P10">
        <f t="shared" si="1"/>
        <v>1858.2999999999997</v>
      </c>
    </row>
    <row r="11" spans="1:16" x14ac:dyDescent="0.2">
      <c r="A11" s="1">
        <v>752.5</v>
      </c>
      <c r="B11">
        <f>(Silv_Fungi_Counts!B11*(18583*3))/Silv_Fungi_Counts!$O11</f>
        <v>0</v>
      </c>
      <c r="C11">
        <f>(Silv_Fungi_Counts!C11*(18583*3))/Silv_Fungi_Counts!$O11</f>
        <v>0</v>
      </c>
      <c r="D11">
        <f>(Silv_Fungi_Counts!D11*(18583*3))/Silv_Fungi_Counts!$O11</f>
        <v>0</v>
      </c>
      <c r="E11">
        <f>(Silv_Fungi_Counts!E11*(18583*3))/Silv_Fungi_Counts!$O11</f>
        <v>0</v>
      </c>
      <c r="F11">
        <f>(Silv_Fungi_Counts!F11*(18583*3))/Silv_Fungi_Counts!$O11</f>
        <v>0</v>
      </c>
      <c r="G11">
        <f>(Silv_Fungi_Counts!G11*(18583*3))/Silv_Fungi_Counts!$O11</f>
        <v>0</v>
      </c>
      <c r="H11">
        <f>(Silv_Fungi_Counts!H11*(18583*3))/Silv_Fungi_Counts!$O11</f>
        <v>364.37254901960785</v>
      </c>
      <c r="I11">
        <f>(Silv_Fungi_Counts!I11*(18583*3))/Silv_Fungi_Counts!$O11</f>
        <v>0</v>
      </c>
      <c r="J11">
        <f>(Silv_Fungi_Counts!J11*(18583*3))/Silv_Fungi_Counts!$O11</f>
        <v>0</v>
      </c>
      <c r="K11">
        <f>(Silv_Fungi_Counts!K11*(18583*3))/Silv_Fungi_Counts!$O11</f>
        <v>0</v>
      </c>
      <c r="L11">
        <f>(Silv_Fungi_Counts!L11*(18583*3))/Silv_Fungi_Counts!$O11</f>
        <v>364.37254901960785</v>
      </c>
      <c r="M11">
        <f>(Silv_Fungi_Counts!M11*(18583*3))/Silv_Fungi_Counts!$O11</f>
        <v>0</v>
      </c>
      <c r="N11">
        <f>(Silv_Fungi_Counts!N11*(18583*3))/Silv_Fungi_Counts!$O11</f>
        <v>0</v>
      </c>
      <c r="O11">
        <f t="shared" si="0"/>
        <v>364.37254901960785</v>
      </c>
      <c r="P11">
        <f t="shared" si="1"/>
        <v>728.74509803921569</v>
      </c>
    </row>
    <row r="12" spans="1:16" x14ac:dyDescent="0.2">
      <c r="A12" s="1">
        <v>768.5</v>
      </c>
      <c r="B12">
        <f>(Silv_Fungi_Counts!B12*(18583*3))/Silv_Fungi_Counts!$O12</f>
        <v>0</v>
      </c>
      <c r="C12">
        <f>(Silv_Fungi_Counts!C12*(18583*3))/Silv_Fungi_Counts!$O12</f>
        <v>0</v>
      </c>
      <c r="D12">
        <f>(Silv_Fungi_Counts!D12*(18583*3))/Silv_Fungi_Counts!$O12</f>
        <v>0</v>
      </c>
      <c r="E12">
        <f>(Silv_Fungi_Counts!E12*(18583*3))/Silv_Fungi_Counts!$O12</f>
        <v>0</v>
      </c>
      <c r="F12">
        <f>(Silv_Fungi_Counts!F12*(18583*3))/Silv_Fungi_Counts!$O12</f>
        <v>0</v>
      </c>
      <c r="G12">
        <f>(Silv_Fungi_Counts!G12*(18583*3))/Silv_Fungi_Counts!$O12</f>
        <v>0</v>
      </c>
      <c r="H12">
        <f>(Silv_Fungi_Counts!H12*(18583*3))/Silv_Fungi_Counts!$O12</f>
        <v>432.16279069767444</v>
      </c>
      <c r="I12">
        <f>(Silv_Fungi_Counts!I12*(18583*3))/Silv_Fungi_Counts!$O12</f>
        <v>0</v>
      </c>
      <c r="J12">
        <f>(Silv_Fungi_Counts!J12*(18583*3))/Silv_Fungi_Counts!$O12</f>
        <v>0</v>
      </c>
      <c r="K12">
        <f>(Silv_Fungi_Counts!K12*(18583*3))/Silv_Fungi_Counts!$O12</f>
        <v>0</v>
      </c>
      <c r="L12">
        <f>(Silv_Fungi_Counts!L12*(18583*3))/Silv_Fungi_Counts!$O12</f>
        <v>0</v>
      </c>
      <c r="M12">
        <f>(Silv_Fungi_Counts!M12*(18583*3))/Silv_Fungi_Counts!$O12</f>
        <v>0</v>
      </c>
      <c r="N12">
        <f>(Silv_Fungi_Counts!N12*(18583*3))/Silv_Fungi_Counts!$O12</f>
        <v>0</v>
      </c>
      <c r="O12">
        <f t="shared" si="0"/>
        <v>0</v>
      </c>
      <c r="P12">
        <f t="shared" si="1"/>
        <v>432.16279069767444</v>
      </c>
    </row>
    <row r="13" spans="1:16" x14ac:dyDescent="0.2">
      <c r="A13" s="1">
        <v>784.5</v>
      </c>
      <c r="B13">
        <f>(Silv_Fungi_Counts!B13*(18583*3))/Silv_Fungi_Counts!$O13</f>
        <v>0</v>
      </c>
      <c r="C13">
        <f>(Silv_Fungi_Counts!C13*(18583*3))/Silv_Fungi_Counts!$O13</f>
        <v>0</v>
      </c>
      <c r="D13">
        <f>(Silv_Fungi_Counts!D13*(18583*3))/Silv_Fungi_Counts!$O13</f>
        <v>0</v>
      </c>
      <c r="E13">
        <f>(Silv_Fungi_Counts!E13*(18583*3))/Silv_Fungi_Counts!$O13</f>
        <v>0</v>
      </c>
      <c r="F13">
        <f>(Silv_Fungi_Counts!F13*(18583*3))/Silv_Fungi_Counts!$O13</f>
        <v>0</v>
      </c>
      <c r="G13">
        <f>(Silv_Fungi_Counts!G13*(18583*3))/Silv_Fungi_Counts!$O13</f>
        <v>0</v>
      </c>
      <c r="H13">
        <f>(Silv_Fungi_Counts!H13*(18583*3))/Silv_Fungi_Counts!$O13</f>
        <v>1045.29375</v>
      </c>
      <c r="I13">
        <f>(Silv_Fungi_Counts!I13*(18583*3))/Silv_Fungi_Counts!$O13</f>
        <v>0</v>
      </c>
      <c r="J13">
        <f>(Silv_Fungi_Counts!J13*(18583*3))/Silv_Fungi_Counts!$O13</f>
        <v>0</v>
      </c>
      <c r="K13">
        <f>(Silv_Fungi_Counts!K13*(18583*3))/Silv_Fungi_Counts!$O13</f>
        <v>0</v>
      </c>
      <c r="L13">
        <f>(Silv_Fungi_Counts!L13*(18583*3))/Silv_Fungi_Counts!$O13</f>
        <v>0</v>
      </c>
      <c r="M13">
        <f>(Silv_Fungi_Counts!M13*(18583*3))/Silv_Fungi_Counts!$O13</f>
        <v>0</v>
      </c>
      <c r="N13">
        <f>(Silv_Fungi_Counts!N13*(18583*3))/Silv_Fungi_Counts!$O13</f>
        <v>0</v>
      </c>
      <c r="O13">
        <f t="shared" si="0"/>
        <v>0</v>
      </c>
      <c r="P13">
        <f t="shared" si="1"/>
        <v>1045.29375</v>
      </c>
    </row>
    <row r="14" spans="1:16" x14ac:dyDescent="0.2">
      <c r="A14" s="1">
        <v>800.5</v>
      </c>
      <c r="B14">
        <f>(Silv_Fungi_Counts!B14*(18583*3))/Silv_Fungi_Counts!$O14</f>
        <v>0</v>
      </c>
      <c r="C14">
        <f>(Silv_Fungi_Counts!C14*(18583*3))/Silv_Fungi_Counts!$O14</f>
        <v>0</v>
      </c>
      <c r="D14">
        <f>(Silv_Fungi_Counts!D14*(18583*3))/Silv_Fungi_Counts!$O14</f>
        <v>0</v>
      </c>
      <c r="E14">
        <f>(Silv_Fungi_Counts!E14*(18583*3))/Silv_Fungi_Counts!$O14</f>
        <v>0</v>
      </c>
      <c r="F14">
        <f>(Silv_Fungi_Counts!F14*(18583*3))/Silv_Fungi_Counts!$O14</f>
        <v>0</v>
      </c>
      <c r="G14">
        <f>(Silv_Fungi_Counts!G14*(18583*3))/Silv_Fungi_Counts!$O14</f>
        <v>0</v>
      </c>
      <c r="H14">
        <f>(Silv_Fungi_Counts!H14*(18583*3))/Silv_Fungi_Counts!$O14</f>
        <v>357.36538461538464</v>
      </c>
      <c r="I14">
        <f>(Silv_Fungi_Counts!I14*(18583*3))/Silv_Fungi_Counts!$O14</f>
        <v>0</v>
      </c>
      <c r="J14">
        <f>(Silv_Fungi_Counts!J14*(18583*3))/Silv_Fungi_Counts!$O14</f>
        <v>0</v>
      </c>
      <c r="K14">
        <f>(Silv_Fungi_Counts!K14*(18583*3))/Silv_Fungi_Counts!$O14</f>
        <v>0</v>
      </c>
      <c r="L14">
        <f>(Silv_Fungi_Counts!L14*(18583*3))/Silv_Fungi_Counts!$O14</f>
        <v>0</v>
      </c>
      <c r="M14">
        <f>(Silv_Fungi_Counts!M14*(18583*3))/Silv_Fungi_Counts!$O14</f>
        <v>0</v>
      </c>
      <c r="N14">
        <f>(Silv_Fungi_Counts!N14*(18583*3))/Silv_Fungi_Counts!$O14</f>
        <v>0</v>
      </c>
      <c r="O14">
        <f t="shared" si="0"/>
        <v>0</v>
      </c>
      <c r="P14">
        <f t="shared" si="1"/>
        <v>357.36538461538464</v>
      </c>
    </row>
    <row r="15" spans="1:16" x14ac:dyDescent="0.2">
      <c r="A15" s="1">
        <v>818.5</v>
      </c>
      <c r="B15">
        <f>(Silv_Fungi_Counts!B15*(18583*3))/Silv_Fungi_Counts!$O15</f>
        <v>0</v>
      </c>
      <c r="C15">
        <f>(Silv_Fungi_Counts!C15*(18583*3))/Silv_Fungi_Counts!$O15</f>
        <v>0</v>
      </c>
      <c r="D15">
        <f>(Silv_Fungi_Counts!D15*(18583*3))/Silv_Fungi_Counts!$O15</f>
        <v>0</v>
      </c>
      <c r="E15">
        <f>(Silv_Fungi_Counts!E15*(18583*3))/Silv_Fungi_Counts!$O15</f>
        <v>0</v>
      </c>
      <c r="F15">
        <f>(Silv_Fungi_Counts!F15*(18583*3))/Silv_Fungi_Counts!$O15</f>
        <v>599.45161290322585</v>
      </c>
      <c r="G15">
        <f>(Silv_Fungi_Counts!G15*(18583*3))/Silv_Fungi_Counts!$O15</f>
        <v>0</v>
      </c>
      <c r="H15">
        <f>(Silv_Fungi_Counts!H15*(18583*3))/Silv_Fungi_Counts!$O15</f>
        <v>299.72580645161293</v>
      </c>
      <c r="I15">
        <f>(Silv_Fungi_Counts!I15*(18583*3))/Silv_Fungi_Counts!$O15</f>
        <v>299.72580645161293</v>
      </c>
      <c r="J15">
        <f>(Silv_Fungi_Counts!J15*(18583*3))/Silv_Fungi_Counts!$O15</f>
        <v>0</v>
      </c>
      <c r="K15">
        <f>(Silv_Fungi_Counts!K15*(18583*3))/Silv_Fungi_Counts!$O15</f>
        <v>0</v>
      </c>
      <c r="L15">
        <f>(Silv_Fungi_Counts!L15*(18583*3))/Silv_Fungi_Counts!$O15</f>
        <v>299.72580645161293</v>
      </c>
      <c r="M15">
        <f>(Silv_Fungi_Counts!M15*(18583*3))/Silv_Fungi_Counts!$O15</f>
        <v>299.72580645161293</v>
      </c>
      <c r="N15">
        <f>(Silv_Fungi_Counts!N15*(18583*3))/Silv_Fungi_Counts!$O15</f>
        <v>0</v>
      </c>
      <c r="O15">
        <f t="shared" si="0"/>
        <v>899.17741935483878</v>
      </c>
      <c r="P15">
        <f t="shared" si="1"/>
        <v>1798.3548387096776</v>
      </c>
    </row>
    <row r="16" spans="1:16" x14ac:dyDescent="0.2">
      <c r="A16" s="1">
        <v>834.5</v>
      </c>
      <c r="B16">
        <f>(Silv_Fungi_Counts!B16*(18583*3))/Silv_Fungi_Counts!$O16</f>
        <v>0</v>
      </c>
      <c r="C16">
        <f>(Silv_Fungi_Counts!C16*(18583*3))/Silv_Fungi_Counts!$O16</f>
        <v>525.93396226415098</v>
      </c>
      <c r="D16">
        <f>(Silv_Fungi_Counts!D16*(18583*3))/Silv_Fungi_Counts!$O16</f>
        <v>0</v>
      </c>
      <c r="E16">
        <f>(Silv_Fungi_Counts!E16*(18583*3))/Silv_Fungi_Counts!$O16</f>
        <v>0</v>
      </c>
      <c r="F16">
        <f>(Silv_Fungi_Counts!F16*(18583*3))/Silv_Fungi_Counts!$O16</f>
        <v>0</v>
      </c>
      <c r="G16">
        <f>(Silv_Fungi_Counts!G16*(18583*3))/Silv_Fungi_Counts!$O16</f>
        <v>0</v>
      </c>
      <c r="H16">
        <f>(Silv_Fungi_Counts!H16*(18583*3))/Silv_Fungi_Counts!$O16</f>
        <v>0</v>
      </c>
      <c r="I16">
        <f>(Silv_Fungi_Counts!I16*(18583*3))/Silv_Fungi_Counts!$O16</f>
        <v>0</v>
      </c>
      <c r="J16">
        <f>(Silv_Fungi_Counts!J16*(18583*3))/Silv_Fungi_Counts!$O16</f>
        <v>0</v>
      </c>
      <c r="K16">
        <f>(Silv_Fungi_Counts!K16*(18583*3))/Silv_Fungi_Counts!$O16</f>
        <v>525.93396226415098</v>
      </c>
      <c r="L16">
        <f>(Silv_Fungi_Counts!L16*(18583*3))/Silv_Fungi_Counts!$O16</f>
        <v>0</v>
      </c>
      <c r="M16">
        <f>(Silv_Fungi_Counts!M16*(18583*3))/Silv_Fungi_Counts!$O16</f>
        <v>525.93396226415098</v>
      </c>
      <c r="N16">
        <f>(Silv_Fungi_Counts!N16*(18583*3))/Silv_Fungi_Counts!$O16</f>
        <v>0</v>
      </c>
      <c r="O16">
        <f t="shared" si="0"/>
        <v>1051.867924528302</v>
      </c>
      <c r="P16">
        <f t="shared" si="1"/>
        <v>1577.8018867924529</v>
      </c>
    </row>
    <row r="17" spans="1:16" x14ac:dyDescent="0.2">
      <c r="A17" s="1">
        <v>850.5</v>
      </c>
      <c r="B17">
        <f>(Silv_Fungi_Counts!B17*(18583*3))/Silv_Fungi_Counts!$O17</f>
        <v>0</v>
      </c>
      <c r="C17">
        <f>(Silv_Fungi_Counts!C17*(18583*3))/Silv_Fungi_Counts!$O17</f>
        <v>0</v>
      </c>
      <c r="D17">
        <f>(Silv_Fungi_Counts!D17*(18583*3))/Silv_Fungi_Counts!$O17</f>
        <v>0</v>
      </c>
      <c r="E17">
        <f>(Silv_Fungi_Counts!E17*(18583*3))/Silv_Fungi_Counts!$O17</f>
        <v>0</v>
      </c>
      <c r="F17">
        <f>(Silv_Fungi_Counts!F17*(18583*3))/Silv_Fungi_Counts!$O17</f>
        <v>0</v>
      </c>
      <c r="G17">
        <f>(Silv_Fungi_Counts!G17*(18583*3))/Silv_Fungi_Counts!$O17</f>
        <v>0</v>
      </c>
      <c r="H17">
        <f>(Silv_Fungi_Counts!H17*(18583*3))/Silv_Fungi_Counts!$O17</f>
        <v>216.08139534883722</v>
      </c>
      <c r="I17">
        <f>(Silv_Fungi_Counts!I17*(18583*3))/Silv_Fungi_Counts!$O17</f>
        <v>0</v>
      </c>
      <c r="J17">
        <f>(Silv_Fungi_Counts!J17*(18583*3))/Silv_Fungi_Counts!$O17</f>
        <v>0</v>
      </c>
      <c r="K17">
        <f>(Silv_Fungi_Counts!K17*(18583*3))/Silv_Fungi_Counts!$O17</f>
        <v>0</v>
      </c>
      <c r="L17">
        <f>(Silv_Fungi_Counts!L17*(18583*3))/Silv_Fungi_Counts!$O17</f>
        <v>216.08139534883722</v>
      </c>
      <c r="M17">
        <f>(Silv_Fungi_Counts!M17*(18583*3))/Silv_Fungi_Counts!$O17</f>
        <v>0</v>
      </c>
      <c r="N17">
        <f>(Silv_Fungi_Counts!N17*(18583*3))/Silv_Fungi_Counts!$O17</f>
        <v>0</v>
      </c>
      <c r="O17">
        <f t="shared" si="0"/>
        <v>216.08139534883722</v>
      </c>
      <c r="P17">
        <f t="shared" si="1"/>
        <v>432.16279069767444</v>
      </c>
    </row>
    <row r="18" spans="1:16" x14ac:dyDescent="0.2">
      <c r="A18" s="1">
        <v>866.5</v>
      </c>
      <c r="B18">
        <f>(Silv_Fungi_Counts!B18*(18583*3))/Silv_Fungi_Counts!$O18</f>
        <v>0</v>
      </c>
      <c r="C18">
        <f>(Silv_Fungi_Counts!C18*(18583*3))/Silv_Fungi_Counts!$O18</f>
        <v>0</v>
      </c>
      <c r="D18">
        <f>(Silv_Fungi_Counts!D18*(18583*3))/Silv_Fungi_Counts!$O18</f>
        <v>0</v>
      </c>
      <c r="E18">
        <f>(Silv_Fungi_Counts!E18*(18583*3))/Silv_Fungi_Counts!$O18</f>
        <v>0</v>
      </c>
      <c r="F18">
        <f>(Silv_Fungi_Counts!F18*(18583*3))/Silv_Fungi_Counts!$O18</f>
        <v>1429.4615384615386</v>
      </c>
      <c r="G18">
        <f>(Silv_Fungi_Counts!G18*(18583*3))/Silv_Fungi_Counts!$O18</f>
        <v>0</v>
      </c>
      <c r="H18">
        <f>(Silv_Fungi_Counts!H18*(18583*3))/Silv_Fungi_Counts!$O18</f>
        <v>714.73076923076928</v>
      </c>
      <c r="I18">
        <f>(Silv_Fungi_Counts!I18*(18583*3))/Silv_Fungi_Counts!$O18</f>
        <v>0</v>
      </c>
      <c r="J18">
        <f>(Silv_Fungi_Counts!J18*(18583*3))/Silv_Fungi_Counts!$O18</f>
        <v>0</v>
      </c>
      <c r="K18">
        <f>(Silv_Fungi_Counts!K18*(18583*3))/Silv_Fungi_Counts!$O18</f>
        <v>1429.4615384615386</v>
      </c>
      <c r="L18">
        <f>(Silv_Fungi_Counts!L18*(18583*3))/Silv_Fungi_Counts!$O18</f>
        <v>0</v>
      </c>
      <c r="M18">
        <f>(Silv_Fungi_Counts!M18*(18583*3))/Silv_Fungi_Counts!$O18</f>
        <v>714.73076923076928</v>
      </c>
      <c r="N18">
        <f>(Silv_Fungi_Counts!N18*(18583*3))/Silv_Fungi_Counts!$O18</f>
        <v>0</v>
      </c>
      <c r="O18">
        <f t="shared" si="0"/>
        <v>2144.1923076923076</v>
      </c>
      <c r="P18">
        <f t="shared" si="1"/>
        <v>4288.3846153846152</v>
      </c>
    </row>
    <row r="19" spans="1:16" x14ac:dyDescent="0.2">
      <c r="A19" s="1">
        <v>882.5</v>
      </c>
      <c r="B19">
        <f>(Silv_Fungi_Counts!B19*(18583*3))/Silv_Fungi_Counts!$O19</f>
        <v>0</v>
      </c>
      <c r="C19">
        <f>(Silv_Fungi_Counts!C19*(18583*3))/Silv_Fungi_Counts!$O19</f>
        <v>0</v>
      </c>
      <c r="D19">
        <f>(Silv_Fungi_Counts!D19*(18583*3))/Silv_Fungi_Counts!$O19</f>
        <v>0</v>
      </c>
      <c r="E19">
        <f>(Silv_Fungi_Counts!E19*(18583*3))/Silv_Fungi_Counts!$O19</f>
        <v>0</v>
      </c>
      <c r="F19">
        <f>(Silv_Fungi_Counts!F19*(18583*3))/Silv_Fungi_Counts!$O19</f>
        <v>0</v>
      </c>
      <c r="G19">
        <f>(Silv_Fungi_Counts!G19*(18583*3))/Silv_Fungi_Counts!$O19</f>
        <v>389.85314685314682</v>
      </c>
      <c r="H19">
        <f>(Silv_Fungi_Counts!H19*(18583*3))/Silv_Fungi_Counts!$O19</f>
        <v>0</v>
      </c>
      <c r="I19">
        <f>(Silv_Fungi_Counts!I19*(18583*3))/Silv_Fungi_Counts!$O19</f>
        <v>0</v>
      </c>
      <c r="J19">
        <f>(Silv_Fungi_Counts!J19*(18583*3))/Silv_Fungi_Counts!$O19</f>
        <v>0</v>
      </c>
      <c r="K19">
        <f>(Silv_Fungi_Counts!K19*(18583*3))/Silv_Fungi_Counts!$O19</f>
        <v>0</v>
      </c>
      <c r="L19">
        <f>(Silv_Fungi_Counts!L19*(18583*3))/Silv_Fungi_Counts!$O19</f>
        <v>0</v>
      </c>
      <c r="M19">
        <f>(Silv_Fungi_Counts!M19*(18583*3))/Silv_Fungi_Counts!$O19</f>
        <v>0</v>
      </c>
      <c r="N19">
        <f>(Silv_Fungi_Counts!N19*(18583*3))/Silv_Fungi_Counts!$O19</f>
        <v>0</v>
      </c>
      <c r="O19">
        <f t="shared" si="0"/>
        <v>0</v>
      </c>
      <c r="P19">
        <f t="shared" si="1"/>
        <v>389.85314685314682</v>
      </c>
    </row>
    <row r="20" spans="1:16" x14ac:dyDescent="0.2">
      <c r="A20" s="1">
        <v>898.5</v>
      </c>
      <c r="B20">
        <f>(Silv_Fungi_Counts!B20*(18583*3))/Silv_Fungi_Counts!$O20</f>
        <v>0</v>
      </c>
      <c r="C20">
        <f>(Silv_Fungi_Counts!C20*(18583*3))/Silv_Fungi_Counts!$O20</f>
        <v>0</v>
      </c>
      <c r="D20">
        <f>(Silv_Fungi_Counts!D20*(18583*3))/Silv_Fungi_Counts!$O20</f>
        <v>0</v>
      </c>
      <c r="E20">
        <f>(Silv_Fungi_Counts!E20*(18583*3))/Silv_Fungi_Counts!$O20</f>
        <v>0</v>
      </c>
      <c r="F20">
        <f>(Silv_Fungi_Counts!F20*(18583*3))/Silv_Fungi_Counts!$O20</f>
        <v>0</v>
      </c>
      <c r="G20">
        <f>(Silv_Fungi_Counts!G20*(18583*3))/Silv_Fungi_Counts!$O20</f>
        <v>0</v>
      </c>
      <c r="H20">
        <f>(Silv_Fungi_Counts!H20*(18583*3))/Silv_Fungi_Counts!$O20</f>
        <v>0</v>
      </c>
      <c r="I20">
        <f>(Silv_Fungi_Counts!I20*(18583*3))/Silv_Fungi_Counts!$O20</f>
        <v>0</v>
      </c>
      <c r="J20">
        <f>(Silv_Fungi_Counts!J20*(18583*3))/Silv_Fungi_Counts!$O20</f>
        <v>0</v>
      </c>
      <c r="K20">
        <f>(Silv_Fungi_Counts!K20*(18583*3))/Silv_Fungi_Counts!$O20</f>
        <v>0</v>
      </c>
      <c r="L20">
        <f>(Silv_Fungi_Counts!L20*(18583*3))/Silv_Fungi_Counts!$O20</f>
        <v>633.51136363636363</v>
      </c>
      <c r="M20">
        <f>(Silv_Fungi_Counts!M20*(18583*3))/Silv_Fungi_Counts!$O20</f>
        <v>0</v>
      </c>
      <c r="N20">
        <f>(Silv_Fungi_Counts!N20*(18583*3))/Silv_Fungi_Counts!$O20</f>
        <v>0</v>
      </c>
      <c r="O20">
        <f t="shared" si="0"/>
        <v>633.51136363636363</v>
      </c>
      <c r="P20">
        <f t="shared" si="1"/>
        <v>633.51136363636363</v>
      </c>
    </row>
    <row r="21" spans="1:16" x14ac:dyDescent="0.2">
      <c r="A21" s="1">
        <v>914.5</v>
      </c>
      <c r="B21">
        <f>(Silv_Fungi_Counts!B21*(18583*3))/Silv_Fungi_Counts!$O21</f>
        <v>0</v>
      </c>
      <c r="C21">
        <f>(Silv_Fungi_Counts!C21*(18583*3))/Silv_Fungi_Counts!$O21</f>
        <v>0</v>
      </c>
      <c r="D21">
        <f>(Silv_Fungi_Counts!D21*(18583*3))/Silv_Fungi_Counts!$O21</f>
        <v>0</v>
      </c>
      <c r="E21">
        <f>(Silv_Fungi_Counts!E21*(18583*3))/Silv_Fungi_Counts!$O21</f>
        <v>0</v>
      </c>
      <c r="F21">
        <f>(Silv_Fungi_Counts!F21*(18583*3))/Silv_Fungi_Counts!$O21</f>
        <v>0</v>
      </c>
      <c r="G21">
        <f>(Silv_Fungi_Counts!G21*(18583*3))/Silv_Fungi_Counts!$O21</f>
        <v>0</v>
      </c>
      <c r="H21">
        <f>(Silv_Fungi_Counts!H21*(18583*3))/Silv_Fungi_Counts!$O21</f>
        <v>406.92700729927009</v>
      </c>
      <c r="I21">
        <f>(Silv_Fungi_Counts!I21*(18583*3))/Silv_Fungi_Counts!$O21</f>
        <v>0</v>
      </c>
      <c r="J21">
        <f>(Silv_Fungi_Counts!J21*(18583*3))/Silv_Fungi_Counts!$O21</f>
        <v>0</v>
      </c>
      <c r="K21">
        <f>(Silv_Fungi_Counts!K21*(18583*3))/Silv_Fungi_Counts!$O21</f>
        <v>406.92700729927009</v>
      </c>
      <c r="L21">
        <f>(Silv_Fungi_Counts!L21*(18583*3))/Silv_Fungi_Counts!$O21</f>
        <v>1627.7080291970804</v>
      </c>
      <c r="M21">
        <f>(Silv_Fungi_Counts!M21*(18583*3))/Silv_Fungi_Counts!$O21</f>
        <v>0</v>
      </c>
      <c r="N21">
        <f>(Silv_Fungi_Counts!N21*(18583*3))/Silv_Fungi_Counts!$O21</f>
        <v>0</v>
      </c>
      <c r="O21">
        <f t="shared" si="0"/>
        <v>2034.6350364963505</v>
      </c>
      <c r="P21">
        <f t="shared" si="1"/>
        <v>2441.5620437956204</v>
      </c>
    </row>
    <row r="22" spans="1:16" x14ac:dyDescent="0.2">
      <c r="A22" s="1">
        <v>930.5</v>
      </c>
      <c r="B22">
        <f>(Silv_Fungi_Counts!B22*(18583*3))/Silv_Fungi_Counts!$O22</f>
        <v>541.252427184466</v>
      </c>
      <c r="C22">
        <f>(Silv_Fungi_Counts!C22*(18583*3))/Silv_Fungi_Counts!$O22</f>
        <v>0</v>
      </c>
      <c r="D22">
        <f>(Silv_Fungi_Counts!D22*(18583*3))/Silv_Fungi_Counts!$O22</f>
        <v>0</v>
      </c>
      <c r="E22">
        <f>(Silv_Fungi_Counts!E22*(18583*3))/Silv_Fungi_Counts!$O22</f>
        <v>0</v>
      </c>
      <c r="F22">
        <f>(Silv_Fungi_Counts!F22*(18583*3))/Silv_Fungi_Counts!$O22</f>
        <v>0</v>
      </c>
      <c r="G22">
        <f>(Silv_Fungi_Counts!G22*(18583*3))/Silv_Fungi_Counts!$O22</f>
        <v>0</v>
      </c>
      <c r="H22">
        <f>(Silv_Fungi_Counts!H22*(18583*3))/Silv_Fungi_Counts!$O22</f>
        <v>541.252427184466</v>
      </c>
      <c r="I22">
        <f>(Silv_Fungi_Counts!I22*(18583*3))/Silv_Fungi_Counts!$O22</f>
        <v>0</v>
      </c>
      <c r="J22">
        <f>(Silv_Fungi_Counts!J22*(18583*3))/Silv_Fungi_Counts!$O22</f>
        <v>0</v>
      </c>
      <c r="K22">
        <f>(Silv_Fungi_Counts!K22*(18583*3))/Silv_Fungi_Counts!$O22</f>
        <v>1082.504854368932</v>
      </c>
      <c r="L22">
        <f>(Silv_Fungi_Counts!L22*(18583*3))/Silv_Fungi_Counts!$O22</f>
        <v>1082.504854368932</v>
      </c>
      <c r="M22">
        <f>(Silv_Fungi_Counts!M22*(18583*3))/Silv_Fungi_Counts!$O22</f>
        <v>541.252427184466</v>
      </c>
      <c r="N22">
        <f>(Silv_Fungi_Counts!N22*(18583*3))/Silv_Fungi_Counts!$O22</f>
        <v>0</v>
      </c>
      <c r="O22">
        <f t="shared" si="0"/>
        <v>3247.5145631067962</v>
      </c>
      <c r="P22">
        <f t="shared" si="1"/>
        <v>3788.7669902912621</v>
      </c>
    </row>
    <row r="23" spans="1:16" x14ac:dyDescent="0.2">
      <c r="A23" s="1">
        <v>946.5</v>
      </c>
      <c r="B23">
        <f>(Silv_Fungi_Counts!B23*(18583*3))/Silv_Fungi_Counts!$O23</f>
        <v>0</v>
      </c>
      <c r="C23">
        <f>(Silv_Fungi_Counts!C23*(18583*3))/Silv_Fungi_Counts!$O23</f>
        <v>0</v>
      </c>
      <c r="D23">
        <f>(Silv_Fungi_Counts!D23*(18583*3))/Silv_Fungi_Counts!$O23</f>
        <v>0</v>
      </c>
      <c r="E23">
        <f>(Silv_Fungi_Counts!E23*(18583*3))/Silv_Fungi_Counts!$O23</f>
        <v>0</v>
      </c>
      <c r="F23">
        <f>(Silv_Fungi_Counts!F23*(18583*3))/Silv_Fungi_Counts!$O23</f>
        <v>0</v>
      </c>
      <c r="G23">
        <f>(Silv_Fungi_Counts!G23*(18583*3))/Silv_Fungi_Counts!$O23</f>
        <v>0</v>
      </c>
      <c r="H23">
        <f>(Silv_Fungi_Counts!H23*(18583*3))/Silv_Fungi_Counts!$O23</f>
        <v>201.9891304347826</v>
      </c>
      <c r="I23">
        <f>(Silv_Fungi_Counts!I23*(18583*3))/Silv_Fungi_Counts!$O23</f>
        <v>0</v>
      </c>
      <c r="J23">
        <f>(Silv_Fungi_Counts!J23*(18583*3))/Silv_Fungi_Counts!$O23</f>
        <v>0</v>
      </c>
      <c r="K23">
        <f>(Silv_Fungi_Counts!K23*(18583*3))/Silv_Fungi_Counts!$O23</f>
        <v>201.9891304347826</v>
      </c>
      <c r="L23">
        <f>(Silv_Fungi_Counts!L23*(18583*3))/Silv_Fungi_Counts!$O23</f>
        <v>0</v>
      </c>
      <c r="M23">
        <f>(Silv_Fungi_Counts!M23*(18583*3))/Silv_Fungi_Counts!$O23</f>
        <v>403.97826086956519</v>
      </c>
      <c r="N23">
        <f>(Silv_Fungi_Counts!N23*(18583*3))/Silv_Fungi_Counts!$O23</f>
        <v>0</v>
      </c>
      <c r="O23">
        <f t="shared" si="0"/>
        <v>605.96739130434776</v>
      </c>
      <c r="P23">
        <f t="shared" si="1"/>
        <v>807.95652173913038</v>
      </c>
    </row>
    <row r="24" spans="1:16" x14ac:dyDescent="0.2">
      <c r="A24" s="1">
        <v>962.5</v>
      </c>
      <c r="B24">
        <f>(Silv_Fungi_Counts!B24*(18583*3))/Silv_Fungi_Counts!$O24</f>
        <v>329.87573964497039</v>
      </c>
      <c r="C24">
        <f>(Silv_Fungi_Counts!C24*(18583*3))/Silv_Fungi_Counts!$O24</f>
        <v>0</v>
      </c>
      <c r="D24">
        <f>(Silv_Fungi_Counts!D24*(18583*3))/Silv_Fungi_Counts!$O24</f>
        <v>329.87573964497039</v>
      </c>
      <c r="E24">
        <f>(Silv_Fungi_Counts!E24*(18583*3))/Silv_Fungi_Counts!$O24</f>
        <v>0</v>
      </c>
      <c r="F24">
        <f>(Silv_Fungi_Counts!F24*(18583*3))/Silv_Fungi_Counts!$O24</f>
        <v>0</v>
      </c>
      <c r="G24">
        <f>(Silv_Fungi_Counts!G24*(18583*3))/Silv_Fungi_Counts!$O24</f>
        <v>0</v>
      </c>
      <c r="H24">
        <f>(Silv_Fungi_Counts!H24*(18583*3))/Silv_Fungi_Counts!$O24</f>
        <v>0</v>
      </c>
      <c r="I24">
        <f>(Silv_Fungi_Counts!I24*(18583*3))/Silv_Fungi_Counts!$O24</f>
        <v>0</v>
      </c>
      <c r="J24">
        <f>(Silv_Fungi_Counts!J24*(18583*3))/Silv_Fungi_Counts!$O24</f>
        <v>0</v>
      </c>
      <c r="K24">
        <f>(Silv_Fungi_Counts!K24*(18583*3))/Silv_Fungi_Counts!$O24</f>
        <v>329.87573964497039</v>
      </c>
      <c r="L24">
        <f>(Silv_Fungi_Counts!L24*(18583*3))/Silv_Fungi_Counts!$O24</f>
        <v>0</v>
      </c>
      <c r="M24">
        <f>(Silv_Fungi_Counts!M24*(18583*3))/Silv_Fungi_Counts!$O24</f>
        <v>329.87573964497039</v>
      </c>
      <c r="N24">
        <f>(Silv_Fungi_Counts!N24*(18583*3))/Silv_Fungi_Counts!$O24</f>
        <v>0</v>
      </c>
      <c r="O24">
        <f t="shared" si="0"/>
        <v>1319.5029585798816</v>
      </c>
      <c r="P24">
        <f t="shared" si="1"/>
        <v>1319.5029585798816</v>
      </c>
    </row>
    <row r="25" spans="1:16" x14ac:dyDescent="0.2">
      <c r="A25" s="1">
        <v>978.5</v>
      </c>
      <c r="B25">
        <f>(Silv_Fungi_Counts!B25*(18583*3))/Silv_Fungi_Counts!$O25</f>
        <v>0</v>
      </c>
      <c r="C25">
        <f>(Silv_Fungi_Counts!C25*(18583*3))/Silv_Fungi_Counts!$O25</f>
        <v>0</v>
      </c>
      <c r="D25">
        <f>(Silv_Fungi_Counts!D25*(18583*3))/Silv_Fungi_Counts!$O25</f>
        <v>476.4871794871795</v>
      </c>
      <c r="E25">
        <f>(Silv_Fungi_Counts!E25*(18583*3))/Silv_Fungi_Counts!$O25</f>
        <v>0</v>
      </c>
      <c r="F25">
        <f>(Silv_Fungi_Counts!F25*(18583*3))/Silv_Fungi_Counts!$O25</f>
        <v>0</v>
      </c>
      <c r="G25">
        <f>(Silv_Fungi_Counts!G25*(18583*3))/Silv_Fungi_Counts!$O25</f>
        <v>0</v>
      </c>
      <c r="H25">
        <f>(Silv_Fungi_Counts!H25*(18583*3))/Silv_Fungi_Counts!$O25</f>
        <v>0</v>
      </c>
      <c r="I25">
        <f>(Silv_Fungi_Counts!I25*(18583*3))/Silv_Fungi_Counts!$O25</f>
        <v>0</v>
      </c>
      <c r="J25">
        <f>(Silv_Fungi_Counts!J25*(18583*3))/Silv_Fungi_Counts!$O25</f>
        <v>0</v>
      </c>
      <c r="K25">
        <f>(Silv_Fungi_Counts!K25*(18583*3))/Silv_Fungi_Counts!$O25</f>
        <v>0</v>
      </c>
      <c r="L25">
        <f>(Silv_Fungi_Counts!L25*(18583*3))/Silv_Fungi_Counts!$O25</f>
        <v>0</v>
      </c>
      <c r="M25">
        <f>(Silv_Fungi_Counts!M25*(18583*3))/Silv_Fungi_Counts!$O25</f>
        <v>0</v>
      </c>
      <c r="N25">
        <f>(Silv_Fungi_Counts!N25*(18583*3))/Silv_Fungi_Counts!$O25</f>
        <v>0</v>
      </c>
      <c r="O25">
        <f t="shared" si="0"/>
        <v>476.4871794871795</v>
      </c>
      <c r="P25">
        <f t="shared" si="1"/>
        <v>476.4871794871795</v>
      </c>
    </row>
    <row r="26" spans="1:16" x14ac:dyDescent="0.2">
      <c r="A26" s="1">
        <v>994.5</v>
      </c>
      <c r="B26">
        <f>(Silv_Fungi_Counts!B26*(18583*3))/Silv_Fungi_Counts!$O26</f>
        <v>0</v>
      </c>
      <c r="C26">
        <f>(Silv_Fungi_Counts!C26*(18583*3))/Silv_Fungi_Counts!$O26</f>
        <v>0</v>
      </c>
      <c r="D26">
        <f>(Silv_Fungi_Counts!D26*(18583*3))/Silv_Fungi_Counts!$O26</f>
        <v>273.27941176470586</v>
      </c>
      <c r="E26">
        <f>(Silv_Fungi_Counts!E26*(18583*3))/Silv_Fungi_Counts!$O26</f>
        <v>0</v>
      </c>
      <c r="F26">
        <f>(Silv_Fungi_Counts!F26*(18583*3))/Silv_Fungi_Counts!$O26</f>
        <v>0</v>
      </c>
      <c r="G26">
        <f>(Silv_Fungi_Counts!G26*(18583*3))/Silv_Fungi_Counts!$O26</f>
        <v>0</v>
      </c>
      <c r="H26">
        <f>(Silv_Fungi_Counts!H26*(18583*3))/Silv_Fungi_Counts!$O26</f>
        <v>0</v>
      </c>
      <c r="I26">
        <f>(Silv_Fungi_Counts!I26*(18583*3))/Silv_Fungi_Counts!$O26</f>
        <v>0</v>
      </c>
      <c r="J26">
        <f>(Silv_Fungi_Counts!J26*(18583*3))/Silv_Fungi_Counts!$O26</f>
        <v>0</v>
      </c>
      <c r="K26">
        <f>(Silv_Fungi_Counts!K26*(18583*3))/Silv_Fungi_Counts!$O26</f>
        <v>0</v>
      </c>
      <c r="L26">
        <f>(Silv_Fungi_Counts!L26*(18583*3))/Silv_Fungi_Counts!$O26</f>
        <v>0</v>
      </c>
      <c r="M26">
        <f>(Silv_Fungi_Counts!M26*(18583*3))/Silv_Fungi_Counts!$O26</f>
        <v>0</v>
      </c>
      <c r="N26">
        <f>(Silv_Fungi_Counts!N26*(18583*3))/Silv_Fungi_Counts!$O26</f>
        <v>0</v>
      </c>
      <c r="O26">
        <f t="shared" si="0"/>
        <v>273.27941176470586</v>
      </c>
      <c r="P26">
        <f t="shared" si="1"/>
        <v>273.27941176470586</v>
      </c>
    </row>
    <row r="27" spans="1:16" x14ac:dyDescent="0.2">
      <c r="A27" s="1">
        <v>1010.5</v>
      </c>
      <c r="B27">
        <f>(Silv_Fungi_Counts!B27*(18583*3))/Silv_Fungi_Counts!$O27</f>
        <v>0</v>
      </c>
      <c r="C27">
        <f>(Silv_Fungi_Counts!C27*(18583*3))/Silv_Fungi_Counts!$O27</f>
        <v>0</v>
      </c>
      <c r="D27">
        <f>(Silv_Fungi_Counts!D27*(18583*3))/Silv_Fungi_Counts!$O27</f>
        <v>0</v>
      </c>
      <c r="E27">
        <f>(Silv_Fungi_Counts!E27*(18583*3))/Silv_Fungi_Counts!$O27</f>
        <v>0</v>
      </c>
      <c r="F27">
        <f>(Silv_Fungi_Counts!F27*(18583*3))/Silv_Fungi_Counts!$O27</f>
        <v>0</v>
      </c>
      <c r="G27">
        <f>(Silv_Fungi_Counts!G27*(18583*3))/Silv_Fungi_Counts!$O27</f>
        <v>0</v>
      </c>
      <c r="H27">
        <f>(Silv_Fungi_Counts!H27*(18583*3))/Silv_Fungi_Counts!$O27</f>
        <v>0</v>
      </c>
      <c r="I27">
        <f>(Silv_Fungi_Counts!I27*(18583*3))/Silv_Fungi_Counts!$O27</f>
        <v>0</v>
      </c>
      <c r="J27">
        <f>(Silv_Fungi_Counts!J27*(18583*3))/Silv_Fungi_Counts!$O27</f>
        <v>0</v>
      </c>
      <c r="K27">
        <f>(Silv_Fungi_Counts!K27*(18583*3))/Silv_Fungi_Counts!$O27</f>
        <v>0</v>
      </c>
      <c r="L27">
        <f>(Silv_Fungi_Counts!L27*(18583*3))/Silv_Fungi_Counts!$O27</f>
        <v>832.07462686567169</v>
      </c>
      <c r="M27">
        <f>(Silv_Fungi_Counts!M27*(18583*3))/Silv_Fungi_Counts!$O27</f>
        <v>0</v>
      </c>
      <c r="N27">
        <f>(Silv_Fungi_Counts!N27*(18583*3))/Silv_Fungi_Counts!$O27</f>
        <v>0</v>
      </c>
      <c r="O27">
        <f t="shared" si="0"/>
        <v>832.07462686567169</v>
      </c>
      <c r="P27">
        <f t="shared" si="1"/>
        <v>832.07462686567169</v>
      </c>
    </row>
    <row r="28" spans="1:16" x14ac:dyDescent="0.2">
      <c r="A28" s="1">
        <v>1026.5</v>
      </c>
      <c r="B28">
        <f>(Silv_Fungi_Counts!B28*(18583*3))/Silv_Fungi_Counts!$O28</f>
        <v>0</v>
      </c>
      <c r="C28">
        <f>(Silv_Fungi_Counts!C28*(18583*3))/Silv_Fungi_Counts!$O28</f>
        <v>0</v>
      </c>
      <c r="D28">
        <f>(Silv_Fungi_Counts!D28*(18583*3))/Silv_Fungi_Counts!$O28</f>
        <v>0</v>
      </c>
      <c r="E28">
        <f>(Silv_Fungi_Counts!E28*(18583*3))/Silv_Fungi_Counts!$O28</f>
        <v>0</v>
      </c>
      <c r="F28">
        <f>(Silv_Fungi_Counts!F28*(18583*3))/Silv_Fungi_Counts!$O28</f>
        <v>0</v>
      </c>
      <c r="G28">
        <f>(Silv_Fungi_Counts!G28*(18583*3))/Silv_Fungi_Counts!$O28</f>
        <v>0</v>
      </c>
      <c r="H28">
        <f>(Silv_Fungi_Counts!H28*(18583*3))/Silv_Fungi_Counts!$O28</f>
        <v>0</v>
      </c>
      <c r="I28">
        <f>(Silv_Fungi_Counts!I28*(18583*3))/Silv_Fungi_Counts!$O28</f>
        <v>0</v>
      </c>
      <c r="J28">
        <f>(Silv_Fungi_Counts!J28*(18583*3))/Silv_Fungi_Counts!$O28</f>
        <v>0</v>
      </c>
      <c r="K28">
        <f>(Silv_Fungi_Counts!K28*(18583*3))/Silv_Fungi_Counts!$O28</f>
        <v>0</v>
      </c>
      <c r="L28">
        <f>(Silv_Fungi_Counts!L28*(18583*3))/Silv_Fungi_Counts!$O28</f>
        <v>605.96739130434787</v>
      </c>
      <c r="M28">
        <f>(Silv_Fungi_Counts!M28*(18583*3))/Silv_Fungi_Counts!$O28</f>
        <v>0</v>
      </c>
      <c r="N28">
        <f>(Silv_Fungi_Counts!N28*(18583*3))/Silv_Fungi_Counts!$O28</f>
        <v>0</v>
      </c>
      <c r="O28">
        <f t="shared" si="0"/>
        <v>605.96739130434787</v>
      </c>
      <c r="P28">
        <f t="shared" si="1"/>
        <v>605.96739130434787</v>
      </c>
    </row>
    <row r="29" spans="1:16" x14ac:dyDescent="0.2">
      <c r="A29" s="1">
        <v>1042.5</v>
      </c>
      <c r="B29">
        <f>(Silv_Fungi_Counts!B29*(18583*3))/Silv_Fungi_Counts!$O29</f>
        <v>0</v>
      </c>
      <c r="C29">
        <f>(Silv_Fungi_Counts!C29*(18583*3))/Silv_Fungi_Counts!$O29</f>
        <v>0</v>
      </c>
      <c r="D29">
        <f>(Silv_Fungi_Counts!D29*(18583*3))/Silv_Fungi_Counts!$O29</f>
        <v>0</v>
      </c>
      <c r="E29">
        <f>(Silv_Fungi_Counts!E29*(18583*3))/Silv_Fungi_Counts!$O29</f>
        <v>0</v>
      </c>
      <c r="F29">
        <f>(Silv_Fungi_Counts!F29*(18583*3))/Silv_Fungi_Counts!$O29</f>
        <v>0</v>
      </c>
      <c r="G29">
        <f>(Silv_Fungi_Counts!G29*(18583*3))/Silv_Fungi_Counts!$O29</f>
        <v>0</v>
      </c>
      <c r="H29">
        <f>(Silv_Fungi_Counts!H29*(18583*3))/Silv_Fungi_Counts!$O29</f>
        <v>0</v>
      </c>
      <c r="I29">
        <f>(Silv_Fungi_Counts!I29*(18583*3))/Silv_Fungi_Counts!$O29</f>
        <v>0</v>
      </c>
      <c r="J29">
        <f>(Silv_Fungi_Counts!J29*(18583*3))/Silv_Fungi_Counts!$O29</f>
        <v>0</v>
      </c>
      <c r="K29">
        <f>(Silv_Fungi_Counts!K29*(18583*3))/Silv_Fungi_Counts!$O29</f>
        <v>290.359375</v>
      </c>
      <c r="L29">
        <f>(Silv_Fungi_Counts!L29*(18583*3))/Silv_Fungi_Counts!$O29</f>
        <v>0</v>
      </c>
      <c r="M29">
        <f>(Silv_Fungi_Counts!M29*(18583*3))/Silv_Fungi_Counts!$O29</f>
        <v>0</v>
      </c>
      <c r="N29">
        <f>(Silv_Fungi_Counts!N29*(18583*3))/Silv_Fungi_Counts!$O29</f>
        <v>0</v>
      </c>
      <c r="O29">
        <f t="shared" si="0"/>
        <v>290.359375</v>
      </c>
      <c r="P29">
        <f t="shared" si="1"/>
        <v>290.359375</v>
      </c>
    </row>
    <row r="30" spans="1:16" x14ac:dyDescent="0.2">
      <c r="A30" s="1">
        <v>1058.5</v>
      </c>
      <c r="B30">
        <f>(Silv_Fungi_Counts!B30*(18583*3))/Silv_Fungi_Counts!$O30</f>
        <v>0</v>
      </c>
      <c r="C30">
        <f>(Silv_Fungi_Counts!C30*(18583*3))/Silv_Fungi_Counts!$O30</f>
        <v>0</v>
      </c>
      <c r="D30">
        <f>(Silv_Fungi_Counts!D30*(18583*3))/Silv_Fungi_Counts!$O30</f>
        <v>0</v>
      </c>
      <c r="E30">
        <f>(Silv_Fungi_Counts!E30*(18583*3))/Silv_Fungi_Counts!$O30</f>
        <v>0</v>
      </c>
      <c r="F30">
        <f>(Silv_Fungi_Counts!F30*(18583*3))/Silv_Fungi_Counts!$O30</f>
        <v>0</v>
      </c>
      <c r="G30">
        <f>(Silv_Fungi_Counts!G30*(18583*3))/Silv_Fungi_Counts!$O30</f>
        <v>0</v>
      </c>
      <c r="H30">
        <f>(Silv_Fungi_Counts!H30*(18583*3))/Silv_Fungi_Counts!$O30</f>
        <v>0</v>
      </c>
      <c r="I30">
        <f>(Silv_Fungi_Counts!I30*(18583*3))/Silv_Fungi_Counts!$O30</f>
        <v>0</v>
      </c>
      <c r="J30">
        <f>(Silv_Fungi_Counts!J30*(18583*3))/Silv_Fungi_Counts!$O30</f>
        <v>0</v>
      </c>
      <c r="K30">
        <f>(Silv_Fungi_Counts!K30*(18583*3))/Silv_Fungi_Counts!$O30</f>
        <v>0</v>
      </c>
      <c r="L30">
        <f>(Silv_Fungi_Counts!L30*(18583*3))/Silv_Fungi_Counts!$O30</f>
        <v>0</v>
      </c>
      <c r="M30">
        <f>(Silv_Fungi_Counts!M30*(18583*3))/Silv_Fungi_Counts!$O30</f>
        <v>0</v>
      </c>
      <c r="N30">
        <f>(Silv_Fungi_Counts!N30*(18583*3))/Silv_Fungi_Counts!$O30</f>
        <v>0</v>
      </c>
      <c r="O30">
        <f t="shared" si="0"/>
        <v>0</v>
      </c>
      <c r="P30">
        <f t="shared" si="1"/>
        <v>0</v>
      </c>
    </row>
    <row r="31" spans="1:16" x14ac:dyDescent="0.2">
      <c r="A31" s="1">
        <v>1074.5</v>
      </c>
      <c r="B31">
        <f>(Silv_Fungi_Counts!B31*(18583*3))/Silv_Fungi_Counts!$O31</f>
        <v>0</v>
      </c>
      <c r="C31">
        <f>(Silv_Fungi_Counts!C31*(18583*3))/Silv_Fungi_Counts!$O31</f>
        <v>0</v>
      </c>
      <c r="D31">
        <f>(Silv_Fungi_Counts!D31*(18583*3))/Silv_Fungi_Counts!$O31</f>
        <v>0</v>
      </c>
      <c r="E31">
        <f>(Silv_Fungi_Counts!E31*(18583*3))/Silv_Fungi_Counts!$O31</f>
        <v>0</v>
      </c>
      <c r="F31">
        <f>(Silv_Fungi_Counts!F31*(18583*3))/Silv_Fungi_Counts!$O31</f>
        <v>0</v>
      </c>
      <c r="G31">
        <f>(Silv_Fungi_Counts!G31*(18583*3))/Silv_Fungi_Counts!$O31</f>
        <v>0</v>
      </c>
      <c r="H31">
        <f>(Silv_Fungi_Counts!H31*(18583*3))/Silv_Fungi_Counts!$O31</f>
        <v>0</v>
      </c>
      <c r="I31">
        <f>(Silv_Fungi_Counts!I31*(18583*3))/Silv_Fungi_Counts!$O31</f>
        <v>403.97826086956519</v>
      </c>
      <c r="J31">
        <f>(Silv_Fungi_Counts!J31*(18583*3))/Silv_Fungi_Counts!$O31</f>
        <v>0</v>
      </c>
      <c r="K31">
        <f>(Silv_Fungi_Counts!K31*(18583*3))/Silv_Fungi_Counts!$O31</f>
        <v>0</v>
      </c>
      <c r="L31">
        <f>(Silv_Fungi_Counts!L31*(18583*3))/Silv_Fungi_Counts!$O31</f>
        <v>807.95652173913038</v>
      </c>
      <c r="M31">
        <f>(Silv_Fungi_Counts!M31*(18583*3))/Silv_Fungi_Counts!$O31</f>
        <v>0</v>
      </c>
      <c r="N31">
        <f>(Silv_Fungi_Counts!N31*(18583*3))/Silv_Fungi_Counts!$O31</f>
        <v>0</v>
      </c>
      <c r="O31">
        <f t="shared" si="0"/>
        <v>1211.9347826086955</v>
      </c>
      <c r="P31">
        <f t="shared" si="1"/>
        <v>1211.9347826086955</v>
      </c>
    </row>
    <row r="32" spans="1:16" x14ac:dyDescent="0.2">
      <c r="A32" s="1">
        <v>1090.5</v>
      </c>
      <c r="B32">
        <f>(Silv_Fungi_Counts!B32*(18583*3))/Silv_Fungi_Counts!$O32</f>
        <v>0</v>
      </c>
      <c r="C32">
        <f>(Silv_Fungi_Counts!C32*(18583*3))/Silv_Fungi_Counts!$O32</f>
        <v>0</v>
      </c>
      <c r="D32">
        <f>(Silv_Fungi_Counts!D32*(18583*3))/Silv_Fungi_Counts!$O32</f>
        <v>0</v>
      </c>
      <c r="E32">
        <f>(Silv_Fungi_Counts!E32*(18583*3))/Silv_Fungi_Counts!$O32</f>
        <v>0</v>
      </c>
      <c r="F32">
        <f>(Silv_Fungi_Counts!F32*(18583*3))/Silv_Fungi_Counts!$O32</f>
        <v>0</v>
      </c>
      <c r="G32">
        <f>(Silv_Fungi_Counts!G32*(18583*3))/Silv_Fungi_Counts!$O32</f>
        <v>0</v>
      </c>
      <c r="H32">
        <f>(Silv_Fungi_Counts!H32*(18583*3))/Silv_Fungi_Counts!$O32</f>
        <v>0</v>
      </c>
      <c r="I32">
        <f>(Silv_Fungi_Counts!I32*(18583*3))/Silv_Fungi_Counts!$O32</f>
        <v>0</v>
      </c>
      <c r="J32">
        <f>(Silv_Fungi_Counts!J32*(18583*3))/Silv_Fungi_Counts!$O32</f>
        <v>0</v>
      </c>
      <c r="K32">
        <f>(Silv_Fungi_Counts!K32*(18583*3))/Silv_Fungi_Counts!$O32</f>
        <v>294.96825396825398</v>
      </c>
      <c r="L32">
        <f>(Silv_Fungi_Counts!L32*(18583*3))/Silv_Fungi_Counts!$O32</f>
        <v>294.96825396825398</v>
      </c>
      <c r="M32">
        <f>(Silv_Fungi_Counts!M32*(18583*3))/Silv_Fungi_Counts!$O32</f>
        <v>0</v>
      </c>
      <c r="N32">
        <f>(Silv_Fungi_Counts!N32*(18583*3))/Silv_Fungi_Counts!$O32</f>
        <v>0</v>
      </c>
      <c r="O32">
        <f t="shared" si="0"/>
        <v>589.93650793650795</v>
      </c>
      <c r="P32">
        <f t="shared" si="1"/>
        <v>589.93650793650795</v>
      </c>
    </row>
    <row r="33" spans="1:16" x14ac:dyDescent="0.2">
      <c r="A33" s="1">
        <v>1106.5</v>
      </c>
      <c r="B33">
        <f>(Silv_Fungi_Counts!B33*(18583*3))/Silv_Fungi_Counts!$O33</f>
        <v>0</v>
      </c>
      <c r="C33">
        <f>(Silv_Fungi_Counts!C33*(18583*3))/Silv_Fungi_Counts!$O33</f>
        <v>0</v>
      </c>
      <c r="D33">
        <f>(Silv_Fungi_Counts!D33*(18583*3))/Silv_Fungi_Counts!$O33</f>
        <v>0</v>
      </c>
      <c r="E33">
        <f>(Silv_Fungi_Counts!E33*(18583*3))/Silv_Fungi_Counts!$O33</f>
        <v>0</v>
      </c>
      <c r="F33">
        <f>(Silv_Fungi_Counts!F33*(18583*3))/Silv_Fungi_Counts!$O33</f>
        <v>0</v>
      </c>
      <c r="G33">
        <f>(Silv_Fungi_Counts!G33*(18583*3))/Silv_Fungi_Counts!$O33</f>
        <v>0</v>
      </c>
      <c r="H33">
        <f>(Silv_Fungi_Counts!H33*(18583*3))/Silv_Fungi_Counts!$O33</f>
        <v>201.9891304347826</v>
      </c>
      <c r="I33">
        <f>(Silv_Fungi_Counts!I33*(18583*3))/Silv_Fungi_Counts!$O33</f>
        <v>0</v>
      </c>
      <c r="J33">
        <f>(Silv_Fungi_Counts!J33*(18583*3))/Silv_Fungi_Counts!$O33</f>
        <v>0</v>
      </c>
      <c r="K33">
        <f>(Silv_Fungi_Counts!K33*(18583*3))/Silv_Fungi_Counts!$O33</f>
        <v>0</v>
      </c>
      <c r="L33">
        <f>(Silv_Fungi_Counts!L33*(18583*3))/Silv_Fungi_Counts!$O33</f>
        <v>0</v>
      </c>
      <c r="M33">
        <f>(Silv_Fungi_Counts!M33*(18583*3))/Silv_Fungi_Counts!$O33</f>
        <v>201.9891304347826</v>
      </c>
      <c r="N33">
        <f>(Silv_Fungi_Counts!N33*(18583*3))/Silv_Fungi_Counts!$O33</f>
        <v>0</v>
      </c>
      <c r="O33">
        <f t="shared" si="0"/>
        <v>201.9891304347826</v>
      </c>
      <c r="P33">
        <f t="shared" si="1"/>
        <v>403.97826086956519</v>
      </c>
    </row>
    <row r="34" spans="1:16" x14ac:dyDescent="0.2">
      <c r="A34" s="1">
        <v>1122.5</v>
      </c>
      <c r="B34">
        <f>(Silv_Fungi_Counts!B34*(18583*3))/Silv_Fungi_Counts!$O34</f>
        <v>0</v>
      </c>
      <c r="C34">
        <f>(Silv_Fungi_Counts!C34*(18583*3))/Silv_Fungi_Counts!$O34</f>
        <v>0</v>
      </c>
      <c r="D34">
        <f>(Silv_Fungi_Counts!D34*(18583*3))/Silv_Fungi_Counts!$O34</f>
        <v>0</v>
      </c>
      <c r="E34">
        <f>(Silv_Fungi_Counts!E34*(18583*3))/Silv_Fungi_Counts!$O34</f>
        <v>0</v>
      </c>
      <c r="F34">
        <f>(Silv_Fungi_Counts!F34*(18583*3))/Silv_Fungi_Counts!$O34</f>
        <v>0</v>
      </c>
      <c r="G34">
        <f>(Silv_Fungi_Counts!G34*(18583*3))/Silv_Fungi_Counts!$O34</f>
        <v>0</v>
      </c>
      <c r="H34">
        <f>(Silv_Fungi_Counts!H34*(18583*3))/Silv_Fungi_Counts!$O34</f>
        <v>0</v>
      </c>
      <c r="I34">
        <f>(Silv_Fungi_Counts!I34*(18583*3))/Silv_Fungi_Counts!$O34</f>
        <v>0</v>
      </c>
      <c r="J34">
        <f>(Silv_Fungi_Counts!J34*(18583*3))/Silv_Fungi_Counts!$O34</f>
        <v>0</v>
      </c>
      <c r="K34">
        <f>(Silv_Fungi_Counts!K34*(18583*3))/Silv_Fungi_Counts!$O34</f>
        <v>0</v>
      </c>
      <c r="L34">
        <f>(Silv_Fungi_Counts!L34*(18583*3))/Silv_Fungi_Counts!$O34</f>
        <v>0</v>
      </c>
      <c r="M34">
        <f>(Silv_Fungi_Counts!M34*(18583*3))/Silv_Fungi_Counts!$O34</f>
        <v>728.74509803921569</v>
      </c>
      <c r="N34">
        <f>(Silv_Fungi_Counts!N34*(18583*3))/Silv_Fungi_Counts!$O34</f>
        <v>0</v>
      </c>
      <c r="O34">
        <f t="shared" si="0"/>
        <v>728.74509803921569</v>
      </c>
      <c r="P34">
        <f t="shared" si="1"/>
        <v>728.74509803921569</v>
      </c>
    </row>
    <row r="35" spans="1:16" x14ac:dyDescent="0.2">
      <c r="A35" s="1">
        <v>1138.5</v>
      </c>
      <c r="B35">
        <f>(Silv_Fungi_Counts!B35*(18583*3))/Silv_Fungi_Counts!$O35</f>
        <v>205.71586715867159</v>
      </c>
      <c r="C35">
        <f>(Silv_Fungi_Counts!C35*(18583*3))/Silv_Fungi_Counts!$O35</f>
        <v>0</v>
      </c>
      <c r="D35">
        <f>(Silv_Fungi_Counts!D35*(18583*3))/Silv_Fungi_Counts!$O35</f>
        <v>0</v>
      </c>
      <c r="E35">
        <f>(Silv_Fungi_Counts!E35*(18583*3))/Silv_Fungi_Counts!$O35</f>
        <v>0</v>
      </c>
      <c r="F35">
        <f>(Silv_Fungi_Counts!F35*(18583*3))/Silv_Fungi_Counts!$O35</f>
        <v>0</v>
      </c>
      <c r="G35">
        <f>(Silv_Fungi_Counts!G35*(18583*3))/Silv_Fungi_Counts!$O35</f>
        <v>0</v>
      </c>
      <c r="H35">
        <f>(Silv_Fungi_Counts!H35*(18583*3))/Silv_Fungi_Counts!$O35</f>
        <v>0</v>
      </c>
      <c r="I35">
        <f>(Silv_Fungi_Counts!I35*(18583*3))/Silv_Fungi_Counts!$O35</f>
        <v>0</v>
      </c>
      <c r="J35">
        <f>(Silv_Fungi_Counts!J35*(18583*3))/Silv_Fungi_Counts!$O35</f>
        <v>0</v>
      </c>
      <c r="K35">
        <f>(Silv_Fungi_Counts!K35*(18583*3))/Silv_Fungi_Counts!$O35</f>
        <v>205.71586715867159</v>
      </c>
      <c r="L35">
        <f>(Silv_Fungi_Counts!L35*(18583*3))/Silv_Fungi_Counts!$O35</f>
        <v>205.71586715867159</v>
      </c>
      <c r="M35">
        <f>(Silv_Fungi_Counts!M35*(18583*3))/Silv_Fungi_Counts!$O35</f>
        <v>411.43173431734317</v>
      </c>
      <c r="N35">
        <f>(Silv_Fungi_Counts!N35*(18583*3))/Silv_Fungi_Counts!$O35</f>
        <v>0</v>
      </c>
      <c r="O35">
        <f t="shared" si="0"/>
        <v>1028.579335793358</v>
      </c>
      <c r="P35">
        <f t="shared" si="1"/>
        <v>1028.579335793358</v>
      </c>
    </row>
    <row r="36" spans="1:16" x14ac:dyDescent="0.2">
      <c r="A36" s="1">
        <v>1154.5</v>
      </c>
      <c r="B36">
        <f>(Silv_Fungi_Counts!B36*(18583*3))/Silv_Fungi_Counts!$O36</f>
        <v>0</v>
      </c>
      <c r="C36">
        <f>(Silv_Fungi_Counts!C36*(18583*3))/Silv_Fungi_Counts!$O36</f>
        <v>0</v>
      </c>
      <c r="D36">
        <f>(Silv_Fungi_Counts!D36*(18583*3))/Silv_Fungi_Counts!$O36</f>
        <v>0</v>
      </c>
      <c r="E36">
        <f>(Silv_Fungi_Counts!E36*(18583*3))/Silv_Fungi_Counts!$O36</f>
        <v>0</v>
      </c>
      <c r="F36">
        <f>(Silv_Fungi_Counts!F36*(18583*3))/Silv_Fungi_Counts!$O36</f>
        <v>0</v>
      </c>
      <c r="G36">
        <f>(Silv_Fungi_Counts!G36*(18583*3))/Silv_Fungi_Counts!$O36</f>
        <v>0</v>
      </c>
      <c r="H36">
        <f>(Silv_Fungi_Counts!H36*(18583*3))/Silv_Fungi_Counts!$O36</f>
        <v>0</v>
      </c>
      <c r="I36">
        <f>(Silv_Fungi_Counts!I36*(18583*3))/Silv_Fungi_Counts!$O36</f>
        <v>0</v>
      </c>
      <c r="J36">
        <f>(Silv_Fungi_Counts!J36*(18583*3))/Silv_Fungi_Counts!$O36</f>
        <v>0</v>
      </c>
      <c r="K36">
        <f>(Silv_Fungi_Counts!K36*(18583*3))/Silv_Fungi_Counts!$O36</f>
        <v>0</v>
      </c>
      <c r="L36">
        <f>(Silv_Fungi_Counts!L36*(18583*3))/Silv_Fungi_Counts!$O36</f>
        <v>0</v>
      </c>
      <c r="M36">
        <f>(Silv_Fungi_Counts!M36*(18583*3))/Silv_Fungi_Counts!$O36</f>
        <v>0</v>
      </c>
      <c r="N36">
        <f>(Silv_Fungi_Counts!N36*(18583*3))/Silv_Fungi_Counts!$O36</f>
        <v>0</v>
      </c>
      <c r="O36">
        <f t="shared" si="0"/>
        <v>0</v>
      </c>
      <c r="P36">
        <f t="shared" si="1"/>
        <v>0</v>
      </c>
    </row>
    <row r="37" spans="1:16" x14ac:dyDescent="0.2">
      <c r="A37" s="1">
        <v>1170.5</v>
      </c>
      <c r="B37">
        <f>(Silv_Fungi_Counts!B37*(18583*3))/Silv_Fungi_Counts!$O37</f>
        <v>0</v>
      </c>
      <c r="C37">
        <f>(Silv_Fungi_Counts!C37*(18583*3))/Silv_Fungi_Counts!$O37</f>
        <v>0</v>
      </c>
      <c r="D37">
        <f>(Silv_Fungi_Counts!D37*(18583*3))/Silv_Fungi_Counts!$O37</f>
        <v>0</v>
      </c>
      <c r="E37">
        <f>(Silv_Fungi_Counts!E37*(18583*3))/Silv_Fungi_Counts!$O37</f>
        <v>0</v>
      </c>
      <c r="F37">
        <f>(Silv_Fungi_Counts!F37*(18583*3))/Silv_Fungi_Counts!$O37</f>
        <v>0</v>
      </c>
      <c r="G37">
        <f>(Silv_Fungi_Counts!G37*(18583*3))/Silv_Fungi_Counts!$O37</f>
        <v>0</v>
      </c>
      <c r="H37">
        <f>(Silv_Fungi_Counts!H37*(18583*3))/Silv_Fungi_Counts!$O37</f>
        <v>0</v>
      </c>
      <c r="I37">
        <f>(Silv_Fungi_Counts!I37*(18583*3))/Silv_Fungi_Counts!$O37</f>
        <v>0</v>
      </c>
      <c r="J37">
        <f>(Silv_Fungi_Counts!J37*(18583*3))/Silv_Fungi_Counts!$O37</f>
        <v>0</v>
      </c>
      <c r="K37">
        <f>(Silv_Fungi_Counts!K37*(18583*3))/Silv_Fungi_Counts!$O37</f>
        <v>0</v>
      </c>
      <c r="L37">
        <f>(Silv_Fungi_Counts!L37*(18583*3))/Silv_Fungi_Counts!$O37</f>
        <v>0</v>
      </c>
      <c r="M37">
        <f>(Silv_Fungi_Counts!M37*(18583*3))/Silv_Fungi_Counts!$O37</f>
        <v>677.1133603238867</v>
      </c>
      <c r="N37">
        <f>(Silv_Fungi_Counts!N37*(18583*3))/Silv_Fungi_Counts!$O37</f>
        <v>0</v>
      </c>
      <c r="O37">
        <f t="shared" si="0"/>
        <v>677.1133603238867</v>
      </c>
      <c r="P37">
        <f t="shared" si="1"/>
        <v>677.1133603238867</v>
      </c>
    </row>
    <row r="38" spans="1:16" x14ac:dyDescent="0.2">
      <c r="A38" s="1">
        <v>1186.5</v>
      </c>
      <c r="B38">
        <f>(Silv_Fungi_Counts!B38*(18583*3))/Silv_Fungi_Counts!$O38</f>
        <v>838.33082706766913</v>
      </c>
      <c r="C38">
        <f>(Silv_Fungi_Counts!C38*(18583*3))/Silv_Fungi_Counts!$O38</f>
        <v>0</v>
      </c>
      <c r="D38">
        <f>(Silv_Fungi_Counts!D38*(18583*3))/Silv_Fungi_Counts!$O38</f>
        <v>0</v>
      </c>
      <c r="E38">
        <f>(Silv_Fungi_Counts!E38*(18583*3))/Silv_Fungi_Counts!$O38</f>
        <v>0</v>
      </c>
      <c r="F38">
        <f>(Silv_Fungi_Counts!F38*(18583*3))/Silv_Fungi_Counts!$O38</f>
        <v>0</v>
      </c>
      <c r="G38">
        <f>(Silv_Fungi_Counts!G38*(18583*3))/Silv_Fungi_Counts!$O38</f>
        <v>0</v>
      </c>
      <c r="H38">
        <f>(Silv_Fungi_Counts!H38*(18583*3))/Silv_Fungi_Counts!$O38</f>
        <v>0</v>
      </c>
      <c r="I38">
        <f>(Silv_Fungi_Counts!I38*(18583*3))/Silv_Fungi_Counts!$O38</f>
        <v>0</v>
      </c>
      <c r="J38">
        <f>(Silv_Fungi_Counts!J38*(18583*3))/Silv_Fungi_Counts!$O38</f>
        <v>0</v>
      </c>
      <c r="K38">
        <f>(Silv_Fungi_Counts!K38*(18583*3))/Silv_Fungi_Counts!$O38</f>
        <v>0</v>
      </c>
      <c r="L38">
        <f>(Silv_Fungi_Counts!L38*(18583*3))/Silv_Fungi_Counts!$O38</f>
        <v>0</v>
      </c>
      <c r="M38">
        <f>(Silv_Fungi_Counts!M38*(18583*3))/Silv_Fungi_Counts!$O38</f>
        <v>838.33082706766913</v>
      </c>
      <c r="N38">
        <f>(Silv_Fungi_Counts!N38*(18583*3))/Silv_Fungi_Counts!$O38</f>
        <v>0</v>
      </c>
      <c r="O38">
        <f t="shared" si="0"/>
        <v>1676.6616541353383</v>
      </c>
      <c r="P38">
        <f t="shared" si="1"/>
        <v>1676.6616541353383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8"/>
  <sheetViews>
    <sheetView tabSelected="1" workbookViewId="0">
      <selection activeCell="O21" sqref="O21"/>
    </sheetView>
  </sheetViews>
  <sheetFormatPr baseColWidth="10" defaultColWidth="8.83203125" defaultRowHeight="16" x14ac:dyDescent="0.2"/>
  <sheetData>
    <row r="1" spans="1:16" x14ac:dyDescent="0.2">
      <c r="A1" t="s">
        <v>16</v>
      </c>
      <c r="B1" t="s">
        <v>15</v>
      </c>
      <c r="C1" t="s">
        <v>14</v>
      </c>
      <c r="D1" t="s">
        <v>13</v>
      </c>
      <c r="E1" t="s">
        <v>12</v>
      </c>
      <c r="F1" t="s">
        <v>11</v>
      </c>
      <c r="G1" t="s">
        <v>10</v>
      </c>
      <c r="H1" t="s">
        <v>9</v>
      </c>
      <c r="I1" t="s">
        <v>8</v>
      </c>
      <c r="J1" t="s">
        <v>7</v>
      </c>
      <c r="K1" t="s">
        <v>6</v>
      </c>
      <c r="L1" t="s">
        <v>5</v>
      </c>
      <c r="M1" t="s">
        <v>4</v>
      </c>
      <c r="N1" t="s">
        <v>3</v>
      </c>
      <c r="O1" t="s">
        <v>22</v>
      </c>
      <c r="P1" t="s">
        <v>19</v>
      </c>
    </row>
    <row r="2" spans="1:16" x14ac:dyDescent="0.2">
      <c r="A2">
        <v>600.5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2563.1724137931033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2563.1724137931033</v>
      </c>
    </row>
    <row r="3" spans="1:16" x14ac:dyDescent="0.2">
      <c r="A3">
        <v>616.5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871.078125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871.078125</v>
      </c>
    </row>
    <row r="4" spans="1:16" x14ac:dyDescent="0.2">
      <c r="A4">
        <v>632.5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">
      <c r="A5">
        <v>648.5</v>
      </c>
      <c r="B5">
        <v>586.83157894736837</v>
      </c>
      <c r="C5">
        <v>0</v>
      </c>
      <c r="D5">
        <v>0</v>
      </c>
      <c r="E5">
        <v>0</v>
      </c>
      <c r="F5">
        <v>0</v>
      </c>
      <c r="G5">
        <v>0</v>
      </c>
      <c r="H5">
        <v>1173.6631578947367</v>
      </c>
      <c r="I5">
        <v>0</v>
      </c>
      <c r="J5">
        <v>0</v>
      </c>
      <c r="K5">
        <v>0</v>
      </c>
      <c r="L5">
        <v>0</v>
      </c>
      <c r="M5">
        <v>0</v>
      </c>
      <c r="N5">
        <v>586.83157894736837</v>
      </c>
      <c r="O5">
        <v>1173.6631578947367</v>
      </c>
      <c r="P5">
        <v>2347.3263157894735</v>
      </c>
    </row>
    <row r="6" spans="1:16" x14ac:dyDescent="0.2">
      <c r="A6">
        <v>668.5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2322.875</v>
      </c>
      <c r="I6">
        <v>0</v>
      </c>
      <c r="J6">
        <v>0</v>
      </c>
      <c r="K6">
        <v>1161.4375</v>
      </c>
      <c r="L6">
        <v>0</v>
      </c>
      <c r="M6">
        <v>1161.4375</v>
      </c>
      <c r="N6">
        <v>0</v>
      </c>
      <c r="O6">
        <v>2322.875</v>
      </c>
      <c r="P6">
        <v>4645.75</v>
      </c>
    </row>
    <row r="7" spans="1:16" x14ac:dyDescent="0.2">
      <c r="A7">
        <v>680.5</v>
      </c>
      <c r="B7">
        <v>995.51785714285711</v>
      </c>
      <c r="C7">
        <v>0</v>
      </c>
      <c r="D7">
        <v>0</v>
      </c>
      <c r="E7">
        <v>0</v>
      </c>
      <c r="F7">
        <v>0</v>
      </c>
      <c r="G7">
        <v>0</v>
      </c>
      <c r="H7">
        <v>1991.0357142857142</v>
      </c>
      <c r="I7">
        <v>0</v>
      </c>
      <c r="J7">
        <v>0</v>
      </c>
      <c r="K7">
        <v>1991.0357142857142</v>
      </c>
      <c r="L7">
        <v>0</v>
      </c>
      <c r="M7">
        <v>995.51785714285711</v>
      </c>
      <c r="N7">
        <v>0</v>
      </c>
      <c r="O7">
        <v>3982.0714285714284</v>
      </c>
      <c r="P7">
        <v>5973.1071428571431</v>
      </c>
    </row>
    <row r="8" spans="1:16" x14ac:dyDescent="0.2">
      <c r="A8">
        <v>696.5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838.33082706766913</v>
      </c>
      <c r="N8">
        <v>0</v>
      </c>
      <c r="O8">
        <v>838.33082706766913</v>
      </c>
      <c r="P8">
        <v>838.33082706766913</v>
      </c>
    </row>
    <row r="9" spans="1:16" x14ac:dyDescent="0.2">
      <c r="A9">
        <v>712.5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586.83157894736837</v>
      </c>
      <c r="M9">
        <v>1173.6631578947367</v>
      </c>
      <c r="N9">
        <v>0</v>
      </c>
      <c r="O9">
        <v>1760.4947368421051</v>
      </c>
      <c r="P9">
        <v>1760.4947368421051</v>
      </c>
    </row>
    <row r="10" spans="1:16" x14ac:dyDescent="0.2">
      <c r="A10">
        <v>736.5</v>
      </c>
      <c r="B10">
        <v>619.43333333333328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619.43333333333328</v>
      </c>
      <c r="L10">
        <v>0</v>
      </c>
      <c r="M10">
        <v>0</v>
      </c>
      <c r="N10">
        <v>619.43333333333328</v>
      </c>
      <c r="O10">
        <v>1858.2999999999997</v>
      </c>
      <c r="P10">
        <v>1858.2999999999997</v>
      </c>
    </row>
    <row r="11" spans="1:16" x14ac:dyDescent="0.2">
      <c r="A11">
        <v>752.5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364.37254901960785</v>
      </c>
      <c r="I11">
        <v>0</v>
      </c>
      <c r="J11">
        <v>0</v>
      </c>
      <c r="K11">
        <v>0</v>
      </c>
      <c r="L11">
        <v>364.37254901960785</v>
      </c>
      <c r="M11">
        <v>0</v>
      </c>
      <c r="N11">
        <v>0</v>
      </c>
      <c r="O11">
        <v>364.37254901960785</v>
      </c>
      <c r="P11">
        <v>728.74509803921569</v>
      </c>
    </row>
    <row r="12" spans="1:16" x14ac:dyDescent="0.2">
      <c r="A12">
        <v>768.5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432.16279069767444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432.16279069767444</v>
      </c>
    </row>
    <row r="13" spans="1:16" x14ac:dyDescent="0.2">
      <c r="A13">
        <v>784.5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1045.29375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1045.29375</v>
      </c>
    </row>
    <row r="14" spans="1:16" x14ac:dyDescent="0.2">
      <c r="A14">
        <v>800.5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357.36538461538464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357.36538461538464</v>
      </c>
    </row>
    <row r="15" spans="1:16" x14ac:dyDescent="0.2">
      <c r="A15">
        <v>818.5</v>
      </c>
      <c r="B15">
        <v>0</v>
      </c>
      <c r="C15">
        <v>0</v>
      </c>
      <c r="D15">
        <v>0</v>
      </c>
      <c r="E15">
        <v>0</v>
      </c>
      <c r="F15">
        <v>599.45161290322585</v>
      </c>
      <c r="G15">
        <v>0</v>
      </c>
      <c r="H15">
        <v>299.72580645161293</v>
      </c>
      <c r="I15">
        <v>299.72580645161293</v>
      </c>
      <c r="J15">
        <v>0</v>
      </c>
      <c r="K15">
        <v>0</v>
      </c>
      <c r="L15">
        <v>299.72580645161293</v>
      </c>
      <c r="M15">
        <v>299.72580645161293</v>
      </c>
      <c r="N15">
        <v>0</v>
      </c>
      <c r="O15">
        <v>899.17741935483878</v>
      </c>
      <c r="P15">
        <v>1798.3548387096776</v>
      </c>
    </row>
    <row r="16" spans="1:16" x14ac:dyDescent="0.2">
      <c r="A16">
        <v>834.5</v>
      </c>
      <c r="B16">
        <v>0</v>
      </c>
      <c r="C16">
        <v>525.93396226415098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525.93396226415098</v>
      </c>
      <c r="L16">
        <v>0</v>
      </c>
      <c r="M16">
        <v>525.93396226415098</v>
      </c>
      <c r="N16">
        <v>0</v>
      </c>
      <c r="O16">
        <v>1051.867924528302</v>
      </c>
      <c r="P16">
        <v>1577.8018867924529</v>
      </c>
    </row>
    <row r="17" spans="1:16" x14ac:dyDescent="0.2">
      <c r="A17">
        <v>850.5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216.08139534883722</v>
      </c>
      <c r="I17">
        <v>0</v>
      </c>
      <c r="J17">
        <v>0</v>
      </c>
      <c r="K17">
        <v>0</v>
      </c>
      <c r="L17">
        <v>216.08139534883722</v>
      </c>
      <c r="M17">
        <v>0</v>
      </c>
      <c r="N17">
        <v>0</v>
      </c>
      <c r="O17">
        <v>216.08139534883722</v>
      </c>
      <c r="P17">
        <v>432.16279069767444</v>
      </c>
    </row>
    <row r="18" spans="1:16" x14ac:dyDescent="0.2">
      <c r="A18">
        <v>866.5</v>
      </c>
      <c r="B18">
        <v>0</v>
      </c>
      <c r="C18">
        <v>0</v>
      </c>
      <c r="D18">
        <v>0</v>
      </c>
      <c r="E18">
        <v>0</v>
      </c>
      <c r="F18">
        <v>1429.4615384615386</v>
      </c>
      <c r="G18">
        <v>0</v>
      </c>
      <c r="H18">
        <v>714.73076923076928</v>
      </c>
      <c r="I18">
        <v>0</v>
      </c>
      <c r="J18">
        <v>0</v>
      </c>
      <c r="K18">
        <v>1429.4615384615386</v>
      </c>
      <c r="L18">
        <v>0</v>
      </c>
      <c r="M18">
        <v>714.73076923076928</v>
      </c>
      <c r="N18">
        <v>0</v>
      </c>
      <c r="O18">
        <v>2144.1923076923076</v>
      </c>
      <c r="P18">
        <v>4288.3846153846152</v>
      </c>
    </row>
    <row r="19" spans="1:16" x14ac:dyDescent="0.2">
      <c r="A19">
        <v>882.5</v>
      </c>
      <c r="B19">
        <v>0</v>
      </c>
      <c r="C19">
        <v>0</v>
      </c>
      <c r="D19">
        <v>0</v>
      </c>
      <c r="E19">
        <v>0</v>
      </c>
      <c r="F19">
        <v>0</v>
      </c>
      <c r="G19">
        <v>389.85314685314682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389.85314685314682</v>
      </c>
    </row>
    <row r="20" spans="1:16" x14ac:dyDescent="0.2">
      <c r="A20">
        <v>898.5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633.51136363636363</v>
      </c>
      <c r="M20">
        <v>0</v>
      </c>
      <c r="N20">
        <v>0</v>
      </c>
      <c r="O20">
        <v>633.51136363636363</v>
      </c>
      <c r="P20">
        <v>633.51136363636363</v>
      </c>
    </row>
    <row r="21" spans="1:16" x14ac:dyDescent="0.2">
      <c r="A21">
        <v>914.5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406.92700729927009</v>
      </c>
      <c r="I21">
        <v>0</v>
      </c>
      <c r="J21">
        <v>0</v>
      </c>
      <c r="K21">
        <v>406.92700729927009</v>
      </c>
      <c r="L21">
        <v>1627.7080291970804</v>
      </c>
      <c r="M21">
        <v>0</v>
      </c>
      <c r="N21">
        <v>0</v>
      </c>
      <c r="O21">
        <v>2034.6350364963505</v>
      </c>
      <c r="P21">
        <v>2441.5620437956204</v>
      </c>
    </row>
    <row r="22" spans="1:16" x14ac:dyDescent="0.2">
      <c r="A22">
        <v>930.5</v>
      </c>
      <c r="B22">
        <v>541.252427184466</v>
      </c>
      <c r="C22">
        <v>0</v>
      </c>
      <c r="D22">
        <v>0</v>
      </c>
      <c r="E22">
        <v>0</v>
      </c>
      <c r="F22">
        <v>0</v>
      </c>
      <c r="G22">
        <v>0</v>
      </c>
      <c r="H22">
        <v>541.252427184466</v>
      </c>
      <c r="I22">
        <v>0</v>
      </c>
      <c r="J22">
        <v>0</v>
      </c>
      <c r="K22">
        <v>1082.504854368932</v>
      </c>
      <c r="L22">
        <v>1082.504854368932</v>
      </c>
      <c r="M22">
        <v>541.252427184466</v>
      </c>
      <c r="N22">
        <v>0</v>
      </c>
      <c r="O22">
        <v>3247.5145631067962</v>
      </c>
      <c r="P22">
        <v>3788.7669902912621</v>
      </c>
    </row>
    <row r="23" spans="1:16" x14ac:dyDescent="0.2">
      <c r="A23">
        <v>946.5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201.9891304347826</v>
      </c>
      <c r="I23">
        <v>0</v>
      </c>
      <c r="J23">
        <v>0</v>
      </c>
      <c r="K23">
        <v>201.9891304347826</v>
      </c>
      <c r="L23">
        <v>0</v>
      </c>
      <c r="M23">
        <v>403.97826086956519</v>
      </c>
      <c r="N23">
        <v>0</v>
      </c>
      <c r="O23">
        <v>605.96739130434776</v>
      </c>
      <c r="P23">
        <v>807.95652173913038</v>
      </c>
    </row>
    <row r="24" spans="1:16" x14ac:dyDescent="0.2">
      <c r="A24">
        <v>962.5</v>
      </c>
      <c r="B24">
        <v>329.87573964497039</v>
      </c>
      <c r="C24">
        <v>0</v>
      </c>
      <c r="D24">
        <v>329.87573964497039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329.87573964497039</v>
      </c>
      <c r="L24">
        <v>0</v>
      </c>
      <c r="M24">
        <v>329.87573964497039</v>
      </c>
      <c r="N24">
        <v>0</v>
      </c>
      <c r="O24">
        <v>1319.5029585798816</v>
      </c>
      <c r="P24">
        <v>1319.5029585798816</v>
      </c>
    </row>
    <row r="25" spans="1:16" x14ac:dyDescent="0.2">
      <c r="A25">
        <v>978.5</v>
      </c>
      <c r="B25">
        <v>0</v>
      </c>
      <c r="C25">
        <v>0</v>
      </c>
      <c r="D25">
        <v>476.4871794871795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476.4871794871795</v>
      </c>
      <c r="P25">
        <v>476.4871794871795</v>
      </c>
    </row>
    <row r="26" spans="1:16" x14ac:dyDescent="0.2">
      <c r="A26">
        <v>994.5</v>
      </c>
      <c r="B26">
        <v>0</v>
      </c>
      <c r="C26">
        <v>0</v>
      </c>
      <c r="D26">
        <v>273.27941176470586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273.27941176470586</v>
      </c>
      <c r="P26">
        <v>273.27941176470586</v>
      </c>
    </row>
    <row r="27" spans="1:16" x14ac:dyDescent="0.2">
      <c r="A27">
        <v>1010.5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832.07462686567169</v>
      </c>
      <c r="M27">
        <v>0</v>
      </c>
      <c r="N27">
        <v>0</v>
      </c>
      <c r="O27">
        <v>832.07462686567169</v>
      </c>
      <c r="P27">
        <v>832.07462686567169</v>
      </c>
    </row>
    <row r="28" spans="1:16" x14ac:dyDescent="0.2">
      <c r="A28">
        <v>1026.5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605.96739130434787</v>
      </c>
      <c r="M28">
        <v>0</v>
      </c>
      <c r="N28">
        <v>0</v>
      </c>
      <c r="O28">
        <v>605.96739130434787</v>
      </c>
      <c r="P28">
        <v>605.96739130434787</v>
      </c>
    </row>
    <row r="29" spans="1:16" x14ac:dyDescent="0.2">
      <c r="A29">
        <v>1042.5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290.359375</v>
      </c>
      <c r="L29">
        <v>0</v>
      </c>
      <c r="M29">
        <v>0</v>
      </c>
      <c r="N29">
        <v>0</v>
      </c>
      <c r="O29">
        <v>290.359375</v>
      </c>
      <c r="P29">
        <v>290.359375</v>
      </c>
    </row>
    <row r="30" spans="1:16" x14ac:dyDescent="0.2">
      <c r="A30">
        <v>1058.5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">
      <c r="A31">
        <v>1074.5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403.97826086956519</v>
      </c>
      <c r="J31">
        <v>0</v>
      </c>
      <c r="K31">
        <v>0</v>
      </c>
      <c r="L31">
        <v>807.95652173913038</v>
      </c>
      <c r="M31">
        <v>0</v>
      </c>
      <c r="N31">
        <v>0</v>
      </c>
      <c r="O31">
        <v>1211.9347826086955</v>
      </c>
      <c r="P31">
        <v>1211.9347826086955</v>
      </c>
    </row>
    <row r="32" spans="1:16" x14ac:dyDescent="0.2">
      <c r="A32">
        <v>1090.5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294.96825396825398</v>
      </c>
      <c r="L32">
        <v>294.96825396825398</v>
      </c>
      <c r="M32">
        <v>0</v>
      </c>
      <c r="N32">
        <v>0</v>
      </c>
      <c r="O32">
        <v>589.93650793650795</v>
      </c>
      <c r="P32">
        <v>589.93650793650795</v>
      </c>
    </row>
    <row r="33" spans="1:16" x14ac:dyDescent="0.2">
      <c r="A33">
        <v>1106.5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201.9891304347826</v>
      </c>
      <c r="I33">
        <v>0</v>
      </c>
      <c r="J33">
        <v>0</v>
      </c>
      <c r="K33">
        <v>0</v>
      </c>
      <c r="L33">
        <v>0</v>
      </c>
      <c r="M33">
        <v>201.9891304347826</v>
      </c>
      <c r="N33">
        <v>0</v>
      </c>
      <c r="O33">
        <v>201.9891304347826</v>
      </c>
      <c r="P33">
        <v>403.97826086956519</v>
      </c>
    </row>
    <row r="34" spans="1:16" x14ac:dyDescent="0.2">
      <c r="A34">
        <v>1122.5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728.74509803921569</v>
      </c>
      <c r="N34">
        <v>0</v>
      </c>
      <c r="O34">
        <v>728.74509803921569</v>
      </c>
      <c r="P34">
        <v>728.74509803921569</v>
      </c>
    </row>
    <row r="35" spans="1:16" x14ac:dyDescent="0.2">
      <c r="A35">
        <v>1138.5</v>
      </c>
      <c r="B35">
        <v>205.71586715867159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205.71586715867159</v>
      </c>
      <c r="L35">
        <v>205.71586715867159</v>
      </c>
      <c r="M35">
        <v>411.43173431734317</v>
      </c>
      <c r="N35">
        <v>0</v>
      </c>
      <c r="O35">
        <v>1028.579335793358</v>
      </c>
      <c r="P35">
        <v>1028.579335793358</v>
      </c>
    </row>
    <row r="36" spans="1:16" x14ac:dyDescent="0.2">
      <c r="A36">
        <v>1154.5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">
      <c r="A37">
        <v>1170.5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677.1133603238867</v>
      </c>
      <c r="N37">
        <v>0</v>
      </c>
      <c r="O37">
        <v>677.1133603238867</v>
      </c>
      <c r="P37">
        <v>677.1133603238867</v>
      </c>
    </row>
    <row r="38" spans="1:16" x14ac:dyDescent="0.2">
      <c r="A38">
        <v>1186.5</v>
      </c>
      <c r="B38">
        <v>838.33082706766913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838.33082706766913</v>
      </c>
      <c r="N38">
        <v>0</v>
      </c>
      <c r="O38">
        <v>1676.6616541353383</v>
      </c>
      <c r="P38">
        <v>1676.6616541353383</v>
      </c>
    </row>
  </sheetData>
  <sortState xmlns:xlrd2="http://schemas.microsoft.com/office/spreadsheetml/2017/richdata2" ref="A2:N37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8"/>
  <sheetViews>
    <sheetView workbookViewId="0">
      <selection sqref="A1:N38"/>
    </sheetView>
  </sheetViews>
  <sheetFormatPr baseColWidth="10" defaultColWidth="8.83203125" defaultRowHeight="16" x14ac:dyDescent="0.2"/>
  <cols>
    <col min="1" max="1" width="11"/>
  </cols>
  <sheetData>
    <row r="1" spans="1:14" x14ac:dyDescent="0.2">
      <c r="A1" t="s">
        <v>16</v>
      </c>
      <c r="B1" t="s">
        <v>15</v>
      </c>
      <c r="C1" t="s">
        <v>14</v>
      </c>
      <c r="D1" t="s">
        <v>13</v>
      </c>
      <c r="E1" t="s">
        <v>12</v>
      </c>
      <c r="F1" t="s">
        <v>11</v>
      </c>
      <c r="G1" t="s">
        <v>10</v>
      </c>
      <c r="H1" t="s">
        <v>9</v>
      </c>
      <c r="I1" t="s">
        <v>8</v>
      </c>
      <c r="J1" t="s">
        <v>7</v>
      </c>
      <c r="K1" t="s">
        <v>6</v>
      </c>
      <c r="L1" t="s">
        <v>5</v>
      </c>
      <c r="M1" t="s">
        <v>4</v>
      </c>
      <c r="N1" t="s">
        <v>3</v>
      </c>
    </row>
    <row r="2" spans="1:14" x14ac:dyDescent="0.2">
      <c r="A2">
        <v>600.5</v>
      </c>
      <c r="B2">
        <f>(Silv_Fungi_Counts!B2/Silv_Fungi_Counts!$S2)*100</f>
        <v>0</v>
      </c>
      <c r="C2">
        <f>(Silv_Fungi_Counts!C2/Silv_Fungi_Counts!$S2)*100</f>
        <v>0</v>
      </c>
      <c r="D2">
        <f>(Silv_Fungi_Counts!D2/Silv_Fungi_Counts!$S2)*100</f>
        <v>0</v>
      </c>
      <c r="E2">
        <f>(Silv_Fungi_Counts!E2/Silv_Fungi_Counts!$S2)*100</f>
        <v>0</v>
      </c>
      <c r="F2">
        <f>(Silv_Fungi_Counts!F2/Silv_Fungi_Counts!$S2)*100</f>
        <v>0</v>
      </c>
      <c r="G2">
        <f>(Silv_Fungi_Counts!G2/Silv_Fungi_Counts!$S2)*100</f>
        <v>0</v>
      </c>
      <c r="H2">
        <f>(Silv_Fungi_Counts!H2/Silv_Fungi_Counts!$S2)*100</f>
        <v>0.43903777554193729</v>
      </c>
      <c r="I2">
        <f>(Silv_Fungi_Counts!I2/Silv_Fungi_Counts!$S2)*100</f>
        <v>0</v>
      </c>
      <c r="J2">
        <f>(Silv_Fungi_Counts!J2/Silv_Fungi_Counts!$S2)*100</f>
        <v>0</v>
      </c>
      <c r="K2">
        <f>(Silv_Fungi_Counts!K2/Silv_Fungi_Counts!$S2)*100</f>
        <v>0</v>
      </c>
      <c r="L2">
        <f>(Silv_Fungi_Counts!L2/Silv_Fungi_Counts!$S2)*100</f>
        <v>0</v>
      </c>
      <c r="M2">
        <f>(Silv_Fungi_Counts!M2/Silv_Fungi_Counts!$S2)*100</f>
        <v>0</v>
      </c>
      <c r="N2">
        <f>(Silv_Fungi_Counts!N2/Silv_Fungi_Counts!$S2)*100</f>
        <v>0</v>
      </c>
    </row>
    <row r="3" spans="1:14" x14ac:dyDescent="0.2">
      <c r="A3">
        <v>616.5</v>
      </c>
      <c r="B3">
        <f>(Silv_Fungi_Counts!B3/Silv_Fungi_Counts!$S3)*100</f>
        <v>0</v>
      </c>
      <c r="C3">
        <f>(Silv_Fungi_Counts!C3/Silv_Fungi_Counts!$S3)*100</f>
        <v>0</v>
      </c>
      <c r="D3">
        <f>(Silv_Fungi_Counts!D3/Silv_Fungi_Counts!$S3)*100</f>
        <v>0</v>
      </c>
      <c r="E3">
        <f>(Silv_Fungi_Counts!E3/Silv_Fungi_Counts!$S3)*100</f>
        <v>0</v>
      </c>
      <c r="F3">
        <f>(Silv_Fungi_Counts!F3/Silv_Fungi_Counts!$S3)*100</f>
        <v>0</v>
      </c>
      <c r="G3">
        <f>(Silv_Fungi_Counts!G3/Silv_Fungi_Counts!$S3)*100</f>
        <v>0</v>
      </c>
      <c r="H3">
        <f>(Silv_Fungi_Counts!H3/Silv_Fungi_Counts!$S3)*100</f>
        <v>0.1593137254901961</v>
      </c>
      <c r="I3">
        <f>(Silv_Fungi_Counts!I3/Silv_Fungi_Counts!$S3)*100</f>
        <v>0</v>
      </c>
      <c r="J3">
        <f>(Silv_Fungi_Counts!J3/Silv_Fungi_Counts!$S3)*100</f>
        <v>0</v>
      </c>
      <c r="K3">
        <f>(Silv_Fungi_Counts!K3/Silv_Fungi_Counts!$S3)*100</f>
        <v>0</v>
      </c>
      <c r="L3">
        <f>(Silv_Fungi_Counts!L3/Silv_Fungi_Counts!$S3)*100</f>
        <v>0</v>
      </c>
      <c r="M3">
        <f>(Silv_Fungi_Counts!M3/Silv_Fungi_Counts!$S3)*100</f>
        <v>0</v>
      </c>
      <c r="N3">
        <f>(Silv_Fungi_Counts!N3/Silv_Fungi_Counts!$S3)*100</f>
        <v>0</v>
      </c>
    </row>
    <row r="4" spans="1:14" x14ac:dyDescent="0.2">
      <c r="A4">
        <v>632.5</v>
      </c>
      <c r="B4">
        <f>(Silv_Fungi_Counts!B4/Silv_Fungi_Counts!$S4)*100</f>
        <v>0</v>
      </c>
      <c r="C4">
        <f>(Silv_Fungi_Counts!C4/Silv_Fungi_Counts!$S4)*100</f>
        <v>0</v>
      </c>
      <c r="D4">
        <f>(Silv_Fungi_Counts!D4/Silv_Fungi_Counts!$S4)*100</f>
        <v>0</v>
      </c>
      <c r="E4">
        <f>(Silv_Fungi_Counts!E4/Silv_Fungi_Counts!$S4)*100</f>
        <v>0</v>
      </c>
      <c r="F4">
        <f>(Silv_Fungi_Counts!F4/Silv_Fungi_Counts!$S4)*100</f>
        <v>0</v>
      </c>
      <c r="G4">
        <f>(Silv_Fungi_Counts!G4/Silv_Fungi_Counts!$S4)*100</f>
        <v>0</v>
      </c>
      <c r="H4">
        <f>(Silv_Fungi_Counts!H4/Silv_Fungi_Counts!$S4)*100</f>
        <v>0</v>
      </c>
      <c r="I4">
        <f>(Silv_Fungi_Counts!I4/Silv_Fungi_Counts!$S4)*100</f>
        <v>0</v>
      </c>
      <c r="J4">
        <f>(Silv_Fungi_Counts!J4/Silv_Fungi_Counts!$S4)*100</f>
        <v>0</v>
      </c>
      <c r="K4">
        <f>(Silv_Fungi_Counts!K4/Silv_Fungi_Counts!$S4)*100</f>
        <v>0</v>
      </c>
      <c r="L4">
        <f>(Silv_Fungi_Counts!L4/Silv_Fungi_Counts!$S4)*100</f>
        <v>0</v>
      </c>
      <c r="M4">
        <f>(Silv_Fungi_Counts!M4/Silv_Fungi_Counts!$S4)*100</f>
        <v>0</v>
      </c>
      <c r="N4">
        <f>(Silv_Fungi_Counts!N4/Silv_Fungi_Counts!$S4)*100</f>
        <v>0</v>
      </c>
    </row>
    <row r="5" spans="1:14" x14ac:dyDescent="0.2">
      <c r="A5">
        <v>648.5</v>
      </c>
      <c r="B5">
        <f>(Silv_Fungi_Counts!B5/Silv_Fungi_Counts!$S5)*100</f>
        <v>6.0757955494797608E-2</v>
      </c>
      <c r="C5">
        <f>(Silv_Fungi_Counts!C5/Silv_Fungi_Counts!$S5)*100</f>
        <v>0</v>
      </c>
      <c r="D5">
        <f>(Silv_Fungi_Counts!D5/Silv_Fungi_Counts!$S5)*100</f>
        <v>0</v>
      </c>
      <c r="E5">
        <f>(Silv_Fungi_Counts!E5/Silv_Fungi_Counts!$S5)*100</f>
        <v>0</v>
      </c>
      <c r="F5">
        <f>(Silv_Fungi_Counts!F5/Silv_Fungi_Counts!$S5)*100</f>
        <v>0</v>
      </c>
      <c r="G5">
        <f>(Silv_Fungi_Counts!G5/Silv_Fungi_Counts!$S5)*100</f>
        <v>0</v>
      </c>
      <c r="H5">
        <f>(Silv_Fungi_Counts!H5/Silv_Fungi_Counts!$S5)*100</f>
        <v>0.12151591098959522</v>
      </c>
      <c r="I5">
        <f>(Silv_Fungi_Counts!I5/Silv_Fungi_Counts!$S5)*100</f>
        <v>0</v>
      </c>
      <c r="J5">
        <f>(Silv_Fungi_Counts!J5/Silv_Fungi_Counts!$S5)*100</f>
        <v>0</v>
      </c>
      <c r="K5">
        <f>(Silv_Fungi_Counts!K5/Silv_Fungi_Counts!$S5)*100</f>
        <v>0</v>
      </c>
      <c r="L5">
        <f>(Silv_Fungi_Counts!L5/Silv_Fungi_Counts!$S5)*100</f>
        <v>0</v>
      </c>
      <c r="M5">
        <f>(Silv_Fungi_Counts!M5/Silv_Fungi_Counts!$S5)*100</f>
        <v>0</v>
      </c>
      <c r="N5">
        <f>(Silv_Fungi_Counts!N5/Silv_Fungi_Counts!$S5)*100</f>
        <v>6.0757955494797608E-2</v>
      </c>
    </row>
    <row r="6" spans="1:14" x14ac:dyDescent="0.2">
      <c r="A6">
        <v>668.5</v>
      </c>
      <c r="B6">
        <f>(Silv_Fungi_Counts!B6/Silv_Fungi_Counts!$S6)*100</f>
        <v>0</v>
      </c>
      <c r="C6">
        <f>(Silv_Fungi_Counts!C6/Silv_Fungi_Counts!$S6)*100</f>
        <v>0</v>
      </c>
      <c r="D6">
        <f>(Silv_Fungi_Counts!D6/Silv_Fungi_Counts!$S6)*100</f>
        <v>0</v>
      </c>
      <c r="E6">
        <f>(Silv_Fungi_Counts!E6/Silv_Fungi_Counts!$S6)*100</f>
        <v>0</v>
      </c>
      <c r="F6">
        <f>(Silv_Fungi_Counts!F6/Silv_Fungi_Counts!$S6)*100</f>
        <v>0</v>
      </c>
      <c r="G6">
        <f>(Silv_Fungi_Counts!G6/Silv_Fungi_Counts!$S6)*100</f>
        <v>0</v>
      </c>
      <c r="H6">
        <f>(Silv_Fungi_Counts!H6/Silv_Fungi_Counts!$S6)*100</f>
        <v>0.32751091703056773</v>
      </c>
      <c r="I6">
        <f>(Silv_Fungi_Counts!I6/Silv_Fungi_Counts!$S6)*100</f>
        <v>0</v>
      </c>
      <c r="J6">
        <f>(Silv_Fungi_Counts!J6/Silv_Fungi_Counts!$S6)*100</f>
        <v>0</v>
      </c>
      <c r="K6">
        <f>(Silv_Fungi_Counts!K6/Silv_Fungi_Counts!$S6)*100</f>
        <v>0.16375545851528386</v>
      </c>
      <c r="L6">
        <f>(Silv_Fungi_Counts!L6/Silv_Fungi_Counts!$S6)*100</f>
        <v>0</v>
      </c>
      <c r="M6">
        <f>(Silv_Fungi_Counts!M6/Silv_Fungi_Counts!$S6)*100</f>
        <v>0.16375545851528386</v>
      </c>
      <c r="N6">
        <f>(Silv_Fungi_Counts!N6/Silv_Fungi_Counts!$S6)*100</f>
        <v>0</v>
      </c>
    </row>
    <row r="7" spans="1:14" x14ac:dyDescent="0.2">
      <c r="A7">
        <v>680.5</v>
      </c>
      <c r="B7">
        <f>(Silv_Fungi_Counts!B7/Silv_Fungi_Counts!$S7)*100</f>
        <v>7.2318647085002227E-2</v>
      </c>
      <c r="C7">
        <f>(Silv_Fungi_Counts!C7/Silv_Fungi_Counts!$S7)*100</f>
        <v>0</v>
      </c>
      <c r="D7">
        <f>(Silv_Fungi_Counts!D7/Silv_Fungi_Counts!$S7)*100</f>
        <v>0</v>
      </c>
      <c r="E7">
        <f>(Silv_Fungi_Counts!E7/Silv_Fungi_Counts!$S7)*100</f>
        <v>0</v>
      </c>
      <c r="F7">
        <f>(Silv_Fungi_Counts!F7/Silv_Fungi_Counts!$S7)*100</f>
        <v>0</v>
      </c>
      <c r="G7">
        <f>(Silv_Fungi_Counts!G7/Silv_Fungi_Counts!$S7)*100</f>
        <v>0</v>
      </c>
      <c r="H7">
        <f>(Silv_Fungi_Counts!H7/Silv_Fungi_Counts!$S7)*100</f>
        <v>0.14463729417000445</v>
      </c>
      <c r="I7">
        <f>(Silv_Fungi_Counts!I7/Silv_Fungi_Counts!$S7)*100</f>
        <v>0</v>
      </c>
      <c r="J7">
        <f>(Silv_Fungi_Counts!J7/Silv_Fungi_Counts!$S7)*100</f>
        <v>0</v>
      </c>
      <c r="K7">
        <f>(Silv_Fungi_Counts!K7/Silv_Fungi_Counts!$S7)*100</f>
        <v>0.14463729417000445</v>
      </c>
      <c r="L7">
        <f>(Silv_Fungi_Counts!L7/Silv_Fungi_Counts!$S7)*100</f>
        <v>0</v>
      </c>
      <c r="M7">
        <f>(Silv_Fungi_Counts!M7/Silv_Fungi_Counts!$S7)*100</f>
        <v>7.2318647085002227E-2</v>
      </c>
      <c r="N7">
        <f>(Silv_Fungi_Counts!N7/Silv_Fungi_Counts!$S7)*100</f>
        <v>0</v>
      </c>
    </row>
    <row r="8" spans="1:14" x14ac:dyDescent="0.2">
      <c r="A8">
        <v>696.5</v>
      </c>
      <c r="B8">
        <f>(Silv_Fungi_Counts!B8/Silv_Fungi_Counts!$S8)*100</f>
        <v>0</v>
      </c>
      <c r="C8">
        <f>(Silv_Fungi_Counts!C8/Silv_Fungi_Counts!$S8)*100</f>
        <v>0</v>
      </c>
      <c r="D8">
        <f>(Silv_Fungi_Counts!D8/Silv_Fungi_Counts!$S8)*100</f>
        <v>0</v>
      </c>
      <c r="E8">
        <f>(Silv_Fungi_Counts!E8/Silv_Fungi_Counts!$S8)*100</f>
        <v>0</v>
      </c>
      <c r="F8">
        <f>(Silv_Fungi_Counts!F8/Silv_Fungi_Counts!$S8)*100</f>
        <v>0</v>
      </c>
      <c r="G8">
        <f>(Silv_Fungi_Counts!G8/Silv_Fungi_Counts!$S8)*100</f>
        <v>0</v>
      </c>
      <c r="H8">
        <f>(Silv_Fungi_Counts!H8/Silv_Fungi_Counts!$S8)*100</f>
        <v>0</v>
      </c>
      <c r="I8">
        <f>(Silv_Fungi_Counts!I8/Silv_Fungi_Counts!$S8)*100</f>
        <v>0</v>
      </c>
      <c r="J8">
        <f>(Silv_Fungi_Counts!J8/Silv_Fungi_Counts!$S8)*100</f>
        <v>0</v>
      </c>
      <c r="K8">
        <f>(Silv_Fungi_Counts!K8/Silv_Fungi_Counts!$S8)*100</f>
        <v>0</v>
      </c>
      <c r="L8">
        <f>(Silv_Fungi_Counts!L8/Silv_Fungi_Counts!$S8)*100</f>
        <v>0</v>
      </c>
      <c r="M8">
        <f>(Silv_Fungi_Counts!M8/Silv_Fungi_Counts!$S8)*100</f>
        <v>7.2361354514104803E-2</v>
      </c>
      <c r="N8">
        <f>(Silv_Fungi_Counts!N8/Silv_Fungi_Counts!$S8)*100</f>
        <v>0</v>
      </c>
    </row>
    <row r="9" spans="1:14" x14ac:dyDescent="0.2">
      <c r="A9">
        <v>712.5</v>
      </c>
      <c r="B9">
        <f>(Silv_Fungi_Counts!B9/Silv_Fungi_Counts!$S9)*100</f>
        <v>0</v>
      </c>
      <c r="C9">
        <f>(Silv_Fungi_Counts!C9/Silv_Fungi_Counts!$S9)*100</f>
        <v>0</v>
      </c>
      <c r="D9">
        <f>(Silv_Fungi_Counts!D9/Silv_Fungi_Counts!$S9)*100</f>
        <v>0</v>
      </c>
      <c r="E9">
        <f>(Silv_Fungi_Counts!E9/Silv_Fungi_Counts!$S9)*100</f>
        <v>0</v>
      </c>
      <c r="F9">
        <f>(Silv_Fungi_Counts!F9/Silv_Fungi_Counts!$S9)*100</f>
        <v>0</v>
      </c>
      <c r="G9">
        <f>(Silv_Fungi_Counts!G9/Silv_Fungi_Counts!$S9)*100</f>
        <v>0</v>
      </c>
      <c r="H9">
        <f>(Silv_Fungi_Counts!H9/Silv_Fungi_Counts!$S9)*100</f>
        <v>0</v>
      </c>
      <c r="I9">
        <f>(Silv_Fungi_Counts!I9/Silv_Fungi_Counts!$S9)*100</f>
        <v>0</v>
      </c>
      <c r="J9">
        <f>(Silv_Fungi_Counts!J9/Silv_Fungi_Counts!$S9)*100</f>
        <v>0</v>
      </c>
      <c r="K9">
        <f>(Silv_Fungi_Counts!K9/Silv_Fungi_Counts!$S9)*100</f>
        <v>0</v>
      </c>
      <c r="L9">
        <f>(Silv_Fungi_Counts!L9/Silv_Fungi_Counts!$S9)*100</f>
        <v>6.3795853269537475E-2</v>
      </c>
      <c r="M9">
        <f>(Silv_Fungi_Counts!M9/Silv_Fungi_Counts!$S9)*100</f>
        <v>0.12759170653907495</v>
      </c>
      <c r="N9">
        <f>(Silv_Fungi_Counts!N9/Silv_Fungi_Counts!$S9)*100</f>
        <v>0</v>
      </c>
    </row>
    <row r="10" spans="1:14" x14ac:dyDescent="0.2">
      <c r="A10">
        <v>736.5</v>
      </c>
      <c r="B10">
        <f>(Silv_Fungi_Counts!B10/Silv_Fungi_Counts!$S10)*100</f>
        <v>5.9790732436472351E-2</v>
      </c>
      <c r="C10">
        <f>(Silv_Fungi_Counts!C10/Silv_Fungi_Counts!$S10)*100</f>
        <v>0</v>
      </c>
      <c r="D10">
        <f>(Silv_Fungi_Counts!D10/Silv_Fungi_Counts!$S10)*100</f>
        <v>0</v>
      </c>
      <c r="E10">
        <f>(Silv_Fungi_Counts!E10/Silv_Fungi_Counts!$S10)*100</f>
        <v>0</v>
      </c>
      <c r="F10">
        <f>(Silv_Fungi_Counts!F10/Silv_Fungi_Counts!$S10)*100</f>
        <v>0</v>
      </c>
      <c r="G10">
        <f>(Silv_Fungi_Counts!G10/Silv_Fungi_Counts!$S10)*100</f>
        <v>0</v>
      </c>
      <c r="H10">
        <f>(Silv_Fungi_Counts!H10/Silv_Fungi_Counts!$S10)*100</f>
        <v>0</v>
      </c>
      <c r="I10">
        <f>(Silv_Fungi_Counts!I10/Silv_Fungi_Counts!$S10)*100</f>
        <v>0</v>
      </c>
      <c r="J10">
        <f>(Silv_Fungi_Counts!J10/Silv_Fungi_Counts!$S10)*100</f>
        <v>0</v>
      </c>
      <c r="K10">
        <f>(Silv_Fungi_Counts!K10/Silv_Fungi_Counts!$S10)*100</f>
        <v>5.9790732436472351E-2</v>
      </c>
      <c r="L10">
        <f>(Silv_Fungi_Counts!L10/Silv_Fungi_Counts!$S10)*100</f>
        <v>0</v>
      </c>
      <c r="M10">
        <f>(Silv_Fungi_Counts!M10/Silv_Fungi_Counts!$S10)*100</f>
        <v>0</v>
      </c>
      <c r="N10">
        <f>(Silv_Fungi_Counts!N10/Silv_Fungi_Counts!$S10)*100</f>
        <v>5.9790732436472351E-2</v>
      </c>
    </row>
    <row r="11" spans="1:14" x14ac:dyDescent="0.2">
      <c r="A11">
        <v>752.5</v>
      </c>
      <c r="B11">
        <f>(Silv_Fungi_Counts!B11/Silv_Fungi_Counts!$S11)*100</f>
        <v>0</v>
      </c>
      <c r="C11">
        <f>(Silv_Fungi_Counts!C11/Silv_Fungi_Counts!$S11)*100</f>
        <v>0</v>
      </c>
      <c r="D11">
        <f>(Silv_Fungi_Counts!D11/Silv_Fungi_Counts!$S11)*100</f>
        <v>0</v>
      </c>
      <c r="E11">
        <f>(Silv_Fungi_Counts!E11/Silv_Fungi_Counts!$S11)*100</f>
        <v>0</v>
      </c>
      <c r="F11">
        <f>(Silv_Fungi_Counts!F11/Silv_Fungi_Counts!$S11)*100</f>
        <v>0</v>
      </c>
      <c r="G11">
        <f>(Silv_Fungi_Counts!G11/Silv_Fungi_Counts!$S11)*100</f>
        <v>0</v>
      </c>
      <c r="H11">
        <f>(Silv_Fungi_Counts!H11/Silv_Fungi_Counts!$S11)*100</f>
        <v>9.22722029988466E-2</v>
      </c>
      <c r="I11">
        <f>(Silv_Fungi_Counts!I11/Silv_Fungi_Counts!$S11)*100</f>
        <v>0</v>
      </c>
      <c r="J11">
        <f>(Silv_Fungi_Counts!J11/Silv_Fungi_Counts!$S11)*100</f>
        <v>0</v>
      </c>
      <c r="K11">
        <f>(Silv_Fungi_Counts!K11/Silv_Fungi_Counts!$S11)*100</f>
        <v>0</v>
      </c>
      <c r="L11">
        <f>(Silv_Fungi_Counts!L11/Silv_Fungi_Counts!$S11)*100</f>
        <v>9.22722029988466E-2</v>
      </c>
      <c r="M11">
        <f>(Silv_Fungi_Counts!M11/Silv_Fungi_Counts!$S11)*100</f>
        <v>0</v>
      </c>
      <c r="N11">
        <f>(Silv_Fungi_Counts!N11/Silv_Fungi_Counts!$S11)*100</f>
        <v>0</v>
      </c>
    </row>
    <row r="12" spans="1:14" x14ac:dyDescent="0.2">
      <c r="A12">
        <v>768.5</v>
      </c>
      <c r="B12">
        <f>(Silv_Fungi_Counts!B12/Silv_Fungi_Counts!$S12)*100</f>
        <v>0</v>
      </c>
      <c r="C12">
        <f>(Silv_Fungi_Counts!C12/Silv_Fungi_Counts!$S12)*100</f>
        <v>0</v>
      </c>
      <c r="D12">
        <f>(Silv_Fungi_Counts!D12/Silv_Fungi_Counts!$S12)*100</f>
        <v>0</v>
      </c>
      <c r="E12">
        <f>(Silv_Fungi_Counts!E12/Silv_Fungi_Counts!$S12)*100</f>
        <v>0</v>
      </c>
      <c r="F12">
        <f>(Silv_Fungi_Counts!F12/Silv_Fungi_Counts!$S12)*100</f>
        <v>0</v>
      </c>
      <c r="G12">
        <f>(Silv_Fungi_Counts!G12/Silv_Fungi_Counts!$S12)*100</f>
        <v>0</v>
      </c>
      <c r="H12">
        <f>(Silv_Fungi_Counts!H12/Silv_Fungi_Counts!$S12)*100</f>
        <v>0.12487924412714121</v>
      </c>
      <c r="I12">
        <f>(Silv_Fungi_Counts!I12/Silv_Fungi_Counts!$S12)*100</f>
        <v>0</v>
      </c>
      <c r="J12">
        <f>(Silv_Fungi_Counts!J12/Silv_Fungi_Counts!$S12)*100</f>
        <v>0</v>
      </c>
      <c r="K12">
        <f>(Silv_Fungi_Counts!K12/Silv_Fungi_Counts!$S12)*100</f>
        <v>0</v>
      </c>
      <c r="L12">
        <f>(Silv_Fungi_Counts!L12/Silv_Fungi_Counts!$S12)*100</f>
        <v>0</v>
      </c>
      <c r="M12">
        <f>(Silv_Fungi_Counts!M12/Silv_Fungi_Counts!$S12)*100</f>
        <v>0</v>
      </c>
      <c r="N12">
        <f>(Silv_Fungi_Counts!N12/Silv_Fungi_Counts!$S12)*100</f>
        <v>0</v>
      </c>
    </row>
    <row r="13" spans="1:14" x14ac:dyDescent="0.2">
      <c r="A13">
        <v>784.5</v>
      </c>
      <c r="B13">
        <f>(Silv_Fungi_Counts!B13/Silv_Fungi_Counts!$S13)*100</f>
        <v>0</v>
      </c>
      <c r="C13">
        <f>(Silv_Fungi_Counts!C13/Silv_Fungi_Counts!$S13)*100</f>
        <v>0</v>
      </c>
      <c r="D13">
        <f>(Silv_Fungi_Counts!D13/Silv_Fungi_Counts!$S13)*100</f>
        <v>0</v>
      </c>
      <c r="E13">
        <f>(Silv_Fungi_Counts!E13/Silv_Fungi_Counts!$S13)*100</f>
        <v>0</v>
      </c>
      <c r="F13">
        <f>(Silv_Fungi_Counts!F13/Silv_Fungi_Counts!$S13)*100</f>
        <v>0</v>
      </c>
      <c r="G13">
        <f>(Silv_Fungi_Counts!G13/Silv_Fungi_Counts!$S13)*100</f>
        <v>0</v>
      </c>
      <c r="H13">
        <f>(Silv_Fungi_Counts!H13/Silv_Fungi_Counts!$S13)*100</f>
        <v>0.46012269938650308</v>
      </c>
      <c r="I13">
        <f>(Silv_Fungi_Counts!I13/Silv_Fungi_Counts!$S13)*100</f>
        <v>0</v>
      </c>
      <c r="J13">
        <f>(Silv_Fungi_Counts!J13/Silv_Fungi_Counts!$S13)*100</f>
        <v>0</v>
      </c>
      <c r="K13">
        <f>(Silv_Fungi_Counts!K13/Silv_Fungi_Counts!$S13)*100</f>
        <v>0</v>
      </c>
      <c r="L13">
        <f>(Silv_Fungi_Counts!L13/Silv_Fungi_Counts!$S13)*100</f>
        <v>0</v>
      </c>
      <c r="M13">
        <f>(Silv_Fungi_Counts!M13/Silv_Fungi_Counts!$S13)*100</f>
        <v>0</v>
      </c>
      <c r="N13">
        <f>(Silv_Fungi_Counts!N13/Silv_Fungi_Counts!$S13)*100</f>
        <v>0</v>
      </c>
    </row>
    <row r="14" spans="1:14" x14ac:dyDescent="0.2">
      <c r="A14">
        <v>800.5</v>
      </c>
      <c r="B14">
        <f>(Silv_Fungi_Counts!B14/Silv_Fungi_Counts!$S14)*100</f>
        <v>0</v>
      </c>
      <c r="C14">
        <f>(Silv_Fungi_Counts!C14/Silv_Fungi_Counts!$S14)*100</f>
        <v>0</v>
      </c>
      <c r="D14">
        <f>(Silv_Fungi_Counts!D14/Silv_Fungi_Counts!$S14)*100</f>
        <v>0</v>
      </c>
      <c r="E14">
        <f>(Silv_Fungi_Counts!E14/Silv_Fungi_Counts!$S14)*100</f>
        <v>0</v>
      </c>
      <c r="F14">
        <f>(Silv_Fungi_Counts!F14/Silv_Fungi_Counts!$S14)*100</f>
        <v>0</v>
      </c>
      <c r="G14">
        <f>(Silv_Fungi_Counts!G14/Silv_Fungi_Counts!$S14)*100</f>
        <v>0</v>
      </c>
      <c r="H14">
        <f>(Silv_Fungi_Counts!H14/Silv_Fungi_Counts!$S14)*100</f>
        <v>0.10983866320944972</v>
      </c>
      <c r="I14">
        <f>(Silv_Fungi_Counts!I14/Silv_Fungi_Counts!$S14)*100</f>
        <v>0</v>
      </c>
      <c r="J14">
        <f>(Silv_Fungi_Counts!J14/Silv_Fungi_Counts!$S14)*100</f>
        <v>0</v>
      </c>
      <c r="K14">
        <f>(Silv_Fungi_Counts!K14/Silv_Fungi_Counts!$S14)*100</f>
        <v>0</v>
      </c>
      <c r="L14">
        <f>(Silv_Fungi_Counts!L14/Silv_Fungi_Counts!$S14)*100</f>
        <v>0</v>
      </c>
      <c r="M14">
        <f>(Silv_Fungi_Counts!M14/Silv_Fungi_Counts!$S14)*100</f>
        <v>0</v>
      </c>
      <c r="N14">
        <f>(Silv_Fungi_Counts!N14/Silv_Fungi_Counts!$S14)*100</f>
        <v>0</v>
      </c>
    </row>
    <row r="15" spans="1:14" x14ac:dyDescent="0.2">
      <c r="A15">
        <v>818.5</v>
      </c>
      <c r="B15">
        <f>(Silv_Fungi_Counts!B15/Silv_Fungi_Counts!$S15)*100</f>
        <v>0</v>
      </c>
      <c r="C15">
        <f>(Silv_Fungi_Counts!C15/Silv_Fungi_Counts!$S15)*100</f>
        <v>0</v>
      </c>
      <c r="D15">
        <f>(Silv_Fungi_Counts!D15/Silv_Fungi_Counts!$S15)*100</f>
        <v>0</v>
      </c>
      <c r="E15">
        <f>(Silv_Fungi_Counts!E15/Silv_Fungi_Counts!$S15)*100</f>
        <v>0</v>
      </c>
      <c r="F15">
        <f>(Silv_Fungi_Counts!F15/Silv_Fungi_Counts!$S15)*100</f>
        <v>0.27844426671406142</v>
      </c>
      <c r="G15">
        <f>(Silv_Fungi_Counts!G15/Silv_Fungi_Counts!$S15)*100</f>
        <v>0</v>
      </c>
      <c r="H15">
        <f>(Silv_Fungi_Counts!H15/Silv_Fungi_Counts!$S15)*100</f>
        <v>0.13922213335703071</v>
      </c>
      <c r="I15">
        <f>(Silv_Fungi_Counts!I15/Silv_Fungi_Counts!$S15)*100</f>
        <v>0.13922213335703071</v>
      </c>
      <c r="J15">
        <f>(Silv_Fungi_Counts!J15/Silv_Fungi_Counts!$S15)*100</f>
        <v>0</v>
      </c>
      <c r="K15">
        <f>(Silv_Fungi_Counts!K15/Silv_Fungi_Counts!$S15)*100</f>
        <v>0</v>
      </c>
      <c r="L15">
        <f>(Silv_Fungi_Counts!L15/Silv_Fungi_Counts!$S15)*100</f>
        <v>0.13922213335703071</v>
      </c>
      <c r="M15">
        <f>(Silv_Fungi_Counts!M15/Silv_Fungi_Counts!$S15)*100</f>
        <v>0.13922213335703071</v>
      </c>
      <c r="N15">
        <f>(Silv_Fungi_Counts!N15/Silv_Fungi_Counts!$S15)*100</f>
        <v>0</v>
      </c>
    </row>
    <row r="16" spans="1:14" x14ac:dyDescent="0.2">
      <c r="A16">
        <v>834.5</v>
      </c>
      <c r="B16">
        <f>(Silv_Fungi_Counts!B16/Silv_Fungi_Counts!$S16)*100</f>
        <v>0</v>
      </c>
      <c r="C16">
        <f>(Silv_Fungi_Counts!C16/Silv_Fungi_Counts!$S16)*100</f>
        <v>0.27322404371584702</v>
      </c>
      <c r="D16">
        <f>(Silv_Fungi_Counts!D16/Silv_Fungi_Counts!$S16)*100</f>
        <v>0</v>
      </c>
      <c r="E16">
        <f>(Silv_Fungi_Counts!E16/Silv_Fungi_Counts!$S16)*100</f>
        <v>0</v>
      </c>
      <c r="F16">
        <f>(Silv_Fungi_Counts!F16/Silv_Fungi_Counts!$S16)*100</f>
        <v>0</v>
      </c>
      <c r="G16">
        <f>(Silv_Fungi_Counts!G16/Silv_Fungi_Counts!$S16)*100</f>
        <v>0</v>
      </c>
      <c r="H16">
        <f>(Silv_Fungi_Counts!H16/Silv_Fungi_Counts!$S16)*100</f>
        <v>0</v>
      </c>
      <c r="I16">
        <f>(Silv_Fungi_Counts!I16/Silv_Fungi_Counts!$S16)*100</f>
        <v>0</v>
      </c>
      <c r="J16">
        <f>(Silv_Fungi_Counts!J16/Silv_Fungi_Counts!$S16)*100</f>
        <v>0</v>
      </c>
      <c r="K16">
        <f>(Silv_Fungi_Counts!K16/Silv_Fungi_Counts!$S16)*100</f>
        <v>0.27322404371584702</v>
      </c>
      <c r="L16">
        <f>(Silv_Fungi_Counts!L16/Silv_Fungi_Counts!$S16)*100</f>
        <v>0</v>
      </c>
      <c r="M16">
        <f>(Silv_Fungi_Counts!M16/Silv_Fungi_Counts!$S16)*100</f>
        <v>0.27322404371584702</v>
      </c>
      <c r="N16">
        <f>(Silv_Fungi_Counts!N16/Silv_Fungi_Counts!$S16)*100</f>
        <v>0</v>
      </c>
    </row>
    <row r="17" spans="1:14" x14ac:dyDescent="0.2">
      <c r="A17">
        <v>850.5</v>
      </c>
      <c r="B17">
        <f>(Silv_Fungi_Counts!B17/Silv_Fungi_Counts!$S17)*100</f>
        <v>0</v>
      </c>
      <c r="C17">
        <f>(Silv_Fungi_Counts!C17/Silv_Fungi_Counts!$S17)*100</f>
        <v>0</v>
      </c>
      <c r="D17">
        <f>(Silv_Fungi_Counts!D17/Silv_Fungi_Counts!$S17)*100</f>
        <v>0</v>
      </c>
      <c r="E17">
        <f>(Silv_Fungi_Counts!E17/Silv_Fungi_Counts!$S17)*100</f>
        <v>0</v>
      </c>
      <c r="F17">
        <f>(Silv_Fungi_Counts!F17/Silv_Fungi_Counts!$S17)*100</f>
        <v>0</v>
      </c>
      <c r="G17">
        <f>(Silv_Fungi_Counts!G17/Silv_Fungi_Counts!$S17)*100</f>
        <v>0</v>
      </c>
      <c r="H17">
        <f>(Silv_Fungi_Counts!H17/Silv_Fungi_Counts!$S17)*100</f>
        <v>0.14736757105943152</v>
      </c>
      <c r="I17">
        <f>(Silv_Fungi_Counts!I17/Silv_Fungi_Counts!$S17)*100</f>
        <v>0</v>
      </c>
      <c r="J17">
        <f>(Silv_Fungi_Counts!J17/Silv_Fungi_Counts!$S17)*100</f>
        <v>0</v>
      </c>
      <c r="K17">
        <f>(Silv_Fungi_Counts!K17/Silv_Fungi_Counts!$S17)*100</f>
        <v>0</v>
      </c>
      <c r="L17">
        <f>(Silv_Fungi_Counts!L17/Silv_Fungi_Counts!$S17)*100</f>
        <v>0.14736757105943152</v>
      </c>
      <c r="M17">
        <f>(Silv_Fungi_Counts!M17/Silv_Fungi_Counts!$S17)*100</f>
        <v>0</v>
      </c>
      <c r="N17">
        <f>(Silv_Fungi_Counts!N17/Silv_Fungi_Counts!$S17)*100</f>
        <v>0</v>
      </c>
    </row>
    <row r="18" spans="1:14" x14ac:dyDescent="0.2">
      <c r="A18">
        <v>866.5</v>
      </c>
      <c r="B18">
        <f>(Silv_Fungi_Counts!B18/Silv_Fungi_Counts!$S18)*100</f>
        <v>0</v>
      </c>
      <c r="C18">
        <f>(Silv_Fungi_Counts!C18/Silv_Fungi_Counts!$S18)*100</f>
        <v>0</v>
      </c>
      <c r="D18">
        <f>(Silv_Fungi_Counts!D18/Silv_Fungi_Counts!$S18)*100</f>
        <v>0</v>
      </c>
      <c r="E18">
        <f>(Silv_Fungi_Counts!E18/Silv_Fungi_Counts!$S18)*100</f>
        <v>0</v>
      </c>
      <c r="F18">
        <f>(Silv_Fungi_Counts!F18/Silv_Fungi_Counts!$S18)*100</f>
        <v>0.37707390648567118</v>
      </c>
      <c r="G18">
        <f>(Silv_Fungi_Counts!G18/Silv_Fungi_Counts!$S18)*100</f>
        <v>0</v>
      </c>
      <c r="H18">
        <f>(Silv_Fungi_Counts!H18/Silv_Fungi_Counts!$S18)*100</f>
        <v>0.18853695324283559</v>
      </c>
      <c r="I18">
        <f>(Silv_Fungi_Counts!I18/Silv_Fungi_Counts!$S18)*100</f>
        <v>0</v>
      </c>
      <c r="J18">
        <f>(Silv_Fungi_Counts!J18/Silv_Fungi_Counts!$S18)*100</f>
        <v>0</v>
      </c>
      <c r="K18">
        <f>(Silv_Fungi_Counts!K18/Silv_Fungi_Counts!$S18)*100</f>
        <v>0.37707390648567118</v>
      </c>
      <c r="L18">
        <f>(Silv_Fungi_Counts!L18/Silv_Fungi_Counts!$S18)*100</f>
        <v>0</v>
      </c>
      <c r="M18">
        <f>(Silv_Fungi_Counts!M18/Silv_Fungi_Counts!$S18)*100</f>
        <v>0.18853695324283559</v>
      </c>
      <c r="N18">
        <f>(Silv_Fungi_Counts!N18/Silv_Fungi_Counts!$S18)*100</f>
        <v>0</v>
      </c>
    </row>
    <row r="19" spans="1:14" x14ac:dyDescent="0.2">
      <c r="A19">
        <v>882.5</v>
      </c>
      <c r="B19">
        <f>(Silv_Fungi_Counts!B19/Silv_Fungi_Counts!$S19)*100</f>
        <v>0</v>
      </c>
      <c r="C19">
        <f>(Silv_Fungi_Counts!C19/Silv_Fungi_Counts!$S19)*100</f>
        <v>0</v>
      </c>
      <c r="D19">
        <f>(Silv_Fungi_Counts!D19/Silv_Fungi_Counts!$S19)*100</f>
        <v>0</v>
      </c>
      <c r="E19">
        <f>(Silv_Fungi_Counts!E19/Silv_Fungi_Counts!$S19)*100</f>
        <v>0</v>
      </c>
      <c r="F19">
        <f>(Silv_Fungi_Counts!F19/Silv_Fungi_Counts!$S19)*100</f>
        <v>0</v>
      </c>
      <c r="G19">
        <f>(Silv_Fungi_Counts!G19/Silv_Fungi_Counts!$S19)*100</f>
        <v>0.28853667822149193</v>
      </c>
      <c r="H19">
        <f>(Silv_Fungi_Counts!H19/Silv_Fungi_Counts!$S19)*100</f>
        <v>0</v>
      </c>
      <c r="I19">
        <f>(Silv_Fungi_Counts!I19/Silv_Fungi_Counts!$S19)*100</f>
        <v>0</v>
      </c>
      <c r="J19">
        <f>(Silv_Fungi_Counts!J19/Silv_Fungi_Counts!$S19)*100</f>
        <v>0</v>
      </c>
      <c r="K19">
        <f>(Silv_Fungi_Counts!K19/Silv_Fungi_Counts!$S19)*100</f>
        <v>0</v>
      </c>
      <c r="L19">
        <f>(Silv_Fungi_Counts!L19/Silv_Fungi_Counts!$S19)*100</f>
        <v>0</v>
      </c>
      <c r="M19">
        <f>(Silv_Fungi_Counts!M19/Silv_Fungi_Counts!$S19)*100</f>
        <v>0</v>
      </c>
      <c r="N19">
        <f>(Silv_Fungi_Counts!N19/Silv_Fungi_Counts!$S19)*100</f>
        <v>0</v>
      </c>
    </row>
    <row r="20" spans="1:14" x14ac:dyDescent="0.2">
      <c r="A20">
        <v>898.5</v>
      </c>
      <c r="B20">
        <f>(Silv_Fungi_Counts!B20/Silv_Fungi_Counts!$S20)*100</f>
        <v>0</v>
      </c>
      <c r="C20">
        <f>(Silv_Fungi_Counts!C20/Silv_Fungi_Counts!$S20)*100</f>
        <v>0</v>
      </c>
      <c r="D20">
        <f>(Silv_Fungi_Counts!D20/Silv_Fungi_Counts!$S20)*100</f>
        <v>0</v>
      </c>
      <c r="E20">
        <f>(Silv_Fungi_Counts!E20/Silv_Fungi_Counts!$S20)*100</f>
        <v>0</v>
      </c>
      <c r="F20">
        <f>(Silv_Fungi_Counts!F20/Silv_Fungi_Counts!$S20)*100</f>
        <v>0</v>
      </c>
      <c r="G20">
        <f>(Silv_Fungi_Counts!G20/Silv_Fungi_Counts!$S20)*100</f>
        <v>0</v>
      </c>
      <c r="H20">
        <f>(Silv_Fungi_Counts!H20/Silv_Fungi_Counts!$S20)*100</f>
        <v>0</v>
      </c>
      <c r="I20">
        <f>(Silv_Fungi_Counts!I20/Silv_Fungi_Counts!$S20)*100</f>
        <v>0</v>
      </c>
      <c r="J20">
        <f>(Silv_Fungi_Counts!J20/Silv_Fungi_Counts!$S20)*100</f>
        <v>0</v>
      </c>
      <c r="K20">
        <f>(Silv_Fungi_Counts!K20/Silv_Fungi_Counts!$S20)*100</f>
        <v>0</v>
      </c>
      <c r="L20">
        <f>(Silv_Fungi_Counts!L20/Silv_Fungi_Counts!$S20)*100</f>
        <v>0.36443148688046639</v>
      </c>
      <c r="M20">
        <f>(Silv_Fungi_Counts!M20/Silv_Fungi_Counts!$S20)*100</f>
        <v>0</v>
      </c>
      <c r="N20">
        <f>(Silv_Fungi_Counts!N20/Silv_Fungi_Counts!$S20)*100</f>
        <v>0</v>
      </c>
    </row>
    <row r="21" spans="1:14" x14ac:dyDescent="0.2">
      <c r="A21">
        <v>914.5</v>
      </c>
      <c r="B21">
        <f>(Silv_Fungi_Counts!B21/Silv_Fungi_Counts!$S21)*100</f>
        <v>0</v>
      </c>
      <c r="C21">
        <f>(Silv_Fungi_Counts!C21/Silv_Fungi_Counts!$S21)*100</f>
        <v>0</v>
      </c>
      <c r="D21">
        <f>(Silv_Fungi_Counts!D21/Silv_Fungi_Counts!$S21)*100</f>
        <v>0</v>
      </c>
      <c r="E21">
        <f>(Silv_Fungi_Counts!E21/Silv_Fungi_Counts!$S21)*100</f>
        <v>0</v>
      </c>
      <c r="F21">
        <f>(Silv_Fungi_Counts!F21/Silv_Fungi_Counts!$S21)*100</f>
        <v>0</v>
      </c>
      <c r="G21">
        <f>(Silv_Fungi_Counts!G21/Silv_Fungi_Counts!$S21)*100</f>
        <v>0</v>
      </c>
      <c r="H21">
        <f>(Silv_Fungi_Counts!H21/Silv_Fungi_Counts!$S21)*100</f>
        <v>0.16741445121542892</v>
      </c>
      <c r="I21">
        <f>(Silv_Fungi_Counts!I21/Silv_Fungi_Counts!$S21)*100</f>
        <v>0</v>
      </c>
      <c r="J21">
        <f>(Silv_Fungi_Counts!J21/Silv_Fungi_Counts!$S21)*100</f>
        <v>0</v>
      </c>
      <c r="K21">
        <f>(Silv_Fungi_Counts!K21/Silv_Fungi_Counts!$S21)*100</f>
        <v>0.16741445121542892</v>
      </c>
      <c r="L21">
        <f>(Silv_Fungi_Counts!L21/Silv_Fungi_Counts!$S21)*100</f>
        <v>0.66965780486171567</v>
      </c>
      <c r="M21">
        <f>(Silv_Fungi_Counts!M21/Silv_Fungi_Counts!$S21)*100</f>
        <v>0</v>
      </c>
      <c r="N21">
        <f>(Silv_Fungi_Counts!N21/Silv_Fungi_Counts!$S21)*100</f>
        <v>0</v>
      </c>
    </row>
    <row r="22" spans="1:14" x14ac:dyDescent="0.2">
      <c r="A22">
        <v>930.5</v>
      </c>
      <c r="B22">
        <f>(Silv_Fungi_Counts!B22/Silv_Fungi_Counts!$S22)*100</f>
        <v>0.24131544980077446</v>
      </c>
      <c r="C22">
        <f>(Silv_Fungi_Counts!C22/Silv_Fungi_Counts!$S22)*100</f>
        <v>0</v>
      </c>
      <c r="D22">
        <f>(Silv_Fungi_Counts!D22/Silv_Fungi_Counts!$S22)*100</f>
        <v>0</v>
      </c>
      <c r="E22">
        <f>(Silv_Fungi_Counts!E22/Silv_Fungi_Counts!$S22)*100</f>
        <v>0</v>
      </c>
      <c r="F22">
        <f>(Silv_Fungi_Counts!F22/Silv_Fungi_Counts!$S22)*100</f>
        <v>0</v>
      </c>
      <c r="G22">
        <f>(Silv_Fungi_Counts!G22/Silv_Fungi_Counts!$S22)*100</f>
        <v>0</v>
      </c>
      <c r="H22">
        <f>(Silv_Fungi_Counts!H22/Silv_Fungi_Counts!$S22)*100</f>
        <v>0.24131544980077446</v>
      </c>
      <c r="I22">
        <f>(Silv_Fungi_Counts!I22/Silv_Fungi_Counts!$S22)*100</f>
        <v>0</v>
      </c>
      <c r="J22">
        <f>(Silv_Fungi_Counts!J22/Silv_Fungi_Counts!$S22)*100</f>
        <v>0</v>
      </c>
      <c r="K22">
        <f>(Silv_Fungi_Counts!K22/Silv_Fungi_Counts!$S22)*100</f>
        <v>0.48263089960154892</v>
      </c>
      <c r="L22">
        <f>(Silv_Fungi_Counts!L22/Silv_Fungi_Counts!$S22)*100</f>
        <v>0.48263089960154892</v>
      </c>
      <c r="M22">
        <f>(Silv_Fungi_Counts!M22/Silv_Fungi_Counts!$S22)*100</f>
        <v>0.24131544980077446</v>
      </c>
      <c r="N22">
        <f>(Silv_Fungi_Counts!N22/Silv_Fungi_Counts!$S22)*100</f>
        <v>0</v>
      </c>
    </row>
    <row r="23" spans="1:14" x14ac:dyDescent="0.2">
      <c r="A23">
        <v>946.5</v>
      </c>
      <c r="B23">
        <f>(Silv_Fungi_Counts!B23/Silv_Fungi_Counts!$S23)*100</f>
        <v>0</v>
      </c>
      <c r="C23">
        <f>(Silv_Fungi_Counts!C23/Silv_Fungi_Counts!$S23)*100</f>
        <v>0</v>
      </c>
      <c r="D23">
        <f>(Silv_Fungi_Counts!D23/Silv_Fungi_Counts!$S23)*100</f>
        <v>0</v>
      </c>
      <c r="E23">
        <f>(Silv_Fungi_Counts!E23/Silv_Fungi_Counts!$S23)*100</f>
        <v>0</v>
      </c>
      <c r="F23">
        <f>(Silv_Fungi_Counts!F23/Silv_Fungi_Counts!$S23)*100</f>
        <v>0</v>
      </c>
      <c r="G23">
        <f>(Silv_Fungi_Counts!G23/Silv_Fungi_Counts!$S23)*100</f>
        <v>0</v>
      </c>
      <c r="H23">
        <f>(Silv_Fungi_Counts!H23/Silv_Fungi_Counts!$S23)*100</f>
        <v>0.47855407556337437</v>
      </c>
      <c r="I23">
        <f>(Silv_Fungi_Counts!I23/Silv_Fungi_Counts!$S23)*100</f>
        <v>0</v>
      </c>
      <c r="J23">
        <f>(Silv_Fungi_Counts!J23/Silv_Fungi_Counts!$S23)*100</f>
        <v>0</v>
      </c>
      <c r="K23">
        <f>(Silv_Fungi_Counts!K23/Silv_Fungi_Counts!$S23)*100</f>
        <v>0.47855407556337437</v>
      </c>
      <c r="L23">
        <f>(Silv_Fungi_Counts!L23/Silv_Fungi_Counts!$S23)*100</f>
        <v>0</v>
      </c>
      <c r="M23">
        <f>(Silv_Fungi_Counts!M23/Silv_Fungi_Counts!$S23)*100</f>
        <v>0.95710815112674874</v>
      </c>
      <c r="N23">
        <f>(Silv_Fungi_Counts!N23/Silv_Fungi_Counts!$S23)*100</f>
        <v>0</v>
      </c>
    </row>
    <row r="24" spans="1:14" x14ac:dyDescent="0.2">
      <c r="A24">
        <v>962.5</v>
      </c>
      <c r="B24">
        <f>(Silv_Fungi_Counts!B24/Silv_Fungi_Counts!$S24)*100</f>
        <v>0.82006833902825238</v>
      </c>
      <c r="C24">
        <f>(Silv_Fungi_Counts!C24/Silv_Fungi_Counts!$S24)*100</f>
        <v>0</v>
      </c>
      <c r="D24">
        <f>(Silv_Fungi_Counts!D24/Silv_Fungi_Counts!$S24)*100</f>
        <v>0.82006833902825238</v>
      </c>
      <c r="E24">
        <f>(Silv_Fungi_Counts!E24/Silv_Fungi_Counts!$S24)*100</f>
        <v>0</v>
      </c>
      <c r="F24">
        <f>(Silv_Fungi_Counts!F24/Silv_Fungi_Counts!$S24)*100</f>
        <v>0</v>
      </c>
      <c r="G24">
        <f>(Silv_Fungi_Counts!G24/Silv_Fungi_Counts!$S24)*100</f>
        <v>0</v>
      </c>
      <c r="H24">
        <f>(Silv_Fungi_Counts!H24/Silv_Fungi_Counts!$S24)*100</f>
        <v>0</v>
      </c>
      <c r="I24">
        <f>(Silv_Fungi_Counts!I24/Silv_Fungi_Counts!$S24)*100</f>
        <v>0</v>
      </c>
      <c r="J24">
        <f>(Silv_Fungi_Counts!J24/Silv_Fungi_Counts!$S24)*100</f>
        <v>0</v>
      </c>
      <c r="K24">
        <f>(Silv_Fungi_Counts!K24/Silv_Fungi_Counts!$S24)*100</f>
        <v>0.82006833902825238</v>
      </c>
      <c r="L24">
        <f>(Silv_Fungi_Counts!L24/Silv_Fungi_Counts!$S24)*100</f>
        <v>0</v>
      </c>
      <c r="M24">
        <f>(Silv_Fungi_Counts!M24/Silv_Fungi_Counts!$S24)*100</f>
        <v>0.82006833902825238</v>
      </c>
      <c r="N24">
        <f>(Silv_Fungi_Counts!N24/Silv_Fungi_Counts!$S24)*100</f>
        <v>0</v>
      </c>
    </row>
    <row r="25" spans="1:14" x14ac:dyDescent="0.2">
      <c r="A25">
        <v>978.5</v>
      </c>
      <c r="B25">
        <f>(Silv_Fungi_Counts!B25/Silv_Fungi_Counts!$S25)*100</f>
        <v>0</v>
      </c>
      <c r="C25">
        <f>(Silv_Fungi_Counts!C25/Silv_Fungi_Counts!$S25)*100</f>
        <v>0</v>
      </c>
      <c r="D25">
        <f>(Silv_Fungi_Counts!D25/Silv_Fungi_Counts!$S25)*100</f>
        <v>0.81387539014657651</v>
      </c>
      <c r="E25">
        <f>(Silv_Fungi_Counts!E25/Silv_Fungi_Counts!$S25)*100</f>
        <v>0</v>
      </c>
      <c r="F25">
        <f>(Silv_Fungi_Counts!F25/Silv_Fungi_Counts!$S25)*100</f>
        <v>0</v>
      </c>
      <c r="G25">
        <f>(Silv_Fungi_Counts!G25/Silv_Fungi_Counts!$S25)*100</f>
        <v>0</v>
      </c>
      <c r="H25">
        <f>(Silv_Fungi_Counts!H25/Silv_Fungi_Counts!$S25)*100</f>
        <v>0</v>
      </c>
      <c r="I25">
        <f>(Silv_Fungi_Counts!I25/Silv_Fungi_Counts!$S25)*100</f>
        <v>0</v>
      </c>
      <c r="J25">
        <f>(Silv_Fungi_Counts!J25/Silv_Fungi_Counts!$S25)*100</f>
        <v>0</v>
      </c>
      <c r="K25">
        <f>(Silv_Fungi_Counts!K25/Silv_Fungi_Counts!$S25)*100</f>
        <v>0</v>
      </c>
      <c r="L25">
        <f>(Silv_Fungi_Counts!L25/Silv_Fungi_Counts!$S25)*100</f>
        <v>0</v>
      </c>
      <c r="M25">
        <f>(Silv_Fungi_Counts!M25/Silv_Fungi_Counts!$S25)*100</f>
        <v>0</v>
      </c>
      <c r="N25">
        <f>(Silv_Fungi_Counts!N25/Silv_Fungi_Counts!$S25)*100</f>
        <v>0</v>
      </c>
    </row>
    <row r="26" spans="1:14" x14ac:dyDescent="0.2">
      <c r="A26">
        <v>994.5</v>
      </c>
      <c r="B26">
        <f>(Silv_Fungi_Counts!B26/Silv_Fungi_Counts!$S26)*100</f>
        <v>0</v>
      </c>
      <c r="C26">
        <f>(Silv_Fungi_Counts!C26/Silv_Fungi_Counts!$S26)*100</f>
        <v>0</v>
      </c>
      <c r="D26">
        <f>(Silv_Fungi_Counts!D26/Silv_Fungi_Counts!$S26)*100</f>
        <v>0.64819316156214546</v>
      </c>
      <c r="E26">
        <f>(Silv_Fungi_Counts!E26/Silv_Fungi_Counts!$S26)*100</f>
        <v>0</v>
      </c>
      <c r="F26">
        <f>(Silv_Fungi_Counts!F26/Silv_Fungi_Counts!$S26)*100</f>
        <v>0</v>
      </c>
      <c r="G26">
        <f>(Silv_Fungi_Counts!G26/Silv_Fungi_Counts!$S26)*100</f>
        <v>0</v>
      </c>
      <c r="H26">
        <f>(Silv_Fungi_Counts!H26/Silv_Fungi_Counts!$S26)*100</f>
        <v>0</v>
      </c>
      <c r="I26">
        <f>(Silv_Fungi_Counts!I26/Silv_Fungi_Counts!$S26)*100</f>
        <v>0</v>
      </c>
      <c r="J26">
        <f>(Silv_Fungi_Counts!J26/Silv_Fungi_Counts!$S26)*100</f>
        <v>0</v>
      </c>
      <c r="K26">
        <f>(Silv_Fungi_Counts!K26/Silv_Fungi_Counts!$S26)*100</f>
        <v>0</v>
      </c>
      <c r="L26">
        <f>(Silv_Fungi_Counts!L26/Silv_Fungi_Counts!$S26)*100</f>
        <v>0</v>
      </c>
      <c r="M26">
        <f>(Silv_Fungi_Counts!M26/Silv_Fungi_Counts!$S26)*100</f>
        <v>0</v>
      </c>
      <c r="N26">
        <f>(Silv_Fungi_Counts!N26/Silv_Fungi_Counts!$S26)*100</f>
        <v>0</v>
      </c>
    </row>
    <row r="27" spans="1:14" x14ac:dyDescent="0.2">
      <c r="A27">
        <v>1010.5</v>
      </c>
      <c r="B27">
        <f>(Silv_Fungi_Counts!B27/Silv_Fungi_Counts!$S27)*100</f>
        <v>0</v>
      </c>
      <c r="C27">
        <f>(Silv_Fungi_Counts!C27/Silv_Fungi_Counts!$S27)*100</f>
        <v>0</v>
      </c>
      <c r="D27">
        <f>(Silv_Fungi_Counts!D27/Silv_Fungi_Counts!$S27)*100</f>
        <v>0</v>
      </c>
      <c r="E27">
        <f>(Silv_Fungi_Counts!E27/Silv_Fungi_Counts!$S27)*100</f>
        <v>0</v>
      </c>
      <c r="F27">
        <f>(Silv_Fungi_Counts!F27/Silv_Fungi_Counts!$S27)*100</f>
        <v>0</v>
      </c>
      <c r="G27">
        <f>(Silv_Fungi_Counts!G27/Silv_Fungi_Counts!$S27)*100</f>
        <v>0</v>
      </c>
      <c r="H27">
        <f>(Silv_Fungi_Counts!H27/Silv_Fungi_Counts!$S27)*100</f>
        <v>0</v>
      </c>
      <c r="I27">
        <f>(Silv_Fungi_Counts!I27/Silv_Fungi_Counts!$S27)*100</f>
        <v>0</v>
      </c>
      <c r="J27">
        <f>(Silv_Fungi_Counts!J27/Silv_Fungi_Counts!$S27)*100</f>
        <v>0</v>
      </c>
      <c r="K27">
        <f>(Silv_Fungi_Counts!K27/Silv_Fungi_Counts!$S27)*100</f>
        <v>0</v>
      </c>
      <c r="L27">
        <f>(Silv_Fungi_Counts!L27/Silv_Fungi_Counts!$S27)*100</f>
        <v>1.4513788098693758</v>
      </c>
      <c r="M27">
        <f>(Silv_Fungi_Counts!M27/Silv_Fungi_Counts!$S27)*100</f>
        <v>0</v>
      </c>
      <c r="N27">
        <f>(Silv_Fungi_Counts!N27/Silv_Fungi_Counts!$S27)*100</f>
        <v>0</v>
      </c>
    </row>
    <row r="28" spans="1:14" x14ac:dyDescent="0.2">
      <c r="A28">
        <v>1026.5</v>
      </c>
      <c r="B28">
        <f>(Silv_Fungi_Counts!B28/Silv_Fungi_Counts!$S28)*100</f>
        <v>0</v>
      </c>
      <c r="C28">
        <f>(Silv_Fungi_Counts!C28/Silv_Fungi_Counts!$S28)*100</f>
        <v>0</v>
      </c>
      <c r="D28">
        <f>(Silv_Fungi_Counts!D28/Silv_Fungi_Counts!$S28)*100</f>
        <v>0</v>
      </c>
      <c r="E28">
        <f>(Silv_Fungi_Counts!E28/Silv_Fungi_Counts!$S28)*100</f>
        <v>0</v>
      </c>
      <c r="F28">
        <f>(Silv_Fungi_Counts!F28/Silv_Fungi_Counts!$S28)*100</f>
        <v>0</v>
      </c>
      <c r="G28">
        <f>(Silv_Fungi_Counts!G28/Silv_Fungi_Counts!$S28)*100</f>
        <v>0</v>
      </c>
      <c r="H28">
        <f>(Silv_Fungi_Counts!H28/Silv_Fungi_Counts!$S28)*100</f>
        <v>0</v>
      </c>
      <c r="I28">
        <f>(Silv_Fungi_Counts!I28/Silv_Fungi_Counts!$S28)*100</f>
        <v>0</v>
      </c>
      <c r="J28">
        <f>(Silv_Fungi_Counts!J28/Silv_Fungi_Counts!$S28)*100</f>
        <v>0</v>
      </c>
      <c r="K28">
        <f>(Silv_Fungi_Counts!K28/Silv_Fungi_Counts!$S28)*100</f>
        <v>0</v>
      </c>
      <c r="L28">
        <f>(Silv_Fungi_Counts!L28/Silv_Fungi_Counts!$S28)*100</f>
        <v>2.054975551737809</v>
      </c>
      <c r="M28">
        <f>(Silv_Fungi_Counts!M28/Silv_Fungi_Counts!$S28)*100</f>
        <v>0</v>
      </c>
      <c r="N28">
        <f>(Silv_Fungi_Counts!N28/Silv_Fungi_Counts!$S28)*100</f>
        <v>0</v>
      </c>
    </row>
    <row r="29" spans="1:14" x14ac:dyDescent="0.2">
      <c r="A29">
        <v>1042.5</v>
      </c>
      <c r="B29">
        <f>(Silv_Fungi_Counts!B29/Silv_Fungi_Counts!$S29)*100</f>
        <v>0</v>
      </c>
      <c r="C29">
        <f>(Silv_Fungi_Counts!C29/Silv_Fungi_Counts!$S29)*100</f>
        <v>0</v>
      </c>
      <c r="D29">
        <f>(Silv_Fungi_Counts!D29/Silv_Fungi_Counts!$S29)*100</f>
        <v>0</v>
      </c>
      <c r="E29">
        <f>(Silv_Fungi_Counts!E29/Silv_Fungi_Counts!$S29)*100</f>
        <v>0</v>
      </c>
      <c r="F29">
        <f>(Silv_Fungi_Counts!F29/Silv_Fungi_Counts!$S29)*100</f>
        <v>0</v>
      </c>
      <c r="G29">
        <f>(Silv_Fungi_Counts!G29/Silv_Fungi_Counts!$S29)*100</f>
        <v>0</v>
      </c>
      <c r="H29">
        <f>(Silv_Fungi_Counts!H29/Silv_Fungi_Counts!$S29)*100</f>
        <v>0</v>
      </c>
      <c r="I29">
        <f>(Silv_Fungi_Counts!I29/Silv_Fungi_Counts!$S29)*100</f>
        <v>0</v>
      </c>
      <c r="J29">
        <f>(Silv_Fungi_Counts!J29/Silv_Fungi_Counts!$S29)*100</f>
        <v>0</v>
      </c>
      <c r="K29">
        <f>(Silv_Fungi_Counts!K29/Silv_Fungi_Counts!$S29)*100</f>
        <v>0.53994648318042815</v>
      </c>
      <c r="L29">
        <f>(Silv_Fungi_Counts!L29/Silv_Fungi_Counts!$S29)*100</f>
        <v>0</v>
      </c>
      <c r="M29">
        <f>(Silv_Fungi_Counts!M29/Silv_Fungi_Counts!$S29)*100</f>
        <v>0</v>
      </c>
      <c r="N29">
        <f>(Silv_Fungi_Counts!N29/Silv_Fungi_Counts!$S29)*100</f>
        <v>0</v>
      </c>
    </row>
    <row r="30" spans="1:14" x14ac:dyDescent="0.2">
      <c r="A30">
        <v>1058.5</v>
      </c>
      <c r="B30">
        <f>(Silv_Fungi_Counts!B30/Silv_Fungi_Counts!$S30)*100</f>
        <v>0</v>
      </c>
      <c r="C30">
        <f>(Silv_Fungi_Counts!C30/Silv_Fungi_Counts!$S30)*100</f>
        <v>0</v>
      </c>
      <c r="D30">
        <f>(Silv_Fungi_Counts!D30/Silv_Fungi_Counts!$S30)*100</f>
        <v>0</v>
      </c>
      <c r="E30">
        <f>(Silv_Fungi_Counts!E30/Silv_Fungi_Counts!$S30)*100</f>
        <v>0</v>
      </c>
      <c r="F30">
        <f>(Silv_Fungi_Counts!F30/Silv_Fungi_Counts!$S30)*100</f>
        <v>0</v>
      </c>
      <c r="G30">
        <f>(Silv_Fungi_Counts!G30/Silv_Fungi_Counts!$S30)*100</f>
        <v>0</v>
      </c>
      <c r="H30">
        <f>(Silv_Fungi_Counts!H30/Silv_Fungi_Counts!$S30)*100</f>
        <v>0</v>
      </c>
      <c r="I30">
        <f>(Silv_Fungi_Counts!I30/Silv_Fungi_Counts!$S30)*100</f>
        <v>0</v>
      </c>
      <c r="J30">
        <f>(Silv_Fungi_Counts!J30/Silv_Fungi_Counts!$S30)*100</f>
        <v>0</v>
      </c>
      <c r="K30">
        <f>(Silv_Fungi_Counts!K30/Silv_Fungi_Counts!$S30)*100</f>
        <v>0</v>
      </c>
      <c r="L30">
        <f>(Silv_Fungi_Counts!L30/Silv_Fungi_Counts!$S30)*100</f>
        <v>0</v>
      </c>
      <c r="M30">
        <f>(Silv_Fungi_Counts!M30/Silv_Fungi_Counts!$S30)*100</f>
        <v>0</v>
      </c>
      <c r="N30">
        <f>(Silv_Fungi_Counts!N30/Silv_Fungi_Counts!$S30)*100</f>
        <v>0</v>
      </c>
    </row>
    <row r="31" spans="1:14" x14ac:dyDescent="0.2">
      <c r="A31">
        <v>1074.5</v>
      </c>
      <c r="B31">
        <f>(Silv_Fungi_Counts!B31/Silv_Fungi_Counts!$S31)*100</f>
        <v>0</v>
      </c>
      <c r="C31">
        <f>(Silv_Fungi_Counts!C31/Silv_Fungi_Counts!$S31)*100</f>
        <v>0</v>
      </c>
      <c r="D31">
        <f>(Silv_Fungi_Counts!D31/Silv_Fungi_Counts!$S31)*100</f>
        <v>0</v>
      </c>
      <c r="E31">
        <f>(Silv_Fungi_Counts!E31/Silv_Fungi_Counts!$S31)*100</f>
        <v>0</v>
      </c>
      <c r="F31">
        <f>(Silv_Fungi_Counts!F31/Silv_Fungi_Counts!$S31)*100</f>
        <v>0</v>
      </c>
      <c r="G31">
        <f>(Silv_Fungi_Counts!G31/Silv_Fungi_Counts!$S31)*100</f>
        <v>0</v>
      </c>
      <c r="H31">
        <f>(Silv_Fungi_Counts!H31/Silv_Fungi_Counts!$S31)*100</f>
        <v>0</v>
      </c>
      <c r="I31">
        <f>(Silv_Fungi_Counts!I31/Silv_Fungi_Counts!$S31)*100</f>
        <v>0.23603114728784771</v>
      </c>
      <c r="J31">
        <f>(Silv_Fungi_Counts!J31/Silv_Fungi_Counts!$S31)*100</f>
        <v>0</v>
      </c>
      <c r="K31">
        <f>(Silv_Fungi_Counts!K31/Silv_Fungi_Counts!$S31)*100</f>
        <v>0</v>
      </c>
      <c r="L31">
        <f>(Silv_Fungi_Counts!L31/Silv_Fungi_Counts!$S31)*100</f>
        <v>0.47206229457569543</v>
      </c>
      <c r="M31">
        <f>(Silv_Fungi_Counts!M31/Silv_Fungi_Counts!$S31)*100</f>
        <v>0</v>
      </c>
      <c r="N31">
        <f>(Silv_Fungi_Counts!N31/Silv_Fungi_Counts!$S31)*100</f>
        <v>0</v>
      </c>
    </row>
    <row r="32" spans="1:14" x14ac:dyDescent="0.2">
      <c r="A32">
        <v>1090.5</v>
      </c>
      <c r="B32">
        <f>(Silv_Fungi_Counts!B32/Silv_Fungi_Counts!$S32)*100</f>
        <v>0</v>
      </c>
      <c r="C32">
        <f>(Silv_Fungi_Counts!C32/Silv_Fungi_Counts!$S32)*100</f>
        <v>0</v>
      </c>
      <c r="D32">
        <f>(Silv_Fungi_Counts!D32/Silv_Fungi_Counts!$S32)*100</f>
        <v>0</v>
      </c>
      <c r="E32">
        <f>(Silv_Fungi_Counts!E32/Silv_Fungi_Counts!$S32)*100</f>
        <v>0</v>
      </c>
      <c r="F32">
        <f>(Silv_Fungi_Counts!F32/Silv_Fungi_Counts!$S32)*100</f>
        <v>0</v>
      </c>
      <c r="G32">
        <f>(Silv_Fungi_Counts!G32/Silv_Fungi_Counts!$S32)*100</f>
        <v>0</v>
      </c>
      <c r="H32">
        <f>(Silv_Fungi_Counts!H32/Silv_Fungi_Counts!$S32)*100</f>
        <v>0</v>
      </c>
      <c r="I32">
        <f>(Silv_Fungi_Counts!I32/Silv_Fungi_Counts!$S32)*100</f>
        <v>0</v>
      </c>
      <c r="J32">
        <f>(Silv_Fungi_Counts!J32/Silv_Fungi_Counts!$S32)*100</f>
        <v>0</v>
      </c>
      <c r="K32">
        <f>(Silv_Fungi_Counts!K32/Silv_Fungi_Counts!$S32)*100</f>
        <v>0.33598668613505406</v>
      </c>
      <c r="L32">
        <f>(Silv_Fungi_Counts!L32/Silv_Fungi_Counts!$S32)*100</f>
        <v>0.33598668613505406</v>
      </c>
      <c r="M32">
        <f>(Silv_Fungi_Counts!M32/Silv_Fungi_Counts!$S32)*100</f>
        <v>0</v>
      </c>
      <c r="N32">
        <f>(Silv_Fungi_Counts!N32/Silv_Fungi_Counts!$S32)*100</f>
        <v>0</v>
      </c>
    </row>
    <row r="33" spans="1:14" x14ac:dyDescent="0.2">
      <c r="A33">
        <v>1106.5</v>
      </c>
      <c r="B33">
        <f>(Silv_Fungi_Counts!B33/Silv_Fungi_Counts!$S33)*100</f>
        <v>0</v>
      </c>
      <c r="C33">
        <f>(Silv_Fungi_Counts!C33/Silv_Fungi_Counts!$S33)*100</f>
        <v>0</v>
      </c>
      <c r="D33">
        <f>(Silv_Fungi_Counts!D33/Silv_Fungi_Counts!$S33)*100</f>
        <v>0</v>
      </c>
      <c r="E33">
        <f>(Silv_Fungi_Counts!E33/Silv_Fungi_Counts!$S33)*100</f>
        <v>0</v>
      </c>
      <c r="F33">
        <f>(Silv_Fungi_Counts!F33/Silv_Fungi_Counts!$S33)*100</f>
        <v>0</v>
      </c>
      <c r="G33">
        <f>(Silv_Fungi_Counts!G33/Silv_Fungi_Counts!$S33)*100</f>
        <v>0</v>
      </c>
      <c r="H33">
        <f>(Silv_Fungi_Counts!H33/Silv_Fungi_Counts!$S33)*100</f>
        <v>0.26173174036211355</v>
      </c>
      <c r="I33">
        <f>(Silv_Fungi_Counts!I33/Silv_Fungi_Counts!$S33)*100</f>
        <v>0</v>
      </c>
      <c r="J33">
        <f>(Silv_Fungi_Counts!J33/Silv_Fungi_Counts!$S33)*100</f>
        <v>0</v>
      </c>
      <c r="K33">
        <f>(Silv_Fungi_Counts!K33/Silv_Fungi_Counts!$S33)*100</f>
        <v>0</v>
      </c>
      <c r="L33">
        <f>(Silv_Fungi_Counts!L33/Silv_Fungi_Counts!$S33)*100</f>
        <v>0</v>
      </c>
      <c r="M33">
        <f>(Silv_Fungi_Counts!M33/Silv_Fungi_Counts!$S33)*100</f>
        <v>0.26173174036211355</v>
      </c>
      <c r="N33">
        <f>(Silv_Fungi_Counts!N33/Silv_Fungi_Counts!$S33)*100</f>
        <v>0</v>
      </c>
    </row>
    <row r="34" spans="1:14" x14ac:dyDescent="0.2">
      <c r="A34">
        <v>1122.5</v>
      </c>
      <c r="B34">
        <f>(Silv_Fungi_Counts!B34/Silv_Fungi_Counts!$S34)*100</f>
        <v>0</v>
      </c>
      <c r="C34">
        <f>(Silv_Fungi_Counts!C34/Silv_Fungi_Counts!$S34)*100</f>
        <v>0</v>
      </c>
      <c r="D34">
        <f>(Silv_Fungi_Counts!D34/Silv_Fungi_Counts!$S34)*100</f>
        <v>0</v>
      </c>
      <c r="E34">
        <f>(Silv_Fungi_Counts!E34/Silv_Fungi_Counts!$S34)*100</f>
        <v>0</v>
      </c>
      <c r="F34">
        <f>(Silv_Fungi_Counts!F34/Silv_Fungi_Counts!$S34)*100</f>
        <v>0</v>
      </c>
      <c r="G34">
        <f>(Silv_Fungi_Counts!G34/Silv_Fungi_Counts!$S34)*100</f>
        <v>0</v>
      </c>
      <c r="H34">
        <f>(Silv_Fungi_Counts!H34/Silv_Fungi_Counts!$S34)*100</f>
        <v>0</v>
      </c>
      <c r="I34">
        <f>(Silv_Fungi_Counts!I34/Silv_Fungi_Counts!$S34)*100</f>
        <v>0</v>
      </c>
      <c r="J34">
        <f>(Silv_Fungi_Counts!J34/Silv_Fungi_Counts!$S34)*100</f>
        <v>0</v>
      </c>
      <c r="K34">
        <f>(Silv_Fungi_Counts!K34/Silv_Fungi_Counts!$S34)*100</f>
        <v>0</v>
      </c>
      <c r="L34">
        <f>(Silv_Fungi_Counts!L34/Silv_Fungi_Counts!$S34)*100</f>
        <v>0</v>
      </c>
      <c r="M34">
        <f>(Silv_Fungi_Counts!M34/Silv_Fungi_Counts!$S34)*100</f>
        <v>1.4224723272467932</v>
      </c>
      <c r="N34">
        <f>(Silv_Fungi_Counts!N34/Silv_Fungi_Counts!$S34)*100</f>
        <v>0</v>
      </c>
    </row>
    <row r="35" spans="1:14" x14ac:dyDescent="0.2">
      <c r="A35">
        <v>1138.5</v>
      </c>
      <c r="B35">
        <f>(Silv_Fungi_Counts!B35/Silv_Fungi_Counts!$S35)*100</f>
        <v>0.35394231493335337</v>
      </c>
      <c r="C35">
        <f>(Silv_Fungi_Counts!C35/Silv_Fungi_Counts!$S35)*100</f>
        <v>0</v>
      </c>
      <c r="D35">
        <f>(Silv_Fungi_Counts!D35/Silv_Fungi_Counts!$S35)*100</f>
        <v>0</v>
      </c>
      <c r="E35">
        <f>(Silv_Fungi_Counts!E35/Silv_Fungi_Counts!$S35)*100</f>
        <v>0</v>
      </c>
      <c r="F35">
        <f>(Silv_Fungi_Counts!F35/Silv_Fungi_Counts!$S35)*100</f>
        <v>0</v>
      </c>
      <c r="G35">
        <f>(Silv_Fungi_Counts!G35/Silv_Fungi_Counts!$S35)*100</f>
        <v>0</v>
      </c>
      <c r="H35">
        <f>(Silv_Fungi_Counts!H35/Silv_Fungi_Counts!$S35)*100</f>
        <v>0</v>
      </c>
      <c r="I35">
        <f>(Silv_Fungi_Counts!I35/Silv_Fungi_Counts!$S35)*100</f>
        <v>0</v>
      </c>
      <c r="J35">
        <f>(Silv_Fungi_Counts!J35/Silv_Fungi_Counts!$S35)*100</f>
        <v>0</v>
      </c>
      <c r="K35">
        <f>(Silv_Fungi_Counts!K35/Silv_Fungi_Counts!$S35)*100</f>
        <v>0.35394231493335337</v>
      </c>
      <c r="L35">
        <f>(Silv_Fungi_Counts!L35/Silv_Fungi_Counts!$S35)*100</f>
        <v>0.35394231493335337</v>
      </c>
      <c r="M35">
        <f>(Silv_Fungi_Counts!M35/Silv_Fungi_Counts!$S35)*100</f>
        <v>0.70788462986670675</v>
      </c>
      <c r="N35">
        <f>(Silv_Fungi_Counts!N35/Silv_Fungi_Counts!$S35)*100</f>
        <v>0</v>
      </c>
    </row>
    <row r="36" spans="1:14" x14ac:dyDescent="0.2">
      <c r="A36">
        <v>1154.5</v>
      </c>
      <c r="B36">
        <f>(Silv_Fungi_Counts!B36/Silv_Fungi_Counts!$S36)*100</f>
        <v>0</v>
      </c>
      <c r="C36">
        <f>(Silv_Fungi_Counts!C36/Silv_Fungi_Counts!$S36)*100</f>
        <v>0</v>
      </c>
      <c r="D36">
        <f>(Silv_Fungi_Counts!D36/Silv_Fungi_Counts!$S36)*100</f>
        <v>0</v>
      </c>
      <c r="E36">
        <f>(Silv_Fungi_Counts!E36/Silv_Fungi_Counts!$S36)*100</f>
        <v>0</v>
      </c>
      <c r="F36">
        <f>(Silv_Fungi_Counts!F36/Silv_Fungi_Counts!$S36)*100</f>
        <v>0</v>
      </c>
      <c r="G36">
        <f>(Silv_Fungi_Counts!G36/Silv_Fungi_Counts!$S36)*100</f>
        <v>0</v>
      </c>
      <c r="H36">
        <f>(Silv_Fungi_Counts!H36/Silv_Fungi_Counts!$S36)*100</f>
        <v>0</v>
      </c>
      <c r="I36">
        <f>(Silv_Fungi_Counts!I36/Silv_Fungi_Counts!$S36)*100</f>
        <v>0</v>
      </c>
      <c r="J36">
        <f>(Silv_Fungi_Counts!J36/Silv_Fungi_Counts!$S36)*100</f>
        <v>0</v>
      </c>
      <c r="K36">
        <f>(Silv_Fungi_Counts!K36/Silv_Fungi_Counts!$S36)*100</f>
        <v>0</v>
      </c>
      <c r="L36">
        <f>(Silv_Fungi_Counts!L36/Silv_Fungi_Counts!$S36)*100</f>
        <v>0</v>
      </c>
      <c r="M36">
        <f>(Silv_Fungi_Counts!M36/Silv_Fungi_Counts!$S36)*100</f>
        <v>0</v>
      </c>
      <c r="N36">
        <f>(Silv_Fungi_Counts!N36/Silv_Fungi_Counts!$S36)*100</f>
        <v>0</v>
      </c>
    </row>
    <row r="37" spans="1:14" x14ac:dyDescent="0.2">
      <c r="A37">
        <v>1170.5</v>
      </c>
      <c r="B37">
        <f>(Silv_Fungi_Counts!B37/Silv_Fungi_Counts!$S37)*100</f>
        <v>0</v>
      </c>
      <c r="C37">
        <f>(Silv_Fungi_Counts!C37/Silv_Fungi_Counts!$S37)*100</f>
        <v>0</v>
      </c>
      <c r="D37">
        <f>(Silv_Fungi_Counts!D37/Silv_Fungi_Counts!$S37)*100</f>
        <v>0</v>
      </c>
      <c r="E37">
        <f>(Silv_Fungi_Counts!E37/Silv_Fungi_Counts!$S37)*100</f>
        <v>0</v>
      </c>
      <c r="F37">
        <f>(Silv_Fungi_Counts!F37/Silv_Fungi_Counts!$S37)*100</f>
        <v>0</v>
      </c>
      <c r="G37">
        <f>(Silv_Fungi_Counts!G37/Silv_Fungi_Counts!$S37)*100</f>
        <v>0</v>
      </c>
      <c r="H37">
        <f>(Silv_Fungi_Counts!H37/Silv_Fungi_Counts!$S37)*100</f>
        <v>0</v>
      </c>
      <c r="I37">
        <f>(Silv_Fungi_Counts!I37/Silv_Fungi_Counts!$S37)*100</f>
        <v>0</v>
      </c>
      <c r="J37">
        <f>(Silv_Fungi_Counts!J37/Silv_Fungi_Counts!$S37)*100</f>
        <v>0</v>
      </c>
      <c r="K37">
        <f>(Silv_Fungi_Counts!K37/Silv_Fungi_Counts!$S37)*100</f>
        <v>0</v>
      </c>
      <c r="L37">
        <f>(Silv_Fungi_Counts!L37/Silv_Fungi_Counts!$S37)*100</f>
        <v>0</v>
      </c>
      <c r="M37">
        <f>(Silv_Fungi_Counts!M37/Silv_Fungi_Counts!$S37)*100</f>
        <v>1.4828143483114244</v>
      </c>
      <c r="N37">
        <f>(Silv_Fungi_Counts!N37/Silv_Fungi_Counts!$S37)*100</f>
        <v>0</v>
      </c>
    </row>
    <row r="38" spans="1:14" x14ac:dyDescent="0.2">
      <c r="A38">
        <v>1186.5</v>
      </c>
      <c r="B38">
        <f>(Silv_Fungi_Counts!B38/Silv_Fungi_Counts!$S38)*100</f>
        <v>1.3088656156079146</v>
      </c>
      <c r="C38">
        <f>(Silv_Fungi_Counts!C38/Silv_Fungi_Counts!$S38)*100</f>
        <v>0</v>
      </c>
      <c r="D38">
        <f>(Silv_Fungi_Counts!D38/Silv_Fungi_Counts!$S38)*100</f>
        <v>0</v>
      </c>
      <c r="E38">
        <f>(Silv_Fungi_Counts!E38/Silv_Fungi_Counts!$S38)*100</f>
        <v>0</v>
      </c>
      <c r="F38">
        <f>(Silv_Fungi_Counts!F38/Silv_Fungi_Counts!$S38)*100</f>
        <v>0</v>
      </c>
      <c r="G38">
        <f>(Silv_Fungi_Counts!G38/Silv_Fungi_Counts!$S38)*100</f>
        <v>0</v>
      </c>
      <c r="H38">
        <f>(Silv_Fungi_Counts!H38/Silv_Fungi_Counts!$S38)*100</f>
        <v>0</v>
      </c>
      <c r="I38">
        <f>(Silv_Fungi_Counts!I38/Silv_Fungi_Counts!$S38)*100</f>
        <v>0</v>
      </c>
      <c r="J38">
        <f>(Silv_Fungi_Counts!J38/Silv_Fungi_Counts!$S38)*100</f>
        <v>0</v>
      </c>
      <c r="K38">
        <f>(Silv_Fungi_Counts!K38/Silv_Fungi_Counts!$S38)*100</f>
        <v>0</v>
      </c>
      <c r="L38">
        <f>(Silv_Fungi_Counts!L38/Silv_Fungi_Counts!$S38)*100</f>
        <v>0</v>
      </c>
      <c r="M38">
        <f>(Silv_Fungi_Counts!M38/Silv_Fungi_Counts!$S38)*100</f>
        <v>1.3088656156079146</v>
      </c>
      <c r="N38">
        <f>(Silv_Fungi_Counts!N38/Silv_Fungi_Counts!$S38)*100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8"/>
  <sheetViews>
    <sheetView workbookViewId="0">
      <selection activeCell="O16" sqref="O16"/>
    </sheetView>
  </sheetViews>
  <sheetFormatPr baseColWidth="10" defaultColWidth="8.83203125" defaultRowHeight="16" x14ac:dyDescent="0.2"/>
  <sheetData>
    <row r="1" spans="1:16" x14ac:dyDescent="0.2">
      <c r="A1" t="s">
        <v>16</v>
      </c>
      <c r="B1" t="s">
        <v>15</v>
      </c>
      <c r="C1" t="s">
        <v>14</v>
      </c>
      <c r="D1" t="s">
        <v>13</v>
      </c>
      <c r="E1" t="s">
        <v>12</v>
      </c>
      <c r="F1" t="s">
        <v>11</v>
      </c>
      <c r="G1" t="s">
        <v>10</v>
      </c>
      <c r="H1" t="s">
        <v>9</v>
      </c>
      <c r="I1" t="s">
        <v>8</v>
      </c>
      <c r="J1" t="s">
        <v>7</v>
      </c>
      <c r="K1" t="s">
        <v>6</v>
      </c>
      <c r="L1" t="s">
        <v>5</v>
      </c>
      <c r="M1" t="s">
        <v>4</v>
      </c>
      <c r="N1" t="s">
        <v>3</v>
      </c>
      <c r="O1" t="s">
        <v>20</v>
      </c>
      <c r="P1" t="s">
        <v>21</v>
      </c>
    </row>
    <row r="2" spans="1:16" x14ac:dyDescent="0.2">
      <c r="A2">
        <v>600.5</v>
      </c>
      <c r="B2">
        <f>(Silv_Fungi_Counts!B2/Silv_Fungi_Counts!$S2)*100</f>
        <v>0</v>
      </c>
      <c r="C2">
        <f>(Silv_Fungi_Counts!C2/Silv_Fungi_Counts!$S2)*100</f>
        <v>0</v>
      </c>
      <c r="D2">
        <f>(Silv_Fungi_Counts!D2/Silv_Fungi_Counts!$S2)*100</f>
        <v>0</v>
      </c>
      <c r="E2">
        <f>(Silv_Fungi_Counts!E2/Silv_Fungi_Counts!$S2)*100</f>
        <v>0</v>
      </c>
      <c r="F2">
        <f>(Silv_Fungi_Counts!F2/Silv_Fungi_Counts!$S2)*100</f>
        <v>0</v>
      </c>
      <c r="G2">
        <f>(Silv_Fungi_Counts!G2/Silv_Fungi_Counts!$S2)*100</f>
        <v>0</v>
      </c>
      <c r="H2">
        <f>(Silv_Fungi_Counts!H2/Silv_Fungi_Counts!$S2)*100</f>
        <v>0.43903777554193729</v>
      </c>
      <c r="I2">
        <f>(Silv_Fungi_Counts!I2/Silv_Fungi_Counts!$S2)*100</f>
        <v>0</v>
      </c>
      <c r="J2">
        <f>(Silv_Fungi_Counts!J2/Silv_Fungi_Counts!$S2)*100</f>
        <v>0</v>
      </c>
      <c r="K2">
        <f>(Silv_Fungi_Counts!K2/Silv_Fungi_Counts!$S2)*100</f>
        <v>0</v>
      </c>
      <c r="L2">
        <f>(Silv_Fungi_Counts!L2/Silv_Fungi_Counts!$S2)*100</f>
        <v>0</v>
      </c>
      <c r="M2">
        <f>(Silv_Fungi_Counts!M2/Silv_Fungi_Counts!$S2)*100</f>
        <v>0</v>
      </c>
      <c r="N2">
        <f>(Silv_Fungi_Counts!N2/Silv_Fungi_Counts!$S2)*100</f>
        <v>0</v>
      </c>
      <c r="O2">
        <f>SUM(B2+D2+E2+I2+J2+K2+L2+M2+N2)</f>
        <v>0</v>
      </c>
      <c r="P2">
        <f>SUM(B2:N2)</f>
        <v>0.43903777554193729</v>
      </c>
    </row>
    <row r="3" spans="1:16" x14ac:dyDescent="0.2">
      <c r="A3">
        <v>616.5</v>
      </c>
      <c r="B3">
        <f>(Silv_Fungi_Counts!B3/Silv_Fungi_Counts!$S3)*100</f>
        <v>0</v>
      </c>
      <c r="C3">
        <f>(Silv_Fungi_Counts!C3/Silv_Fungi_Counts!$S3)*100</f>
        <v>0</v>
      </c>
      <c r="D3">
        <f>(Silv_Fungi_Counts!D3/Silv_Fungi_Counts!$S3)*100</f>
        <v>0</v>
      </c>
      <c r="E3">
        <f>(Silv_Fungi_Counts!E3/Silv_Fungi_Counts!$S3)*100</f>
        <v>0</v>
      </c>
      <c r="F3">
        <f>(Silv_Fungi_Counts!F3/Silv_Fungi_Counts!$S3)*100</f>
        <v>0</v>
      </c>
      <c r="G3">
        <f>(Silv_Fungi_Counts!G3/Silv_Fungi_Counts!$S3)*100</f>
        <v>0</v>
      </c>
      <c r="H3">
        <f>(Silv_Fungi_Counts!H3/Silv_Fungi_Counts!$S3)*100</f>
        <v>0.1593137254901961</v>
      </c>
      <c r="I3">
        <f>(Silv_Fungi_Counts!I3/Silv_Fungi_Counts!$S3)*100</f>
        <v>0</v>
      </c>
      <c r="J3">
        <f>(Silv_Fungi_Counts!J3/Silv_Fungi_Counts!$S3)*100</f>
        <v>0</v>
      </c>
      <c r="K3">
        <f>(Silv_Fungi_Counts!K3/Silv_Fungi_Counts!$S3)*100</f>
        <v>0</v>
      </c>
      <c r="L3">
        <f>(Silv_Fungi_Counts!L3/Silv_Fungi_Counts!$S3)*100</f>
        <v>0</v>
      </c>
      <c r="M3">
        <f>(Silv_Fungi_Counts!M3/Silv_Fungi_Counts!$S3)*100</f>
        <v>0</v>
      </c>
      <c r="N3">
        <f>(Silv_Fungi_Counts!N3/Silv_Fungi_Counts!$S3)*100</f>
        <v>0</v>
      </c>
      <c r="O3">
        <f t="shared" ref="O3:O38" si="0">SUM(B3+D3+E3+I3+J3+K3+L3+M3+N3)</f>
        <v>0</v>
      </c>
      <c r="P3">
        <f t="shared" ref="P3:P38" si="1">SUM(B3:N3)</f>
        <v>0.1593137254901961</v>
      </c>
    </row>
    <row r="4" spans="1:16" x14ac:dyDescent="0.2">
      <c r="A4">
        <v>632.5</v>
      </c>
      <c r="B4">
        <f>(Silv_Fungi_Counts!B4/Silv_Fungi_Counts!$S4)*100</f>
        <v>0</v>
      </c>
      <c r="C4">
        <f>(Silv_Fungi_Counts!C4/Silv_Fungi_Counts!$S4)*100</f>
        <v>0</v>
      </c>
      <c r="D4">
        <f>(Silv_Fungi_Counts!D4/Silv_Fungi_Counts!$S4)*100</f>
        <v>0</v>
      </c>
      <c r="E4">
        <f>(Silv_Fungi_Counts!E4/Silv_Fungi_Counts!$S4)*100</f>
        <v>0</v>
      </c>
      <c r="F4">
        <f>(Silv_Fungi_Counts!F4/Silv_Fungi_Counts!$S4)*100</f>
        <v>0</v>
      </c>
      <c r="G4">
        <f>(Silv_Fungi_Counts!G4/Silv_Fungi_Counts!$S4)*100</f>
        <v>0</v>
      </c>
      <c r="H4">
        <f>(Silv_Fungi_Counts!H4/Silv_Fungi_Counts!$S4)*100</f>
        <v>0</v>
      </c>
      <c r="I4">
        <f>(Silv_Fungi_Counts!I4/Silv_Fungi_Counts!$S4)*100</f>
        <v>0</v>
      </c>
      <c r="J4">
        <f>(Silv_Fungi_Counts!J4/Silv_Fungi_Counts!$S4)*100</f>
        <v>0</v>
      </c>
      <c r="K4">
        <f>(Silv_Fungi_Counts!K4/Silv_Fungi_Counts!$S4)*100</f>
        <v>0</v>
      </c>
      <c r="L4">
        <f>(Silv_Fungi_Counts!L4/Silv_Fungi_Counts!$S4)*100</f>
        <v>0</v>
      </c>
      <c r="M4">
        <f>(Silv_Fungi_Counts!M4/Silv_Fungi_Counts!$S4)*100</f>
        <v>0</v>
      </c>
      <c r="N4">
        <f>(Silv_Fungi_Counts!N4/Silv_Fungi_Counts!$S4)*100</f>
        <v>0</v>
      </c>
      <c r="O4">
        <f t="shared" si="0"/>
        <v>0</v>
      </c>
      <c r="P4">
        <f t="shared" si="1"/>
        <v>0</v>
      </c>
    </row>
    <row r="5" spans="1:16" x14ac:dyDescent="0.2">
      <c r="A5">
        <v>648.5</v>
      </c>
      <c r="B5">
        <f>(Silv_Fungi_Counts!B5/Silv_Fungi_Counts!$S5)*100</f>
        <v>6.0757955494797608E-2</v>
      </c>
      <c r="C5">
        <f>(Silv_Fungi_Counts!C5/Silv_Fungi_Counts!$S5)*100</f>
        <v>0</v>
      </c>
      <c r="D5">
        <f>(Silv_Fungi_Counts!D5/Silv_Fungi_Counts!$S5)*100</f>
        <v>0</v>
      </c>
      <c r="E5">
        <f>(Silv_Fungi_Counts!E5/Silv_Fungi_Counts!$S5)*100</f>
        <v>0</v>
      </c>
      <c r="F5">
        <f>(Silv_Fungi_Counts!F5/Silv_Fungi_Counts!$S5)*100</f>
        <v>0</v>
      </c>
      <c r="G5">
        <f>(Silv_Fungi_Counts!G5/Silv_Fungi_Counts!$S5)*100</f>
        <v>0</v>
      </c>
      <c r="H5">
        <f>(Silv_Fungi_Counts!H5/Silv_Fungi_Counts!$S5)*100</f>
        <v>0.12151591098959522</v>
      </c>
      <c r="I5">
        <f>(Silv_Fungi_Counts!I5/Silv_Fungi_Counts!$S5)*100</f>
        <v>0</v>
      </c>
      <c r="J5">
        <f>(Silv_Fungi_Counts!J5/Silv_Fungi_Counts!$S5)*100</f>
        <v>0</v>
      </c>
      <c r="K5">
        <f>(Silv_Fungi_Counts!K5/Silv_Fungi_Counts!$S5)*100</f>
        <v>0</v>
      </c>
      <c r="L5">
        <f>(Silv_Fungi_Counts!L5/Silv_Fungi_Counts!$S5)*100</f>
        <v>0</v>
      </c>
      <c r="M5">
        <f>(Silv_Fungi_Counts!M5/Silv_Fungi_Counts!$S5)*100</f>
        <v>0</v>
      </c>
      <c r="N5">
        <f>(Silv_Fungi_Counts!N5/Silv_Fungi_Counts!$S5)*100</f>
        <v>6.0757955494797608E-2</v>
      </c>
      <c r="O5">
        <f t="shared" si="0"/>
        <v>0.12151591098959522</v>
      </c>
      <c r="P5">
        <f t="shared" si="1"/>
        <v>0.24303182197919043</v>
      </c>
    </row>
    <row r="6" spans="1:16" x14ac:dyDescent="0.2">
      <c r="A6">
        <v>668.5</v>
      </c>
      <c r="B6">
        <f>(Silv_Fungi_Counts!B6/Silv_Fungi_Counts!$S6)*100</f>
        <v>0</v>
      </c>
      <c r="C6">
        <f>(Silv_Fungi_Counts!C6/Silv_Fungi_Counts!$S6)*100</f>
        <v>0</v>
      </c>
      <c r="D6">
        <f>(Silv_Fungi_Counts!D6/Silv_Fungi_Counts!$S6)*100</f>
        <v>0</v>
      </c>
      <c r="E6">
        <f>(Silv_Fungi_Counts!E6/Silv_Fungi_Counts!$S6)*100</f>
        <v>0</v>
      </c>
      <c r="F6">
        <f>(Silv_Fungi_Counts!F6/Silv_Fungi_Counts!$S6)*100</f>
        <v>0</v>
      </c>
      <c r="G6">
        <f>(Silv_Fungi_Counts!G6/Silv_Fungi_Counts!$S6)*100</f>
        <v>0</v>
      </c>
      <c r="H6">
        <f>(Silv_Fungi_Counts!H6/Silv_Fungi_Counts!$S6)*100</f>
        <v>0.32751091703056773</v>
      </c>
      <c r="I6">
        <f>(Silv_Fungi_Counts!I6/Silv_Fungi_Counts!$S6)*100</f>
        <v>0</v>
      </c>
      <c r="J6">
        <f>(Silv_Fungi_Counts!J6/Silv_Fungi_Counts!$S6)*100</f>
        <v>0</v>
      </c>
      <c r="K6">
        <f>(Silv_Fungi_Counts!K6/Silv_Fungi_Counts!$S6)*100</f>
        <v>0.16375545851528386</v>
      </c>
      <c r="L6">
        <f>(Silv_Fungi_Counts!L6/Silv_Fungi_Counts!$S6)*100</f>
        <v>0</v>
      </c>
      <c r="M6">
        <f>(Silv_Fungi_Counts!M6/Silv_Fungi_Counts!$S6)*100</f>
        <v>0.16375545851528386</v>
      </c>
      <c r="N6">
        <f>(Silv_Fungi_Counts!N6/Silv_Fungi_Counts!$S6)*100</f>
        <v>0</v>
      </c>
      <c r="O6">
        <f t="shared" si="0"/>
        <v>0.32751091703056773</v>
      </c>
      <c r="P6">
        <f t="shared" si="1"/>
        <v>0.65502183406113546</v>
      </c>
    </row>
    <row r="7" spans="1:16" x14ac:dyDescent="0.2">
      <c r="A7">
        <v>680.5</v>
      </c>
      <c r="B7">
        <f>(Silv_Fungi_Counts!B7/Silv_Fungi_Counts!$S7)*100</f>
        <v>7.2318647085002227E-2</v>
      </c>
      <c r="C7">
        <f>(Silv_Fungi_Counts!C7/Silv_Fungi_Counts!$S7)*100</f>
        <v>0</v>
      </c>
      <c r="D7">
        <f>(Silv_Fungi_Counts!D7/Silv_Fungi_Counts!$S7)*100</f>
        <v>0</v>
      </c>
      <c r="E7">
        <f>(Silv_Fungi_Counts!E7/Silv_Fungi_Counts!$S7)*100</f>
        <v>0</v>
      </c>
      <c r="F7">
        <f>(Silv_Fungi_Counts!F7/Silv_Fungi_Counts!$S7)*100</f>
        <v>0</v>
      </c>
      <c r="G7">
        <f>(Silv_Fungi_Counts!G7/Silv_Fungi_Counts!$S7)*100</f>
        <v>0</v>
      </c>
      <c r="H7">
        <f>(Silv_Fungi_Counts!H7/Silv_Fungi_Counts!$S7)*100</f>
        <v>0.14463729417000445</v>
      </c>
      <c r="I7">
        <f>(Silv_Fungi_Counts!I7/Silv_Fungi_Counts!$S7)*100</f>
        <v>0</v>
      </c>
      <c r="J7">
        <f>(Silv_Fungi_Counts!J7/Silv_Fungi_Counts!$S7)*100</f>
        <v>0</v>
      </c>
      <c r="K7">
        <f>(Silv_Fungi_Counts!K7/Silv_Fungi_Counts!$S7)*100</f>
        <v>0.14463729417000445</v>
      </c>
      <c r="L7">
        <f>(Silv_Fungi_Counts!L7/Silv_Fungi_Counts!$S7)*100</f>
        <v>0</v>
      </c>
      <c r="M7">
        <f>(Silv_Fungi_Counts!M7/Silv_Fungi_Counts!$S7)*100</f>
        <v>7.2318647085002227E-2</v>
      </c>
      <c r="N7">
        <f>(Silv_Fungi_Counts!N7/Silv_Fungi_Counts!$S7)*100</f>
        <v>0</v>
      </c>
      <c r="O7">
        <f t="shared" si="0"/>
        <v>0.28927458834000891</v>
      </c>
      <c r="P7">
        <f t="shared" si="1"/>
        <v>0.43391188251001334</v>
      </c>
    </row>
    <row r="8" spans="1:16" x14ac:dyDescent="0.2">
      <c r="A8">
        <v>696.5</v>
      </c>
      <c r="B8">
        <f>(Silv_Fungi_Counts!B8/Silv_Fungi_Counts!$S8)*100</f>
        <v>0</v>
      </c>
      <c r="C8">
        <f>(Silv_Fungi_Counts!C8/Silv_Fungi_Counts!$S8)*100</f>
        <v>0</v>
      </c>
      <c r="D8">
        <f>(Silv_Fungi_Counts!D8/Silv_Fungi_Counts!$S8)*100</f>
        <v>0</v>
      </c>
      <c r="E8">
        <f>(Silv_Fungi_Counts!E8/Silv_Fungi_Counts!$S8)*100</f>
        <v>0</v>
      </c>
      <c r="F8">
        <f>(Silv_Fungi_Counts!F8/Silv_Fungi_Counts!$S8)*100</f>
        <v>0</v>
      </c>
      <c r="G8">
        <f>(Silv_Fungi_Counts!G8/Silv_Fungi_Counts!$S8)*100</f>
        <v>0</v>
      </c>
      <c r="H8">
        <f>(Silv_Fungi_Counts!H8/Silv_Fungi_Counts!$S8)*100</f>
        <v>0</v>
      </c>
      <c r="I8">
        <f>(Silv_Fungi_Counts!I8/Silv_Fungi_Counts!$S8)*100</f>
        <v>0</v>
      </c>
      <c r="J8">
        <f>(Silv_Fungi_Counts!J8/Silv_Fungi_Counts!$S8)*100</f>
        <v>0</v>
      </c>
      <c r="K8">
        <f>(Silv_Fungi_Counts!K8/Silv_Fungi_Counts!$S8)*100</f>
        <v>0</v>
      </c>
      <c r="L8">
        <f>(Silv_Fungi_Counts!L8/Silv_Fungi_Counts!$S8)*100</f>
        <v>0</v>
      </c>
      <c r="M8">
        <f>(Silv_Fungi_Counts!M8/Silv_Fungi_Counts!$S8)*100</f>
        <v>7.2361354514104803E-2</v>
      </c>
      <c r="N8">
        <f>(Silv_Fungi_Counts!N8/Silv_Fungi_Counts!$S8)*100</f>
        <v>0</v>
      </c>
      <c r="O8">
        <f t="shared" si="0"/>
        <v>7.2361354514104803E-2</v>
      </c>
      <c r="P8">
        <f t="shared" si="1"/>
        <v>7.2361354514104803E-2</v>
      </c>
    </row>
    <row r="9" spans="1:16" x14ac:dyDescent="0.2">
      <c r="A9">
        <v>712.5</v>
      </c>
      <c r="B9">
        <f>(Silv_Fungi_Counts!B9/Silv_Fungi_Counts!$S9)*100</f>
        <v>0</v>
      </c>
      <c r="C9">
        <f>(Silv_Fungi_Counts!C9/Silv_Fungi_Counts!$S9)*100</f>
        <v>0</v>
      </c>
      <c r="D9">
        <f>(Silv_Fungi_Counts!D9/Silv_Fungi_Counts!$S9)*100</f>
        <v>0</v>
      </c>
      <c r="E9">
        <f>(Silv_Fungi_Counts!E9/Silv_Fungi_Counts!$S9)*100</f>
        <v>0</v>
      </c>
      <c r="F9">
        <f>(Silv_Fungi_Counts!F9/Silv_Fungi_Counts!$S9)*100</f>
        <v>0</v>
      </c>
      <c r="G9">
        <f>(Silv_Fungi_Counts!G9/Silv_Fungi_Counts!$S9)*100</f>
        <v>0</v>
      </c>
      <c r="H9">
        <f>(Silv_Fungi_Counts!H9/Silv_Fungi_Counts!$S9)*100</f>
        <v>0</v>
      </c>
      <c r="I9">
        <f>(Silv_Fungi_Counts!I9/Silv_Fungi_Counts!$S9)*100</f>
        <v>0</v>
      </c>
      <c r="J9">
        <f>(Silv_Fungi_Counts!J9/Silv_Fungi_Counts!$S9)*100</f>
        <v>0</v>
      </c>
      <c r="K9">
        <f>(Silv_Fungi_Counts!K9/Silv_Fungi_Counts!$S9)*100</f>
        <v>0</v>
      </c>
      <c r="L9">
        <f>(Silv_Fungi_Counts!L9/Silv_Fungi_Counts!$S9)*100</f>
        <v>6.3795853269537475E-2</v>
      </c>
      <c r="M9">
        <f>(Silv_Fungi_Counts!M9/Silv_Fungi_Counts!$S9)*100</f>
        <v>0.12759170653907495</v>
      </c>
      <c r="N9">
        <f>(Silv_Fungi_Counts!N9/Silv_Fungi_Counts!$S9)*100</f>
        <v>0</v>
      </c>
      <c r="O9">
        <f t="shared" si="0"/>
        <v>0.19138755980861244</v>
      </c>
      <c r="P9">
        <f t="shared" si="1"/>
        <v>0.19138755980861244</v>
      </c>
    </row>
    <row r="10" spans="1:16" x14ac:dyDescent="0.2">
      <c r="A10">
        <v>736.5</v>
      </c>
      <c r="B10">
        <f>(Silv_Fungi_Counts!B10/Silv_Fungi_Counts!$S10)*100</f>
        <v>5.9790732436472351E-2</v>
      </c>
      <c r="C10">
        <f>(Silv_Fungi_Counts!C10/Silv_Fungi_Counts!$S10)*100</f>
        <v>0</v>
      </c>
      <c r="D10">
        <f>(Silv_Fungi_Counts!D10/Silv_Fungi_Counts!$S10)*100</f>
        <v>0</v>
      </c>
      <c r="E10">
        <f>(Silv_Fungi_Counts!E10/Silv_Fungi_Counts!$S10)*100</f>
        <v>0</v>
      </c>
      <c r="F10">
        <f>(Silv_Fungi_Counts!F10/Silv_Fungi_Counts!$S10)*100</f>
        <v>0</v>
      </c>
      <c r="G10">
        <f>(Silv_Fungi_Counts!G10/Silv_Fungi_Counts!$S10)*100</f>
        <v>0</v>
      </c>
      <c r="H10">
        <f>(Silv_Fungi_Counts!H10/Silv_Fungi_Counts!$S10)*100</f>
        <v>0</v>
      </c>
      <c r="I10">
        <f>(Silv_Fungi_Counts!I10/Silv_Fungi_Counts!$S10)*100</f>
        <v>0</v>
      </c>
      <c r="J10">
        <f>(Silv_Fungi_Counts!J10/Silv_Fungi_Counts!$S10)*100</f>
        <v>0</v>
      </c>
      <c r="K10">
        <f>(Silv_Fungi_Counts!K10/Silv_Fungi_Counts!$S10)*100</f>
        <v>5.9790732436472351E-2</v>
      </c>
      <c r="L10">
        <f>(Silv_Fungi_Counts!L10/Silv_Fungi_Counts!$S10)*100</f>
        <v>0</v>
      </c>
      <c r="M10">
        <f>(Silv_Fungi_Counts!M10/Silv_Fungi_Counts!$S10)*100</f>
        <v>0</v>
      </c>
      <c r="N10">
        <f>(Silv_Fungi_Counts!N10/Silv_Fungi_Counts!$S10)*100</f>
        <v>5.9790732436472351E-2</v>
      </c>
      <c r="O10">
        <f t="shared" si="0"/>
        <v>0.17937219730941706</v>
      </c>
      <c r="P10">
        <f t="shared" si="1"/>
        <v>0.17937219730941706</v>
      </c>
    </row>
    <row r="11" spans="1:16" x14ac:dyDescent="0.2">
      <c r="A11">
        <v>752.5</v>
      </c>
      <c r="B11">
        <f>(Silv_Fungi_Counts!B11/Silv_Fungi_Counts!$S11)*100</f>
        <v>0</v>
      </c>
      <c r="C11">
        <f>(Silv_Fungi_Counts!C11/Silv_Fungi_Counts!$S11)*100</f>
        <v>0</v>
      </c>
      <c r="D11">
        <f>(Silv_Fungi_Counts!D11/Silv_Fungi_Counts!$S11)*100</f>
        <v>0</v>
      </c>
      <c r="E11">
        <f>(Silv_Fungi_Counts!E11/Silv_Fungi_Counts!$S11)*100</f>
        <v>0</v>
      </c>
      <c r="F11">
        <f>(Silv_Fungi_Counts!F11/Silv_Fungi_Counts!$S11)*100</f>
        <v>0</v>
      </c>
      <c r="G11">
        <f>(Silv_Fungi_Counts!G11/Silv_Fungi_Counts!$S11)*100</f>
        <v>0</v>
      </c>
      <c r="H11">
        <f>(Silv_Fungi_Counts!H11/Silv_Fungi_Counts!$S11)*100</f>
        <v>9.22722029988466E-2</v>
      </c>
      <c r="I11">
        <f>(Silv_Fungi_Counts!I11/Silv_Fungi_Counts!$S11)*100</f>
        <v>0</v>
      </c>
      <c r="J11">
        <f>(Silv_Fungi_Counts!J11/Silv_Fungi_Counts!$S11)*100</f>
        <v>0</v>
      </c>
      <c r="K11">
        <f>(Silv_Fungi_Counts!K11/Silv_Fungi_Counts!$S11)*100</f>
        <v>0</v>
      </c>
      <c r="L11">
        <f>(Silv_Fungi_Counts!L11/Silv_Fungi_Counts!$S11)*100</f>
        <v>9.22722029988466E-2</v>
      </c>
      <c r="M11">
        <f>(Silv_Fungi_Counts!M11/Silv_Fungi_Counts!$S11)*100</f>
        <v>0</v>
      </c>
      <c r="N11">
        <f>(Silv_Fungi_Counts!N11/Silv_Fungi_Counts!$S11)*100</f>
        <v>0</v>
      </c>
      <c r="O11">
        <f t="shared" si="0"/>
        <v>9.22722029988466E-2</v>
      </c>
      <c r="P11">
        <f t="shared" si="1"/>
        <v>0.1845444059976932</v>
      </c>
    </row>
    <row r="12" spans="1:16" x14ac:dyDescent="0.2">
      <c r="A12">
        <v>768.5</v>
      </c>
      <c r="B12">
        <f>(Silv_Fungi_Counts!B12/Silv_Fungi_Counts!$S12)*100</f>
        <v>0</v>
      </c>
      <c r="C12">
        <f>(Silv_Fungi_Counts!C12/Silv_Fungi_Counts!$S12)*100</f>
        <v>0</v>
      </c>
      <c r="D12">
        <f>(Silv_Fungi_Counts!D12/Silv_Fungi_Counts!$S12)*100</f>
        <v>0</v>
      </c>
      <c r="E12">
        <f>(Silv_Fungi_Counts!E12/Silv_Fungi_Counts!$S12)*100</f>
        <v>0</v>
      </c>
      <c r="F12">
        <f>(Silv_Fungi_Counts!F12/Silv_Fungi_Counts!$S12)*100</f>
        <v>0</v>
      </c>
      <c r="G12">
        <f>(Silv_Fungi_Counts!G12/Silv_Fungi_Counts!$S12)*100</f>
        <v>0</v>
      </c>
      <c r="H12">
        <f>(Silv_Fungi_Counts!H12/Silv_Fungi_Counts!$S12)*100</f>
        <v>0.12487924412714121</v>
      </c>
      <c r="I12">
        <f>(Silv_Fungi_Counts!I12/Silv_Fungi_Counts!$S12)*100</f>
        <v>0</v>
      </c>
      <c r="J12">
        <f>(Silv_Fungi_Counts!J12/Silv_Fungi_Counts!$S12)*100</f>
        <v>0</v>
      </c>
      <c r="K12">
        <f>(Silv_Fungi_Counts!K12/Silv_Fungi_Counts!$S12)*100</f>
        <v>0</v>
      </c>
      <c r="L12">
        <f>(Silv_Fungi_Counts!L12/Silv_Fungi_Counts!$S12)*100</f>
        <v>0</v>
      </c>
      <c r="M12">
        <f>(Silv_Fungi_Counts!M12/Silv_Fungi_Counts!$S12)*100</f>
        <v>0</v>
      </c>
      <c r="N12">
        <f>(Silv_Fungi_Counts!N12/Silv_Fungi_Counts!$S12)*100</f>
        <v>0</v>
      </c>
      <c r="O12">
        <f t="shared" si="0"/>
        <v>0</v>
      </c>
      <c r="P12">
        <f t="shared" si="1"/>
        <v>0.12487924412714121</v>
      </c>
    </row>
    <row r="13" spans="1:16" x14ac:dyDescent="0.2">
      <c r="A13">
        <v>784.5</v>
      </c>
      <c r="B13">
        <f>(Silv_Fungi_Counts!B13/Silv_Fungi_Counts!$S13)*100</f>
        <v>0</v>
      </c>
      <c r="C13">
        <f>(Silv_Fungi_Counts!C13/Silv_Fungi_Counts!$S13)*100</f>
        <v>0</v>
      </c>
      <c r="D13">
        <f>(Silv_Fungi_Counts!D13/Silv_Fungi_Counts!$S13)*100</f>
        <v>0</v>
      </c>
      <c r="E13">
        <f>(Silv_Fungi_Counts!E13/Silv_Fungi_Counts!$S13)*100</f>
        <v>0</v>
      </c>
      <c r="F13">
        <f>(Silv_Fungi_Counts!F13/Silv_Fungi_Counts!$S13)*100</f>
        <v>0</v>
      </c>
      <c r="G13">
        <f>(Silv_Fungi_Counts!G13/Silv_Fungi_Counts!$S13)*100</f>
        <v>0</v>
      </c>
      <c r="H13">
        <f>(Silv_Fungi_Counts!H13/Silv_Fungi_Counts!$S13)*100</f>
        <v>0.46012269938650308</v>
      </c>
      <c r="I13">
        <f>(Silv_Fungi_Counts!I13/Silv_Fungi_Counts!$S13)*100</f>
        <v>0</v>
      </c>
      <c r="J13">
        <f>(Silv_Fungi_Counts!J13/Silv_Fungi_Counts!$S13)*100</f>
        <v>0</v>
      </c>
      <c r="K13">
        <f>(Silv_Fungi_Counts!K13/Silv_Fungi_Counts!$S13)*100</f>
        <v>0</v>
      </c>
      <c r="L13">
        <f>(Silv_Fungi_Counts!L13/Silv_Fungi_Counts!$S13)*100</f>
        <v>0</v>
      </c>
      <c r="M13">
        <f>(Silv_Fungi_Counts!M13/Silv_Fungi_Counts!$S13)*100</f>
        <v>0</v>
      </c>
      <c r="N13">
        <f>(Silv_Fungi_Counts!N13/Silv_Fungi_Counts!$S13)*100</f>
        <v>0</v>
      </c>
      <c r="O13">
        <f t="shared" si="0"/>
        <v>0</v>
      </c>
      <c r="P13">
        <f t="shared" si="1"/>
        <v>0.46012269938650308</v>
      </c>
    </row>
    <row r="14" spans="1:16" x14ac:dyDescent="0.2">
      <c r="A14">
        <v>800.5</v>
      </c>
      <c r="B14">
        <f>(Silv_Fungi_Counts!B14/Silv_Fungi_Counts!$S14)*100</f>
        <v>0</v>
      </c>
      <c r="C14">
        <f>(Silv_Fungi_Counts!C14/Silv_Fungi_Counts!$S14)*100</f>
        <v>0</v>
      </c>
      <c r="D14">
        <f>(Silv_Fungi_Counts!D14/Silv_Fungi_Counts!$S14)*100</f>
        <v>0</v>
      </c>
      <c r="E14">
        <f>(Silv_Fungi_Counts!E14/Silv_Fungi_Counts!$S14)*100</f>
        <v>0</v>
      </c>
      <c r="F14">
        <f>(Silv_Fungi_Counts!F14/Silv_Fungi_Counts!$S14)*100</f>
        <v>0</v>
      </c>
      <c r="G14">
        <f>(Silv_Fungi_Counts!G14/Silv_Fungi_Counts!$S14)*100</f>
        <v>0</v>
      </c>
      <c r="H14">
        <f>(Silv_Fungi_Counts!H14/Silv_Fungi_Counts!$S14)*100</f>
        <v>0.10983866320944972</v>
      </c>
      <c r="I14">
        <f>(Silv_Fungi_Counts!I14/Silv_Fungi_Counts!$S14)*100</f>
        <v>0</v>
      </c>
      <c r="J14">
        <f>(Silv_Fungi_Counts!J14/Silv_Fungi_Counts!$S14)*100</f>
        <v>0</v>
      </c>
      <c r="K14">
        <f>(Silv_Fungi_Counts!K14/Silv_Fungi_Counts!$S14)*100</f>
        <v>0</v>
      </c>
      <c r="L14">
        <f>(Silv_Fungi_Counts!L14/Silv_Fungi_Counts!$S14)*100</f>
        <v>0</v>
      </c>
      <c r="M14">
        <f>(Silv_Fungi_Counts!M14/Silv_Fungi_Counts!$S14)*100</f>
        <v>0</v>
      </c>
      <c r="N14">
        <f>(Silv_Fungi_Counts!N14/Silv_Fungi_Counts!$S14)*100</f>
        <v>0</v>
      </c>
      <c r="O14">
        <f t="shared" si="0"/>
        <v>0</v>
      </c>
      <c r="P14">
        <f t="shared" si="1"/>
        <v>0.10983866320944972</v>
      </c>
    </row>
    <row r="15" spans="1:16" x14ac:dyDescent="0.2">
      <c r="A15">
        <v>818.5</v>
      </c>
      <c r="B15">
        <f>(Silv_Fungi_Counts!B15/Silv_Fungi_Counts!$S15)*100</f>
        <v>0</v>
      </c>
      <c r="C15">
        <f>(Silv_Fungi_Counts!C15/Silv_Fungi_Counts!$S15)*100</f>
        <v>0</v>
      </c>
      <c r="D15">
        <f>(Silv_Fungi_Counts!D15/Silv_Fungi_Counts!$S15)*100</f>
        <v>0</v>
      </c>
      <c r="E15">
        <f>(Silv_Fungi_Counts!E15/Silv_Fungi_Counts!$S15)*100</f>
        <v>0</v>
      </c>
      <c r="F15">
        <f>(Silv_Fungi_Counts!F15/Silv_Fungi_Counts!$S15)*100</f>
        <v>0.27844426671406142</v>
      </c>
      <c r="G15">
        <f>(Silv_Fungi_Counts!G15/Silv_Fungi_Counts!$S15)*100</f>
        <v>0</v>
      </c>
      <c r="H15">
        <f>(Silv_Fungi_Counts!H15/Silv_Fungi_Counts!$S15)*100</f>
        <v>0.13922213335703071</v>
      </c>
      <c r="I15">
        <f>(Silv_Fungi_Counts!I15/Silv_Fungi_Counts!$S15)*100</f>
        <v>0.13922213335703071</v>
      </c>
      <c r="J15">
        <f>(Silv_Fungi_Counts!J15/Silv_Fungi_Counts!$S15)*100</f>
        <v>0</v>
      </c>
      <c r="K15">
        <f>(Silv_Fungi_Counts!K15/Silv_Fungi_Counts!$S15)*100</f>
        <v>0</v>
      </c>
      <c r="L15">
        <f>(Silv_Fungi_Counts!L15/Silv_Fungi_Counts!$S15)*100</f>
        <v>0.13922213335703071</v>
      </c>
      <c r="M15">
        <f>(Silv_Fungi_Counts!M15/Silv_Fungi_Counts!$S15)*100</f>
        <v>0.13922213335703071</v>
      </c>
      <c r="N15">
        <f>(Silv_Fungi_Counts!N15/Silv_Fungi_Counts!$S15)*100</f>
        <v>0</v>
      </c>
      <c r="O15">
        <f t="shared" si="0"/>
        <v>0.41766640007109213</v>
      </c>
      <c r="P15">
        <f t="shared" si="1"/>
        <v>0.83533280014218425</v>
      </c>
    </row>
    <row r="16" spans="1:16" x14ac:dyDescent="0.2">
      <c r="A16">
        <v>834.5</v>
      </c>
      <c r="B16">
        <f>(Silv_Fungi_Counts!B16/Silv_Fungi_Counts!$S16)*100</f>
        <v>0</v>
      </c>
      <c r="C16">
        <f>(Silv_Fungi_Counts!C16/Silv_Fungi_Counts!$S16)*100</f>
        <v>0.27322404371584702</v>
      </c>
      <c r="D16">
        <f>(Silv_Fungi_Counts!D16/Silv_Fungi_Counts!$S16)*100</f>
        <v>0</v>
      </c>
      <c r="E16">
        <f>(Silv_Fungi_Counts!E16/Silv_Fungi_Counts!$S16)*100</f>
        <v>0</v>
      </c>
      <c r="F16">
        <f>(Silv_Fungi_Counts!F16/Silv_Fungi_Counts!$S16)*100</f>
        <v>0</v>
      </c>
      <c r="G16">
        <f>(Silv_Fungi_Counts!G16/Silv_Fungi_Counts!$S16)*100</f>
        <v>0</v>
      </c>
      <c r="H16">
        <f>(Silv_Fungi_Counts!H16/Silv_Fungi_Counts!$S16)*100</f>
        <v>0</v>
      </c>
      <c r="I16">
        <f>(Silv_Fungi_Counts!I16/Silv_Fungi_Counts!$S16)*100</f>
        <v>0</v>
      </c>
      <c r="J16">
        <f>(Silv_Fungi_Counts!J16/Silv_Fungi_Counts!$S16)*100</f>
        <v>0</v>
      </c>
      <c r="K16">
        <f>(Silv_Fungi_Counts!K16/Silv_Fungi_Counts!$S16)*100</f>
        <v>0.27322404371584702</v>
      </c>
      <c r="L16">
        <f>(Silv_Fungi_Counts!L16/Silv_Fungi_Counts!$S16)*100</f>
        <v>0</v>
      </c>
      <c r="M16">
        <f>(Silv_Fungi_Counts!M16/Silv_Fungi_Counts!$S16)*100</f>
        <v>0.27322404371584702</v>
      </c>
      <c r="N16">
        <f>(Silv_Fungi_Counts!N16/Silv_Fungi_Counts!$S16)*100</f>
        <v>0</v>
      </c>
      <c r="O16">
        <f t="shared" si="0"/>
        <v>0.54644808743169404</v>
      </c>
      <c r="P16">
        <f t="shared" si="1"/>
        <v>0.81967213114754101</v>
      </c>
    </row>
    <row r="17" spans="1:16" x14ac:dyDescent="0.2">
      <c r="A17">
        <v>850.5</v>
      </c>
      <c r="B17">
        <f>(Silv_Fungi_Counts!B17/Silv_Fungi_Counts!$S17)*100</f>
        <v>0</v>
      </c>
      <c r="C17">
        <f>(Silv_Fungi_Counts!C17/Silv_Fungi_Counts!$S17)*100</f>
        <v>0</v>
      </c>
      <c r="D17">
        <f>(Silv_Fungi_Counts!D17/Silv_Fungi_Counts!$S17)*100</f>
        <v>0</v>
      </c>
      <c r="E17">
        <f>(Silv_Fungi_Counts!E17/Silv_Fungi_Counts!$S17)*100</f>
        <v>0</v>
      </c>
      <c r="F17">
        <f>(Silv_Fungi_Counts!F17/Silv_Fungi_Counts!$S17)*100</f>
        <v>0</v>
      </c>
      <c r="G17">
        <f>(Silv_Fungi_Counts!G17/Silv_Fungi_Counts!$S17)*100</f>
        <v>0</v>
      </c>
      <c r="H17">
        <f>(Silv_Fungi_Counts!H17/Silv_Fungi_Counts!$S17)*100</f>
        <v>0.14736757105943152</v>
      </c>
      <c r="I17">
        <f>(Silv_Fungi_Counts!I17/Silv_Fungi_Counts!$S17)*100</f>
        <v>0</v>
      </c>
      <c r="J17">
        <f>(Silv_Fungi_Counts!J17/Silv_Fungi_Counts!$S17)*100</f>
        <v>0</v>
      </c>
      <c r="K17">
        <f>(Silv_Fungi_Counts!K17/Silv_Fungi_Counts!$S17)*100</f>
        <v>0</v>
      </c>
      <c r="L17">
        <f>(Silv_Fungi_Counts!L17/Silv_Fungi_Counts!$S17)*100</f>
        <v>0.14736757105943152</v>
      </c>
      <c r="M17">
        <f>(Silv_Fungi_Counts!M17/Silv_Fungi_Counts!$S17)*100</f>
        <v>0</v>
      </c>
      <c r="N17">
        <f>(Silv_Fungi_Counts!N17/Silv_Fungi_Counts!$S17)*100</f>
        <v>0</v>
      </c>
      <c r="O17">
        <f t="shared" si="0"/>
        <v>0.14736757105943152</v>
      </c>
      <c r="P17">
        <f t="shared" si="1"/>
        <v>0.29473514211886304</v>
      </c>
    </row>
    <row r="18" spans="1:16" x14ac:dyDescent="0.2">
      <c r="A18">
        <v>866.5</v>
      </c>
      <c r="B18">
        <f>(Silv_Fungi_Counts!B18/Silv_Fungi_Counts!$S18)*100</f>
        <v>0</v>
      </c>
      <c r="C18">
        <f>(Silv_Fungi_Counts!C18/Silv_Fungi_Counts!$S18)*100</f>
        <v>0</v>
      </c>
      <c r="D18">
        <f>(Silv_Fungi_Counts!D18/Silv_Fungi_Counts!$S18)*100</f>
        <v>0</v>
      </c>
      <c r="E18">
        <f>(Silv_Fungi_Counts!E18/Silv_Fungi_Counts!$S18)*100</f>
        <v>0</v>
      </c>
      <c r="F18">
        <f>(Silv_Fungi_Counts!F18/Silv_Fungi_Counts!$S18)*100</f>
        <v>0.37707390648567118</v>
      </c>
      <c r="G18">
        <f>(Silv_Fungi_Counts!G18/Silv_Fungi_Counts!$S18)*100</f>
        <v>0</v>
      </c>
      <c r="H18">
        <f>(Silv_Fungi_Counts!H18/Silv_Fungi_Counts!$S18)*100</f>
        <v>0.18853695324283559</v>
      </c>
      <c r="I18">
        <f>(Silv_Fungi_Counts!I18/Silv_Fungi_Counts!$S18)*100</f>
        <v>0</v>
      </c>
      <c r="J18">
        <f>(Silv_Fungi_Counts!J18/Silv_Fungi_Counts!$S18)*100</f>
        <v>0</v>
      </c>
      <c r="K18">
        <f>(Silv_Fungi_Counts!K18/Silv_Fungi_Counts!$S18)*100</f>
        <v>0.37707390648567118</v>
      </c>
      <c r="L18">
        <f>(Silv_Fungi_Counts!L18/Silv_Fungi_Counts!$S18)*100</f>
        <v>0</v>
      </c>
      <c r="M18">
        <f>(Silv_Fungi_Counts!M18/Silv_Fungi_Counts!$S18)*100</f>
        <v>0.18853695324283559</v>
      </c>
      <c r="N18">
        <f>(Silv_Fungi_Counts!N18/Silv_Fungi_Counts!$S18)*100</f>
        <v>0</v>
      </c>
      <c r="O18">
        <f t="shared" si="0"/>
        <v>0.56561085972850678</v>
      </c>
      <c r="P18">
        <f t="shared" si="1"/>
        <v>1.1312217194570136</v>
      </c>
    </row>
    <row r="19" spans="1:16" x14ac:dyDescent="0.2">
      <c r="A19">
        <v>882.5</v>
      </c>
      <c r="B19">
        <f>(Silv_Fungi_Counts!B19/Silv_Fungi_Counts!$S19)*100</f>
        <v>0</v>
      </c>
      <c r="C19">
        <f>(Silv_Fungi_Counts!C19/Silv_Fungi_Counts!$S19)*100</f>
        <v>0</v>
      </c>
      <c r="D19">
        <f>(Silv_Fungi_Counts!D19/Silv_Fungi_Counts!$S19)*100</f>
        <v>0</v>
      </c>
      <c r="E19">
        <f>(Silv_Fungi_Counts!E19/Silv_Fungi_Counts!$S19)*100</f>
        <v>0</v>
      </c>
      <c r="F19">
        <f>(Silv_Fungi_Counts!F19/Silv_Fungi_Counts!$S19)*100</f>
        <v>0</v>
      </c>
      <c r="G19">
        <f>(Silv_Fungi_Counts!G19/Silv_Fungi_Counts!$S19)*100</f>
        <v>0.28853667822149193</v>
      </c>
      <c r="H19">
        <f>(Silv_Fungi_Counts!H19/Silv_Fungi_Counts!$S19)*100</f>
        <v>0</v>
      </c>
      <c r="I19">
        <f>(Silv_Fungi_Counts!I19/Silv_Fungi_Counts!$S19)*100</f>
        <v>0</v>
      </c>
      <c r="J19">
        <f>(Silv_Fungi_Counts!J19/Silv_Fungi_Counts!$S19)*100</f>
        <v>0</v>
      </c>
      <c r="K19">
        <f>(Silv_Fungi_Counts!K19/Silv_Fungi_Counts!$S19)*100</f>
        <v>0</v>
      </c>
      <c r="L19">
        <f>(Silv_Fungi_Counts!L19/Silv_Fungi_Counts!$S19)*100</f>
        <v>0</v>
      </c>
      <c r="M19">
        <f>(Silv_Fungi_Counts!M19/Silv_Fungi_Counts!$S19)*100</f>
        <v>0</v>
      </c>
      <c r="N19">
        <f>(Silv_Fungi_Counts!N19/Silv_Fungi_Counts!$S19)*100</f>
        <v>0</v>
      </c>
      <c r="O19">
        <f t="shared" si="0"/>
        <v>0</v>
      </c>
      <c r="P19">
        <f t="shared" si="1"/>
        <v>0.28853667822149193</v>
      </c>
    </row>
    <row r="20" spans="1:16" x14ac:dyDescent="0.2">
      <c r="A20">
        <v>898.5</v>
      </c>
      <c r="B20">
        <f>(Silv_Fungi_Counts!B20/Silv_Fungi_Counts!$S20)*100</f>
        <v>0</v>
      </c>
      <c r="C20">
        <f>(Silv_Fungi_Counts!C20/Silv_Fungi_Counts!$S20)*100</f>
        <v>0</v>
      </c>
      <c r="D20">
        <f>(Silv_Fungi_Counts!D20/Silv_Fungi_Counts!$S20)*100</f>
        <v>0</v>
      </c>
      <c r="E20">
        <f>(Silv_Fungi_Counts!E20/Silv_Fungi_Counts!$S20)*100</f>
        <v>0</v>
      </c>
      <c r="F20">
        <f>(Silv_Fungi_Counts!F20/Silv_Fungi_Counts!$S20)*100</f>
        <v>0</v>
      </c>
      <c r="G20">
        <f>(Silv_Fungi_Counts!G20/Silv_Fungi_Counts!$S20)*100</f>
        <v>0</v>
      </c>
      <c r="H20">
        <f>(Silv_Fungi_Counts!H20/Silv_Fungi_Counts!$S20)*100</f>
        <v>0</v>
      </c>
      <c r="I20">
        <f>(Silv_Fungi_Counts!I20/Silv_Fungi_Counts!$S20)*100</f>
        <v>0</v>
      </c>
      <c r="J20">
        <f>(Silv_Fungi_Counts!J20/Silv_Fungi_Counts!$S20)*100</f>
        <v>0</v>
      </c>
      <c r="K20">
        <f>(Silv_Fungi_Counts!K20/Silv_Fungi_Counts!$S20)*100</f>
        <v>0</v>
      </c>
      <c r="L20">
        <f>(Silv_Fungi_Counts!L20/Silv_Fungi_Counts!$S20)*100</f>
        <v>0.36443148688046639</v>
      </c>
      <c r="M20">
        <f>(Silv_Fungi_Counts!M20/Silv_Fungi_Counts!$S20)*100</f>
        <v>0</v>
      </c>
      <c r="N20">
        <f>(Silv_Fungi_Counts!N20/Silv_Fungi_Counts!$S20)*100</f>
        <v>0</v>
      </c>
      <c r="O20">
        <f t="shared" si="0"/>
        <v>0.36443148688046639</v>
      </c>
      <c r="P20">
        <f t="shared" si="1"/>
        <v>0.36443148688046639</v>
      </c>
    </row>
    <row r="21" spans="1:16" x14ac:dyDescent="0.2">
      <c r="A21">
        <v>914.5</v>
      </c>
      <c r="B21">
        <f>(Silv_Fungi_Counts!B21/Silv_Fungi_Counts!$S21)*100</f>
        <v>0</v>
      </c>
      <c r="C21">
        <f>(Silv_Fungi_Counts!C21/Silv_Fungi_Counts!$S21)*100</f>
        <v>0</v>
      </c>
      <c r="D21">
        <f>(Silv_Fungi_Counts!D21/Silv_Fungi_Counts!$S21)*100</f>
        <v>0</v>
      </c>
      <c r="E21">
        <f>(Silv_Fungi_Counts!E21/Silv_Fungi_Counts!$S21)*100</f>
        <v>0</v>
      </c>
      <c r="F21">
        <f>(Silv_Fungi_Counts!F21/Silv_Fungi_Counts!$S21)*100</f>
        <v>0</v>
      </c>
      <c r="G21">
        <f>(Silv_Fungi_Counts!G21/Silv_Fungi_Counts!$S21)*100</f>
        <v>0</v>
      </c>
      <c r="H21">
        <f>(Silv_Fungi_Counts!H21/Silv_Fungi_Counts!$S21)*100</f>
        <v>0.16741445121542892</v>
      </c>
      <c r="I21">
        <f>(Silv_Fungi_Counts!I21/Silv_Fungi_Counts!$S21)*100</f>
        <v>0</v>
      </c>
      <c r="J21">
        <f>(Silv_Fungi_Counts!J21/Silv_Fungi_Counts!$S21)*100</f>
        <v>0</v>
      </c>
      <c r="K21">
        <f>(Silv_Fungi_Counts!K21/Silv_Fungi_Counts!$S21)*100</f>
        <v>0.16741445121542892</v>
      </c>
      <c r="L21">
        <f>(Silv_Fungi_Counts!L21/Silv_Fungi_Counts!$S21)*100</f>
        <v>0.66965780486171567</v>
      </c>
      <c r="M21">
        <f>(Silv_Fungi_Counts!M21/Silv_Fungi_Counts!$S21)*100</f>
        <v>0</v>
      </c>
      <c r="N21">
        <f>(Silv_Fungi_Counts!N21/Silv_Fungi_Counts!$S21)*100</f>
        <v>0</v>
      </c>
      <c r="O21">
        <f t="shared" si="0"/>
        <v>0.83707225607714464</v>
      </c>
      <c r="P21">
        <f t="shared" si="1"/>
        <v>1.0044867072925734</v>
      </c>
    </row>
    <row r="22" spans="1:16" x14ac:dyDescent="0.2">
      <c r="A22">
        <v>930.5</v>
      </c>
      <c r="B22">
        <f>(Silv_Fungi_Counts!B22/Silv_Fungi_Counts!$S22)*100</f>
        <v>0.24131544980077446</v>
      </c>
      <c r="C22">
        <f>(Silv_Fungi_Counts!C22/Silv_Fungi_Counts!$S22)*100</f>
        <v>0</v>
      </c>
      <c r="D22">
        <f>(Silv_Fungi_Counts!D22/Silv_Fungi_Counts!$S22)*100</f>
        <v>0</v>
      </c>
      <c r="E22">
        <f>(Silv_Fungi_Counts!E22/Silv_Fungi_Counts!$S22)*100</f>
        <v>0</v>
      </c>
      <c r="F22">
        <f>(Silv_Fungi_Counts!F22/Silv_Fungi_Counts!$S22)*100</f>
        <v>0</v>
      </c>
      <c r="G22">
        <f>(Silv_Fungi_Counts!G22/Silv_Fungi_Counts!$S22)*100</f>
        <v>0</v>
      </c>
      <c r="H22">
        <f>(Silv_Fungi_Counts!H22/Silv_Fungi_Counts!$S22)*100</f>
        <v>0.24131544980077446</v>
      </c>
      <c r="I22">
        <f>(Silv_Fungi_Counts!I22/Silv_Fungi_Counts!$S22)*100</f>
        <v>0</v>
      </c>
      <c r="J22">
        <f>(Silv_Fungi_Counts!J22/Silv_Fungi_Counts!$S22)*100</f>
        <v>0</v>
      </c>
      <c r="K22">
        <f>(Silv_Fungi_Counts!K22/Silv_Fungi_Counts!$S22)*100</f>
        <v>0.48263089960154892</v>
      </c>
      <c r="L22">
        <f>(Silv_Fungi_Counts!L22/Silv_Fungi_Counts!$S22)*100</f>
        <v>0.48263089960154892</v>
      </c>
      <c r="M22">
        <f>(Silv_Fungi_Counts!M22/Silv_Fungi_Counts!$S22)*100</f>
        <v>0.24131544980077446</v>
      </c>
      <c r="N22">
        <f>(Silv_Fungi_Counts!N22/Silv_Fungi_Counts!$S22)*100</f>
        <v>0</v>
      </c>
      <c r="O22">
        <f t="shared" si="0"/>
        <v>1.447892698804647</v>
      </c>
      <c r="P22">
        <f t="shared" si="1"/>
        <v>1.6892081486054211</v>
      </c>
    </row>
    <row r="23" spans="1:16" x14ac:dyDescent="0.2">
      <c r="A23">
        <v>946.5</v>
      </c>
      <c r="B23">
        <f>(Silv_Fungi_Counts!B23/Silv_Fungi_Counts!$S23)*100</f>
        <v>0</v>
      </c>
      <c r="C23">
        <f>(Silv_Fungi_Counts!C23/Silv_Fungi_Counts!$S23)*100</f>
        <v>0</v>
      </c>
      <c r="D23">
        <f>(Silv_Fungi_Counts!D23/Silv_Fungi_Counts!$S23)*100</f>
        <v>0</v>
      </c>
      <c r="E23">
        <f>(Silv_Fungi_Counts!E23/Silv_Fungi_Counts!$S23)*100</f>
        <v>0</v>
      </c>
      <c r="F23">
        <f>(Silv_Fungi_Counts!F23/Silv_Fungi_Counts!$S23)*100</f>
        <v>0</v>
      </c>
      <c r="G23">
        <f>(Silv_Fungi_Counts!G23/Silv_Fungi_Counts!$S23)*100</f>
        <v>0</v>
      </c>
      <c r="H23">
        <f>(Silv_Fungi_Counts!H23/Silv_Fungi_Counts!$S23)*100</f>
        <v>0.47855407556337437</v>
      </c>
      <c r="I23">
        <f>(Silv_Fungi_Counts!I23/Silv_Fungi_Counts!$S23)*100</f>
        <v>0</v>
      </c>
      <c r="J23">
        <f>(Silv_Fungi_Counts!J23/Silv_Fungi_Counts!$S23)*100</f>
        <v>0</v>
      </c>
      <c r="K23">
        <f>(Silv_Fungi_Counts!K23/Silv_Fungi_Counts!$S23)*100</f>
        <v>0.47855407556337437</v>
      </c>
      <c r="L23">
        <f>(Silv_Fungi_Counts!L23/Silv_Fungi_Counts!$S23)*100</f>
        <v>0</v>
      </c>
      <c r="M23">
        <f>(Silv_Fungi_Counts!M23/Silv_Fungi_Counts!$S23)*100</f>
        <v>0.95710815112674874</v>
      </c>
      <c r="N23">
        <f>(Silv_Fungi_Counts!N23/Silv_Fungi_Counts!$S23)*100</f>
        <v>0</v>
      </c>
      <c r="O23">
        <f t="shared" si="0"/>
        <v>1.4356622266901231</v>
      </c>
      <c r="P23">
        <f t="shared" si="1"/>
        <v>1.9142163022534975</v>
      </c>
    </row>
    <row r="24" spans="1:16" x14ac:dyDescent="0.2">
      <c r="A24">
        <v>962.5</v>
      </c>
      <c r="B24">
        <f>(Silv_Fungi_Counts!B24/Silv_Fungi_Counts!$S24)*100</f>
        <v>0.82006833902825238</v>
      </c>
      <c r="C24">
        <f>(Silv_Fungi_Counts!C24/Silv_Fungi_Counts!$S24)*100</f>
        <v>0</v>
      </c>
      <c r="D24">
        <f>(Silv_Fungi_Counts!D24/Silv_Fungi_Counts!$S24)*100</f>
        <v>0.82006833902825238</v>
      </c>
      <c r="E24">
        <f>(Silv_Fungi_Counts!E24/Silv_Fungi_Counts!$S24)*100</f>
        <v>0</v>
      </c>
      <c r="F24">
        <f>(Silv_Fungi_Counts!F24/Silv_Fungi_Counts!$S24)*100</f>
        <v>0</v>
      </c>
      <c r="G24">
        <f>(Silv_Fungi_Counts!G24/Silv_Fungi_Counts!$S24)*100</f>
        <v>0</v>
      </c>
      <c r="H24">
        <f>(Silv_Fungi_Counts!H24/Silv_Fungi_Counts!$S24)*100</f>
        <v>0</v>
      </c>
      <c r="I24">
        <f>(Silv_Fungi_Counts!I24/Silv_Fungi_Counts!$S24)*100</f>
        <v>0</v>
      </c>
      <c r="J24">
        <f>(Silv_Fungi_Counts!J24/Silv_Fungi_Counts!$S24)*100</f>
        <v>0</v>
      </c>
      <c r="K24">
        <f>(Silv_Fungi_Counts!K24/Silv_Fungi_Counts!$S24)*100</f>
        <v>0.82006833902825238</v>
      </c>
      <c r="L24">
        <f>(Silv_Fungi_Counts!L24/Silv_Fungi_Counts!$S24)*100</f>
        <v>0</v>
      </c>
      <c r="M24">
        <f>(Silv_Fungi_Counts!M24/Silv_Fungi_Counts!$S24)*100</f>
        <v>0.82006833902825238</v>
      </c>
      <c r="N24">
        <f>(Silv_Fungi_Counts!N24/Silv_Fungi_Counts!$S24)*100</f>
        <v>0</v>
      </c>
      <c r="O24">
        <f t="shared" si="0"/>
        <v>3.2802733561130095</v>
      </c>
      <c r="P24">
        <f t="shared" si="1"/>
        <v>3.2802733561130095</v>
      </c>
    </row>
    <row r="25" spans="1:16" x14ac:dyDescent="0.2">
      <c r="A25">
        <v>978.5</v>
      </c>
      <c r="B25">
        <f>(Silv_Fungi_Counts!B25/Silv_Fungi_Counts!$S25)*100</f>
        <v>0</v>
      </c>
      <c r="C25">
        <f>(Silv_Fungi_Counts!C25/Silv_Fungi_Counts!$S25)*100</f>
        <v>0</v>
      </c>
      <c r="D25">
        <f>(Silv_Fungi_Counts!D25/Silv_Fungi_Counts!$S25)*100</f>
        <v>0.81387539014657651</v>
      </c>
      <c r="E25">
        <f>(Silv_Fungi_Counts!E25/Silv_Fungi_Counts!$S25)*100</f>
        <v>0</v>
      </c>
      <c r="F25">
        <f>(Silv_Fungi_Counts!F25/Silv_Fungi_Counts!$S25)*100</f>
        <v>0</v>
      </c>
      <c r="G25">
        <f>(Silv_Fungi_Counts!G25/Silv_Fungi_Counts!$S25)*100</f>
        <v>0</v>
      </c>
      <c r="H25">
        <f>(Silv_Fungi_Counts!H25/Silv_Fungi_Counts!$S25)*100</f>
        <v>0</v>
      </c>
      <c r="I25">
        <f>(Silv_Fungi_Counts!I25/Silv_Fungi_Counts!$S25)*100</f>
        <v>0</v>
      </c>
      <c r="J25">
        <f>(Silv_Fungi_Counts!J25/Silv_Fungi_Counts!$S25)*100</f>
        <v>0</v>
      </c>
      <c r="K25">
        <f>(Silv_Fungi_Counts!K25/Silv_Fungi_Counts!$S25)*100</f>
        <v>0</v>
      </c>
      <c r="L25">
        <f>(Silv_Fungi_Counts!L25/Silv_Fungi_Counts!$S25)*100</f>
        <v>0</v>
      </c>
      <c r="M25">
        <f>(Silv_Fungi_Counts!M25/Silv_Fungi_Counts!$S25)*100</f>
        <v>0</v>
      </c>
      <c r="N25">
        <f>(Silv_Fungi_Counts!N25/Silv_Fungi_Counts!$S25)*100</f>
        <v>0</v>
      </c>
      <c r="O25">
        <f t="shared" si="0"/>
        <v>0.81387539014657651</v>
      </c>
      <c r="P25">
        <f t="shared" si="1"/>
        <v>0.81387539014657651</v>
      </c>
    </row>
    <row r="26" spans="1:16" x14ac:dyDescent="0.2">
      <c r="A26">
        <v>994.5</v>
      </c>
      <c r="B26">
        <f>(Silv_Fungi_Counts!B26/Silv_Fungi_Counts!$S26)*100</f>
        <v>0</v>
      </c>
      <c r="C26">
        <f>(Silv_Fungi_Counts!C26/Silv_Fungi_Counts!$S26)*100</f>
        <v>0</v>
      </c>
      <c r="D26">
        <f>(Silv_Fungi_Counts!D26/Silv_Fungi_Counts!$S26)*100</f>
        <v>0.64819316156214546</v>
      </c>
      <c r="E26">
        <f>(Silv_Fungi_Counts!E26/Silv_Fungi_Counts!$S26)*100</f>
        <v>0</v>
      </c>
      <c r="F26">
        <f>(Silv_Fungi_Counts!F26/Silv_Fungi_Counts!$S26)*100</f>
        <v>0</v>
      </c>
      <c r="G26">
        <f>(Silv_Fungi_Counts!G26/Silv_Fungi_Counts!$S26)*100</f>
        <v>0</v>
      </c>
      <c r="H26">
        <f>(Silv_Fungi_Counts!H26/Silv_Fungi_Counts!$S26)*100</f>
        <v>0</v>
      </c>
      <c r="I26">
        <f>(Silv_Fungi_Counts!I26/Silv_Fungi_Counts!$S26)*100</f>
        <v>0</v>
      </c>
      <c r="J26">
        <f>(Silv_Fungi_Counts!J26/Silv_Fungi_Counts!$S26)*100</f>
        <v>0</v>
      </c>
      <c r="K26">
        <f>(Silv_Fungi_Counts!K26/Silv_Fungi_Counts!$S26)*100</f>
        <v>0</v>
      </c>
      <c r="L26">
        <f>(Silv_Fungi_Counts!L26/Silv_Fungi_Counts!$S26)*100</f>
        <v>0</v>
      </c>
      <c r="M26">
        <f>(Silv_Fungi_Counts!M26/Silv_Fungi_Counts!$S26)*100</f>
        <v>0</v>
      </c>
      <c r="N26">
        <f>(Silv_Fungi_Counts!N26/Silv_Fungi_Counts!$S26)*100</f>
        <v>0</v>
      </c>
      <c r="O26">
        <f t="shared" si="0"/>
        <v>0.64819316156214546</v>
      </c>
      <c r="P26">
        <f t="shared" si="1"/>
        <v>0.64819316156214546</v>
      </c>
    </row>
    <row r="27" spans="1:16" x14ac:dyDescent="0.2">
      <c r="A27">
        <v>1010.5</v>
      </c>
      <c r="B27">
        <f>(Silv_Fungi_Counts!B27/Silv_Fungi_Counts!$S27)*100</f>
        <v>0</v>
      </c>
      <c r="C27">
        <f>(Silv_Fungi_Counts!C27/Silv_Fungi_Counts!$S27)*100</f>
        <v>0</v>
      </c>
      <c r="D27">
        <f>(Silv_Fungi_Counts!D27/Silv_Fungi_Counts!$S27)*100</f>
        <v>0</v>
      </c>
      <c r="E27">
        <f>(Silv_Fungi_Counts!E27/Silv_Fungi_Counts!$S27)*100</f>
        <v>0</v>
      </c>
      <c r="F27">
        <f>(Silv_Fungi_Counts!F27/Silv_Fungi_Counts!$S27)*100</f>
        <v>0</v>
      </c>
      <c r="G27">
        <f>(Silv_Fungi_Counts!G27/Silv_Fungi_Counts!$S27)*100</f>
        <v>0</v>
      </c>
      <c r="H27">
        <f>(Silv_Fungi_Counts!H27/Silv_Fungi_Counts!$S27)*100</f>
        <v>0</v>
      </c>
      <c r="I27">
        <f>(Silv_Fungi_Counts!I27/Silv_Fungi_Counts!$S27)*100</f>
        <v>0</v>
      </c>
      <c r="J27">
        <f>(Silv_Fungi_Counts!J27/Silv_Fungi_Counts!$S27)*100</f>
        <v>0</v>
      </c>
      <c r="K27">
        <f>(Silv_Fungi_Counts!K27/Silv_Fungi_Counts!$S27)*100</f>
        <v>0</v>
      </c>
      <c r="L27">
        <f>(Silv_Fungi_Counts!L27/Silv_Fungi_Counts!$S27)*100</f>
        <v>1.4513788098693758</v>
      </c>
      <c r="M27">
        <f>(Silv_Fungi_Counts!M27/Silv_Fungi_Counts!$S27)*100</f>
        <v>0</v>
      </c>
      <c r="N27">
        <f>(Silv_Fungi_Counts!N27/Silv_Fungi_Counts!$S27)*100</f>
        <v>0</v>
      </c>
      <c r="O27">
        <f t="shared" si="0"/>
        <v>1.4513788098693758</v>
      </c>
      <c r="P27">
        <f t="shared" si="1"/>
        <v>1.4513788098693758</v>
      </c>
    </row>
    <row r="28" spans="1:16" x14ac:dyDescent="0.2">
      <c r="A28">
        <v>1026.5</v>
      </c>
      <c r="B28">
        <f>(Silv_Fungi_Counts!B28/Silv_Fungi_Counts!$S28)*100</f>
        <v>0</v>
      </c>
      <c r="C28">
        <f>(Silv_Fungi_Counts!C28/Silv_Fungi_Counts!$S28)*100</f>
        <v>0</v>
      </c>
      <c r="D28">
        <f>(Silv_Fungi_Counts!D28/Silv_Fungi_Counts!$S28)*100</f>
        <v>0</v>
      </c>
      <c r="E28">
        <f>(Silv_Fungi_Counts!E28/Silv_Fungi_Counts!$S28)*100</f>
        <v>0</v>
      </c>
      <c r="F28">
        <f>(Silv_Fungi_Counts!F28/Silv_Fungi_Counts!$S28)*100</f>
        <v>0</v>
      </c>
      <c r="G28">
        <f>(Silv_Fungi_Counts!G28/Silv_Fungi_Counts!$S28)*100</f>
        <v>0</v>
      </c>
      <c r="H28">
        <f>(Silv_Fungi_Counts!H28/Silv_Fungi_Counts!$S28)*100</f>
        <v>0</v>
      </c>
      <c r="I28">
        <f>(Silv_Fungi_Counts!I28/Silv_Fungi_Counts!$S28)*100</f>
        <v>0</v>
      </c>
      <c r="J28">
        <f>(Silv_Fungi_Counts!J28/Silv_Fungi_Counts!$S28)*100</f>
        <v>0</v>
      </c>
      <c r="K28">
        <f>(Silv_Fungi_Counts!K28/Silv_Fungi_Counts!$S28)*100</f>
        <v>0</v>
      </c>
      <c r="L28">
        <f>(Silv_Fungi_Counts!L28/Silv_Fungi_Counts!$S28)*100</f>
        <v>2.054975551737809</v>
      </c>
      <c r="M28">
        <f>(Silv_Fungi_Counts!M28/Silv_Fungi_Counts!$S28)*100</f>
        <v>0</v>
      </c>
      <c r="N28">
        <f>(Silv_Fungi_Counts!N28/Silv_Fungi_Counts!$S28)*100</f>
        <v>0</v>
      </c>
      <c r="O28">
        <f t="shared" si="0"/>
        <v>2.054975551737809</v>
      </c>
      <c r="P28">
        <f t="shared" si="1"/>
        <v>2.054975551737809</v>
      </c>
    </row>
    <row r="29" spans="1:16" x14ac:dyDescent="0.2">
      <c r="A29">
        <v>1042.5</v>
      </c>
      <c r="B29">
        <f>(Silv_Fungi_Counts!B29/Silv_Fungi_Counts!$S29)*100</f>
        <v>0</v>
      </c>
      <c r="C29">
        <f>(Silv_Fungi_Counts!C29/Silv_Fungi_Counts!$S29)*100</f>
        <v>0</v>
      </c>
      <c r="D29">
        <f>(Silv_Fungi_Counts!D29/Silv_Fungi_Counts!$S29)*100</f>
        <v>0</v>
      </c>
      <c r="E29">
        <f>(Silv_Fungi_Counts!E29/Silv_Fungi_Counts!$S29)*100</f>
        <v>0</v>
      </c>
      <c r="F29">
        <f>(Silv_Fungi_Counts!F29/Silv_Fungi_Counts!$S29)*100</f>
        <v>0</v>
      </c>
      <c r="G29">
        <f>(Silv_Fungi_Counts!G29/Silv_Fungi_Counts!$S29)*100</f>
        <v>0</v>
      </c>
      <c r="H29">
        <f>(Silv_Fungi_Counts!H29/Silv_Fungi_Counts!$S29)*100</f>
        <v>0</v>
      </c>
      <c r="I29">
        <f>(Silv_Fungi_Counts!I29/Silv_Fungi_Counts!$S29)*100</f>
        <v>0</v>
      </c>
      <c r="J29">
        <f>(Silv_Fungi_Counts!J29/Silv_Fungi_Counts!$S29)*100</f>
        <v>0</v>
      </c>
      <c r="K29">
        <f>(Silv_Fungi_Counts!K29/Silv_Fungi_Counts!$S29)*100</f>
        <v>0.53994648318042815</v>
      </c>
      <c r="L29">
        <f>(Silv_Fungi_Counts!L29/Silv_Fungi_Counts!$S29)*100</f>
        <v>0</v>
      </c>
      <c r="M29">
        <f>(Silv_Fungi_Counts!M29/Silv_Fungi_Counts!$S29)*100</f>
        <v>0</v>
      </c>
      <c r="N29">
        <f>(Silv_Fungi_Counts!N29/Silv_Fungi_Counts!$S29)*100</f>
        <v>0</v>
      </c>
      <c r="O29">
        <f t="shared" si="0"/>
        <v>0.53994648318042815</v>
      </c>
      <c r="P29">
        <f t="shared" si="1"/>
        <v>0.53994648318042815</v>
      </c>
    </row>
    <row r="30" spans="1:16" x14ac:dyDescent="0.2">
      <c r="A30">
        <v>1058.5</v>
      </c>
      <c r="B30">
        <f>(Silv_Fungi_Counts!B30/Silv_Fungi_Counts!$S30)*100</f>
        <v>0</v>
      </c>
      <c r="C30">
        <f>(Silv_Fungi_Counts!C30/Silv_Fungi_Counts!$S30)*100</f>
        <v>0</v>
      </c>
      <c r="D30">
        <f>(Silv_Fungi_Counts!D30/Silv_Fungi_Counts!$S30)*100</f>
        <v>0</v>
      </c>
      <c r="E30">
        <f>(Silv_Fungi_Counts!E30/Silv_Fungi_Counts!$S30)*100</f>
        <v>0</v>
      </c>
      <c r="F30">
        <f>(Silv_Fungi_Counts!F30/Silv_Fungi_Counts!$S30)*100</f>
        <v>0</v>
      </c>
      <c r="G30">
        <f>(Silv_Fungi_Counts!G30/Silv_Fungi_Counts!$S30)*100</f>
        <v>0</v>
      </c>
      <c r="H30">
        <f>(Silv_Fungi_Counts!H30/Silv_Fungi_Counts!$S30)*100</f>
        <v>0</v>
      </c>
      <c r="I30">
        <f>(Silv_Fungi_Counts!I30/Silv_Fungi_Counts!$S30)*100</f>
        <v>0</v>
      </c>
      <c r="J30">
        <f>(Silv_Fungi_Counts!J30/Silv_Fungi_Counts!$S30)*100</f>
        <v>0</v>
      </c>
      <c r="K30">
        <f>(Silv_Fungi_Counts!K30/Silv_Fungi_Counts!$S30)*100</f>
        <v>0</v>
      </c>
      <c r="L30">
        <f>(Silv_Fungi_Counts!L30/Silv_Fungi_Counts!$S30)*100</f>
        <v>0</v>
      </c>
      <c r="M30">
        <f>(Silv_Fungi_Counts!M30/Silv_Fungi_Counts!$S30)*100</f>
        <v>0</v>
      </c>
      <c r="N30">
        <f>(Silv_Fungi_Counts!N30/Silv_Fungi_Counts!$S30)*100</f>
        <v>0</v>
      </c>
      <c r="O30">
        <f t="shared" si="0"/>
        <v>0</v>
      </c>
      <c r="P30">
        <f t="shared" si="1"/>
        <v>0</v>
      </c>
    </row>
    <row r="31" spans="1:16" x14ac:dyDescent="0.2">
      <c r="A31">
        <v>1074.5</v>
      </c>
      <c r="B31">
        <f>(Silv_Fungi_Counts!B31/Silv_Fungi_Counts!$S31)*100</f>
        <v>0</v>
      </c>
      <c r="C31">
        <f>(Silv_Fungi_Counts!C31/Silv_Fungi_Counts!$S31)*100</f>
        <v>0</v>
      </c>
      <c r="D31">
        <f>(Silv_Fungi_Counts!D31/Silv_Fungi_Counts!$S31)*100</f>
        <v>0</v>
      </c>
      <c r="E31">
        <f>(Silv_Fungi_Counts!E31/Silv_Fungi_Counts!$S31)*100</f>
        <v>0</v>
      </c>
      <c r="F31">
        <f>(Silv_Fungi_Counts!F31/Silv_Fungi_Counts!$S31)*100</f>
        <v>0</v>
      </c>
      <c r="G31">
        <f>(Silv_Fungi_Counts!G31/Silv_Fungi_Counts!$S31)*100</f>
        <v>0</v>
      </c>
      <c r="H31">
        <f>(Silv_Fungi_Counts!H31/Silv_Fungi_Counts!$S31)*100</f>
        <v>0</v>
      </c>
      <c r="I31">
        <f>(Silv_Fungi_Counts!I31/Silv_Fungi_Counts!$S31)*100</f>
        <v>0.23603114728784771</v>
      </c>
      <c r="J31">
        <f>(Silv_Fungi_Counts!J31/Silv_Fungi_Counts!$S31)*100</f>
        <v>0</v>
      </c>
      <c r="K31">
        <f>(Silv_Fungi_Counts!K31/Silv_Fungi_Counts!$S31)*100</f>
        <v>0</v>
      </c>
      <c r="L31">
        <f>(Silv_Fungi_Counts!L31/Silv_Fungi_Counts!$S31)*100</f>
        <v>0.47206229457569543</v>
      </c>
      <c r="M31">
        <f>(Silv_Fungi_Counts!M31/Silv_Fungi_Counts!$S31)*100</f>
        <v>0</v>
      </c>
      <c r="N31">
        <f>(Silv_Fungi_Counts!N31/Silv_Fungi_Counts!$S31)*100</f>
        <v>0</v>
      </c>
      <c r="O31">
        <f t="shared" si="0"/>
        <v>0.70809344186354317</v>
      </c>
      <c r="P31">
        <f t="shared" si="1"/>
        <v>0.70809344186354317</v>
      </c>
    </row>
    <row r="32" spans="1:16" x14ac:dyDescent="0.2">
      <c r="A32">
        <v>1090.5</v>
      </c>
      <c r="B32">
        <f>(Silv_Fungi_Counts!B32/Silv_Fungi_Counts!$S32)*100</f>
        <v>0</v>
      </c>
      <c r="C32">
        <f>(Silv_Fungi_Counts!C32/Silv_Fungi_Counts!$S32)*100</f>
        <v>0</v>
      </c>
      <c r="D32">
        <f>(Silv_Fungi_Counts!D32/Silv_Fungi_Counts!$S32)*100</f>
        <v>0</v>
      </c>
      <c r="E32">
        <f>(Silv_Fungi_Counts!E32/Silv_Fungi_Counts!$S32)*100</f>
        <v>0</v>
      </c>
      <c r="F32">
        <f>(Silv_Fungi_Counts!F32/Silv_Fungi_Counts!$S32)*100</f>
        <v>0</v>
      </c>
      <c r="G32">
        <f>(Silv_Fungi_Counts!G32/Silv_Fungi_Counts!$S32)*100</f>
        <v>0</v>
      </c>
      <c r="H32">
        <f>(Silv_Fungi_Counts!H32/Silv_Fungi_Counts!$S32)*100</f>
        <v>0</v>
      </c>
      <c r="I32">
        <f>(Silv_Fungi_Counts!I32/Silv_Fungi_Counts!$S32)*100</f>
        <v>0</v>
      </c>
      <c r="J32">
        <f>(Silv_Fungi_Counts!J32/Silv_Fungi_Counts!$S32)*100</f>
        <v>0</v>
      </c>
      <c r="K32">
        <f>(Silv_Fungi_Counts!K32/Silv_Fungi_Counts!$S32)*100</f>
        <v>0.33598668613505406</v>
      </c>
      <c r="L32">
        <f>(Silv_Fungi_Counts!L32/Silv_Fungi_Counts!$S32)*100</f>
        <v>0.33598668613505406</v>
      </c>
      <c r="M32">
        <f>(Silv_Fungi_Counts!M32/Silv_Fungi_Counts!$S32)*100</f>
        <v>0</v>
      </c>
      <c r="N32">
        <f>(Silv_Fungi_Counts!N32/Silv_Fungi_Counts!$S32)*100</f>
        <v>0</v>
      </c>
      <c r="O32">
        <f t="shared" si="0"/>
        <v>0.67197337227010812</v>
      </c>
      <c r="P32">
        <f t="shared" si="1"/>
        <v>0.67197337227010812</v>
      </c>
    </row>
    <row r="33" spans="1:16" x14ac:dyDescent="0.2">
      <c r="A33">
        <v>1106.5</v>
      </c>
      <c r="B33">
        <f>(Silv_Fungi_Counts!B33/Silv_Fungi_Counts!$S33)*100</f>
        <v>0</v>
      </c>
      <c r="C33">
        <f>(Silv_Fungi_Counts!C33/Silv_Fungi_Counts!$S33)*100</f>
        <v>0</v>
      </c>
      <c r="D33">
        <f>(Silv_Fungi_Counts!D33/Silv_Fungi_Counts!$S33)*100</f>
        <v>0</v>
      </c>
      <c r="E33">
        <f>(Silv_Fungi_Counts!E33/Silv_Fungi_Counts!$S33)*100</f>
        <v>0</v>
      </c>
      <c r="F33">
        <f>(Silv_Fungi_Counts!F33/Silv_Fungi_Counts!$S33)*100</f>
        <v>0</v>
      </c>
      <c r="G33">
        <f>(Silv_Fungi_Counts!G33/Silv_Fungi_Counts!$S33)*100</f>
        <v>0</v>
      </c>
      <c r="H33">
        <f>(Silv_Fungi_Counts!H33/Silv_Fungi_Counts!$S33)*100</f>
        <v>0.26173174036211355</v>
      </c>
      <c r="I33">
        <f>(Silv_Fungi_Counts!I33/Silv_Fungi_Counts!$S33)*100</f>
        <v>0</v>
      </c>
      <c r="J33">
        <f>(Silv_Fungi_Counts!J33/Silv_Fungi_Counts!$S33)*100</f>
        <v>0</v>
      </c>
      <c r="K33">
        <f>(Silv_Fungi_Counts!K33/Silv_Fungi_Counts!$S33)*100</f>
        <v>0</v>
      </c>
      <c r="L33">
        <f>(Silv_Fungi_Counts!L33/Silv_Fungi_Counts!$S33)*100</f>
        <v>0</v>
      </c>
      <c r="M33">
        <f>(Silv_Fungi_Counts!M33/Silv_Fungi_Counts!$S33)*100</f>
        <v>0.26173174036211355</v>
      </c>
      <c r="N33">
        <f>(Silv_Fungi_Counts!N33/Silv_Fungi_Counts!$S33)*100</f>
        <v>0</v>
      </c>
      <c r="O33">
        <f t="shared" si="0"/>
        <v>0.26173174036211355</v>
      </c>
      <c r="P33">
        <f t="shared" si="1"/>
        <v>0.5234634807242271</v>
      </c>
    </row>
    <row r="34" spans="1:16" x14ac:dyDescent="0.2">
      <c r="A34">
        <v>1122.5</v>
      </c>
      <c r="B34">
        <f>(Silv_Fungi_Counts!B34/Silv_Fungi_Counts!$S34)*100</f>
        <v>0</v>
      </c>
      <c r="C34">
        <f>(Silv_Fungi_Counts!C34/Silv_Fungi_Counts!$S34)*100</f>
        <v>0</v>
      </c>
      <c r="D34">
        <f>(Silv_Fungi_Counts!D34/Silv_Fungi_Counts!$S34)*100</f>
        <v>0</v>
      </c>
      <c r="E34">
        <f>(Silv_Fungi_Counts!E34/Silv_Fungi_Counts!$S34)*100</f>
        <v>0</v>
      </c>
      <c r="F34">
        <f>(Silv_Fungi_Counts!F34/Silv_Fungi_Counts!$S34)*100</f>
        <v>0</v>
      </c>
      <c r="G34">
        <f>(Silv_Fungi_Counts!G34/Silv_Fungi_Counts!$S34)*100</f>
        <v>0</v>
      </c>
      <c r="H34">
        <f>(Silv_Fungi_Counts!H34/Silv_Fungi_Counts!$S34)*100</f>
        <v>0</v>
      </c>
      <c r="I34">
        <f>(Silv_Fungi_Counts!I34/Silv_Fungi_Counts!$S34)*100</f>
        <v>0</v>
      </c>
      <c r="J34">
        <f>(Silv_Fungi_Counts!J34/Silv_Fungi_Counts!$S34)*100</f>
        <v>0</v>
      </c>
      <c r="K34">
        <f>(Silv_Fungi_Counts!K34/Silv_Fungi_Counts!$S34)*100</f>
        <v>0</v>
      </c>
      <c r="L34">
        <f>(Silv_Fungi_Counts!L34/Silv_Fungi_Counts!$S34)*100</f>
        <v>0</v>
      </c>
      <c r="M34">
        <f>(Silv_Fungi_Counts!M34/Silv_Fungi_Counts!$S34)*100</f>
        <v>1.4224723272467932</v>
      </c>
      <c r="N34">
        <f>(Silv_Fungi_Counts!N34/Silv_Fungi_Counts!$S34)*100</f>
        <v>0</v>
      </c>
      <c r="O34">
        <f t="shared" si="0"/>
        <v>1.4224723272467932</v>
      </c>
      <c r="P34">
        <f t="shared" si="1"/>
        <v>1.4224723272467932</v>
      </c>
    </row>
    <row r="35" spans="1:16" x14ac:dyDescent="0.2">
      <c r="A35">
        <v>1138.5</v>
      </c>
      <c r="B35">
        <f>(Silv_Fungi_Counts!B35/Silv_Fungi_Counts!$S35)*100</f>
        <v>0.35394231493335337</v>
      </c>
      <c r="C35">
        <f>(Silv_Fungi_Counts!C35/Silv_Fungi_Counts!$S35)*100</f>
        <v>0</v>
      </c>
      <c r="D35">
        <f>(Silv_Fungi_Counts!D35/Silv_Fungi_Counts!$S35)*100</f>
        <v>0</v>
      </c>
      <c r="E35">
        <f>(Silv_Fungi_Counts!E35/Silv_Fungi_Counts!$S35)*100</f>
        <v>0</v>
      </c>
      <c r="F35">
        <f>(Silv_Fungi_Counts!F35/Silv_Fungi_Counts!$S35)*100</f>
        <v>0</v>
      </c>
      <c r="G35">
        <f>(Silv_Fungi_Counts!G35/Silv_Fungi_Counts!$S35)*100</f>
        <v>0</v>
      </c>
      <c r="H35">
        <f>(Silv_Fungi_Counts!H35/Silv_Fungi_Counts!$S35)*100</f>
        <v>0</v>
      </c>
      <c r="I35">
        <f>(Silv_Fungi_Counts!I35/Silv_Fungi_Counts!$S35)*100</f>
        <v>0</v>
      </c>
      <c r="J35">
        <f>(Silv_Fungi_Counts!J35/Silv_Fungi_Counts!$S35)*100</f>
        <v>0</v>
      </c>
      <c r="K35">
        <f>(Silv_Fungi_Counts!K35/Silv_Fungi_Counts!$S35)*100</f>
        <v>0.35394231493335337</v>
      </c>
      <c r="L35">
        <f>(Silv_Fungi_Counts!L35/Silv_Fungi_Counts!$S35)*100</f>
        <v>0.35394231493335337</v>
      </c>
      <c r="M35">
        <f>(Silv_Fungi_Counts!M35/Silv_Fungi_Counts!$S35)*100</f>
        <v>0.70788462986670675</v>
      </c>
      <c r="N35">
        <f>(Silv_Fungi_Counts!N35/Silv_Fungi_Counts!$S35)*100</f>
        <v>0</v>
      </c>
      <c r="O35">
        <f t="shared" si="0"/>
        <v>1.7697115746667669</v>
      </c>
      <c r="P35">
        <f t="shared" si="1"/>
        <v>1.7697115746667669</v>
      </c>
    </row>
    <row r="36" spans="1:16" x14ac:dyDescent="0.2">
      <c r="A36">
        <v>1154.5</v>
      </c>
      <c r="B36">
        <f>(Silv_Fungi_Counts!B36/Silv_Fungi_Counts!$S36)*100</f>
        <v>0</v>
      </c>
      <c r="C36">
        <f>(Silv_Fungi_Counts!C36/Silv_Fungi_Counts!$S36)*100</f>
        <v>0</v>
      </c>
      <c r="D36">
        <f>(Silv_Fungi_Counts!D36/Silv_Fungi_Counts!$S36)*100</f>
        <v>0</v>
      </c>
      <c r="E36">
        <f>(Silv_Fungi_Counts!E36/Silv_Fungi_Counts!$S36)*100</f>
        <v>0</v>
      </c>
      <c r="F36">
        <f>(Silv_Fungi_Counts!F36/Silv_Fungi_Counts!$S36)*100</f>
        <v>0</v>
      </c>
      <c r="G36">
        <f>(Silv_Fungi_Counts!G36/Silv_Fungi_Counts!$S36)*100</f>
        <v>0</v>
      </c>
      <c r="H36">
        <f>(Silv_Fungi_Counts!H36/Silv_Fungi_Counts!$S36)*100</f>
        <v>0</v>
      </c>
      <c r="I36">
        <f>(Silv_Fungi_Counts!I36/Silv_Fungi_Counts!$S36)*100</f>
        <v>0</v>
      </c>
      <c r="J36">
        <f>(Silv_Fungi_Counts!J36/Silv_Fungi_Counts!$S36)*100</f>
        <v>0</v>
      </c>
      <c r="K36">
        <f>(Silv_Fungi_Counts!K36/Silv_Fungi_Counts!$S36)*100</f>
        <v>0</v>
      </c>
      <c r="L36">
        <f>(Silv_Fungi_Counts!L36/Silv_Fungi_Counts!$S36)*100</f>
        <v>0</v>
      </c>
      <c r="M36">
        <f>(Silv_Fungi_Counts!M36/Silv_Fungi_Counts!$S36)*100</f>
        <v>0</v>
      </c>
      <c r="N36">
        <f>(Silv_Fungi_Counts!N36/Silv_Fungi_Counts!$S36)*100</f>
        <v>0</v>
      </c>
      <c r="O36">
        <f t="shared" si="0"/>
        <v>0</v>
      </c>
      <c r="P36">
        <f t="shared" si="1"/>
        <v>0</v>
      </c>
    </row>
    <row r="37" spans="1:16" x14ac:dyDescent="0.2">
      <c r="A37">
        <v>1170.5</v>
      </c>
      <c r="B37">
        <f>(Silv_Fungi_Counts!B37/Silv_Fungi_Counts!$S37)*100</f>
        <v>0</v>
      </c>
      <c r="C37">
        <f>(Silv_Fungi_Counts!C37/Silv_Fungi_Counts!$S37)*100</f>
        <v>0</v>
      </c>
      <c r="D37">
        <f>(Silv_Fungi_Counts!D37/Silv_Fungi_Counts!$S37)*100</f>
        <v>0</v>
      </c>
      <c r="E37">
        <f>(Silv_Fungi_Counts!E37/Silv_Fungi_Counts!$S37)*100</f>
        <v>0</v>
      </c>
      <c r="F37">
        <f>(Silv_Fungi_Counts!F37/Silv_Fungi_Counts!$S37)*100</f>
        <v>0</v>
      </c>
      <c r="G37">
        <f>(Silv_Fungi_Counts!G37/Silv_Fungi_Counts!$S37)*100</f>
        <v>0</v>
      </c>
      <c r="H37">
        <f>(Silv_Fungi_Counts!H37/Silv_Fungi_Counts!$S37)*100</f>
        <v>0</v>
      </c>
      <c r="I37">
        <f>(Silv_Fungi_Counts!I37/Silv_Fungi_Counts!$S37)*100</f>
        <v>0</v>
      </c>
      <c r="J37">
        <f>(Silv_Fungi_Counts!J37/Silv_Fungi_Counts!$S37)*100</f>
        <v>0</v>
      </c>
      <c r="K37">
        <f>(Silv_Fungi_Counts!K37/Silv_Fungi_Counts!$S37)*100</f>
        <v>0</v>
      </c>
      <c r="L37">
        <f>(Silv_Fungi_Counts!L37/Silv_Fungi_Counts!$S37)*100</f>
        <v>0</v>
      </c>
      <c r="M37">
        <f>(Silv_Fungi_Counts!M37/Silv_Fungi_Counts!$S37)*100</f>
        <v>1.4828143483114244</v>
      </c>
      <c r="N37">
        <f>(Silv_Fungi_Counts!N37/Silv_Fungi_Counts!$S37)*100</f>
        <v>0</v>
      </c>
      <c r="O37">
        <f t="shared" si="0"/>
        <v>1.4828143483114244</v>
      </c>
      <c r="P37">
        <f t="shared" si="1"/>
        <v>1.4828143483114244</v>
      </c>
    </row>
    <row r="38" spans="1:16" x14ac:dyDescent="0.2">
      <c r="A38">
        <v>1186.5</v>
      </c>
      <c r="B38">
        <f>(Silv_Fungi_Counts!B38/Silv_Fungi_Counts!$S38)*100</f>
        <v>1.3088656156079146</v>
      </c>
      <c r="C38">
        <f>(Silv_Fungi_Counts!C38/Silv_Fungi_Counts!$S38)*100</f>
        <v>0</v>
      </c>
      <c r="D38">
        <f>(Silv_Fungi_Counts!D38/Silv_Fungi_Counts!$S38)*100</f>
        <v>0</v>
      </c>
      <c r="E38">
        <f>(Silv_Fungi_Counts!E38/Silv_Fungi_Counts!$S38)*100</f>
        <v>0</v>
      </c>
      <c r="F38">
        <f>(Silv_Fungi_Counts!F38/Silv_Fungi_Counts!$S38)*100</f>
        <v>0</v>
      </c>
      <c r="G38">
        <f>(Silv_Fungi_Counts!G38/Silv_Fungi_Counts!$S38)*100</f>
        <v>0</v>
      </c>
      <c r="H38">
        <f>(Silv_Fungi_Counts!H38/Silv_Fungi_Counts!$S38)*100</f>
        <v>0</v>
      </c>
      <c r="I38">
        <f>(Silv_Fungi_Counts!I38/Silv_Fungi_Counts!$S38)*100</f>
        <v>0</v>
      </c>
      <c r="J38">
        <f>(Silv_Fungi_Counts!J38/Silv_Fungi_Counts!$S38)*100</f>
        <v>0</v>
      </c>
      <c r="K38">
        <f>(Silv_Fungi_Counts!K38/Silv_Fungi_Counts!$S38)*100</f>
        <v>0</v>
      </c>
      <c r="L38">
        <f>(Silv_Fungi_Counts!L38/Silv_Fungi_Counts!$S38)*100</f>
        <v>0</v>
      </c>
      <c r="M38">
        <f>(Silv_Fungi_Counts!M38/Silv_Fungi_Counts!$S38)*100</f>
        <v>1.3088656156079146</v>
      </c>
      <c r="N38">
        <f>(Silv_Fungi_Counts!N38/Silv_Fungi_Counts!$S38)*100</f>
        <v>0</v>
      </c>
      <c r="O38">
        <f t="shared" si="0"/>
        <v>2.6177312312158292</v>
      </c>
      <c r="P38">
        <f t="shared" si="1"/>
        <v>2.6177312312158292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Silv_Fungi_Counts</vt:lpstr>
      <vt:lpstr>Silv_Fungi_Conc</vt:lpstr>
      <vt:lpstr>Silv_Fungi_Conc(Values)</vt:lpstr>
      <vt:lpstr>Silv_Fungi_Pct</vt:lpstr>
      <vt:lpstr>Silv_Fungi_Pct(Values)</vt:lpstr>
    </vt:vector>
  </TitlesOfParts>
  <Company>UW Madison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lab</dc:creator>
  <cp:lastModifiedBy>Angie Perrotti</cp:lastModifiedBy>
  <dcterms:created xsi:type="dcterms:W3CDTF">2019-03-13T15:44:44Z</dcterms:created>
  <dcterms:modified xsi:type="dcterms:W3CDTF">2020-10-21T01:52:35Z</dcterms:modified>
</cp:coreProperties>
</file>