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_School\2021\COMP 4320\"/>
    </mc:Choice>
  </mc:AlternateContent>
  <xr:revisionPtr revIDLastSave="0" documentId="8_{0AD4389F-D3A4-4199-B7A2-9194A770A183}" xr6:coauthVersionLast="46" xr6:coauthVersionMax="46" xr10:uidLastSave="{00000000-0000-0000-0000-000000000000}"/>
  <bookViews>
    <workbookView xWindow="7860" yWindow="1215" windowWidth="19440" windowHeight="13035" activeTab="1" xr2:uid="{CAB2A6BC-9DA0-4E81-8CCE-8D74B7D73A2E}"/>
  </bookViews>
  <sheets>
    <sheet name="A and B" sheetId="1" r:id="rId1"/>
    <sheet name="C" sheetId="2" r:id="rId2"/>
    <sheet name="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H15" i="3" s="1"/>
  <c r="D16" i="3"/>
  <c r="D17" i="3"/>
  <c r="H17" i="3" s="1"/>
  <c r="D18" i="3"/>
  <c r="D8" i="3"/>
  <c r="H16" i="3"/>
  <c r="G9" i="3"/>
  <c r="G10" i="3"/>
  <c r="H10" i="3" s="1"/>
  <c r="G11" i="3"/>
  <c r="G12" i="3"/>
  <c r="G13" i="3"/>
  <c r="G14" i="3"/>
  <c r="H14" i="3" s="1"/>
  <c r="G15" i="3"/>
  <c r="G16" i="3"/>
  <c r="G17" i="3"/>
  <c r="G18" i="3"/>
  <c r="G8" i="3"/>
  <c r="F5" i="3"/>
  <c r="L5" i="3" s="1"/>
  <c r="D5" i="3"/>
  <c r="J5" i="3" s="1"/>
  <c r="B5" i="3"/>
  <c r="E18" i="2"/>
  <c r="F1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8" i="2"/>
  <c r="F8" i="2" s="1"/>
  <c r="F5" i="2"/>
  <c r="L5" i="2" s="1"/>
  <c r="D5" i="2"/>
  <c r="B5" i="2"/>
  <c r="D9" i="1"/>
  <c r="B9" i="1"/>
  <c r="N5" i="1"/>
  <c r="L5" i="1"/>
  <c r="F5" i="1"/>
  <c r="J5" i="1"/>
  <c r="D5" i="1"/>
  <c r="B5" i="1"/>
  <c r="H11" i="3" l="1"/>
  <c r="H18" i="3"/>
  <c r="H12" i="3"/>
  <c r="H13" i="3"/>
  <c r="H9" i="3"/>
  <c r="H8" i="3"/>
  <c r="J5" i="2"/>
</calcChain>
</file>

<file path=xl/sharedStrings.xml><?xml version="1.0" encoding="utf-8"?>
<sst xmlns="http://schemas.openxmlformats.org/spreadsheetml/2006/main" count="76" uniqueCount="21">
  <si>
    <t>Bandwidth</t>
  </si>
  <si>
    <t>unit</t>
  </si>
  <si>
    <t>Mbps</t>
  </si>
  <si>
    <t>frame size</t>
  </si>
  <si>
    <t>Kb</t>
  </si>
  <si>
    <t>Transmission Time</t>
  </si>
  <si>
    <t>bps</t>
  </si>
  <si>
    <t>b</t>
  </si>
  <si>
    <t>Distance</t>
  </si>
  <si>
    <t>km</t>
  </si>
  <si>
    <t>m</t>
  </si>
  <si>
    <t>Propagation Time</t>
  </si>
  <si>
    <t>Speed</t>
  </si>
  <si>
    <t>m/s</t>
  </si>
  <si>
    <t>s</t>
  </si>
  <si>
    <t>Efficiency</t>
  </si>
  <si>
    <t>A)</t>
  </si>
  <si>
    <t>B)</t>
  </si>
  <si>
    <t>Window Size</t>
  </si>
  <si>
    <t>Bits</t>
  </si>
  <si>
    <t>Frame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</si>
</sst>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'C'!$F$7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'C'!$D$8:$D$18</c:f>
              <c:numCache>
                <c:formatCode>General</c:formatCode>
                <c:ptCount val="11"/>
                <c:pt idx="0">
                  <c:v>4000000000</c:v>
                </c:pt>
                <c:pt idx="1">
                  <c:v>5000000000</c:v>
                </c:pt>
                <c:pt idx="2">
                  <c:v>6000000000</c:v>
                </c:pt>
                <c:pt idx="3">
                  <c:v>7000000000</c:v>
                </c:pt>
                <c:pt idx="4">
                  <c:v>8000000000</c:v>
                </c:pt>
                <c:pt idx="5">
                  <c:v>9000000000</c:v>
                </c:pt>
                <c:pt idx="6">
                  <c:v>10000000000</c:v>
                </c:pt>
                <c:pt idx="7">
                  <c:v>11000000000</c:v>
                </c:pt>
                <c:pt idx="8">
                  <c:v>12000000000</c:v>
                </c:pt>
                <c:pt idx="9">
                  <c:v>13000000000</c:v>
                </c:pt>
                <c:pt idx="10">
                  <c:v>14000000000</c:v>
                </c:pt>
              </c:numCache>
            </c:numRef>
          </c:xVal>
          <c:yVal>
            <c:numRef>
              <c:f>'C'!$F$8:$F$18</c:f>
              <c:numCache>
                <c:formatCode>General</c:formatCode>
                <c:ptCount val="11"/>
                <c:pt idx="0">
                  <c:v>1.1998560172779267E-4</c:v>
                </c:pt>
                <c:pt idx="1">
                  <c:v>9.5990784884651068E-5</c:v>
                </c:pt>
                <c:pt idx="2">
                  <c:v>7.9993600511959052E-5</c:v>
                </c:pt>
                <c:pt idx="3">
                  <c:v>6.8566726853015798E-5</c:v>
                </c:pt>
                <c:pt idx="4">
                  <c:v>5.9996400215987039E-5</c:v>
                </c:pt>
                <c:pt idx="5">
                  <c:v>5.3330489040584503E-5</c:v>
                </c:pt>
                <c:pt idx="6">
                  <c:v>4.7997696110586689E-5</c:v>
                </c:pt>
                <c:pt idx="7">
                  <c:v>4.3634459587218017E-5</c:v>
                </c:pt>
                <c:pt idx="8">
                  <c:v>3.9998400063997439E-5</c:v>
                </c:pt>
                <c:pt idx="9">
                  <c:v>3.6921713659803326E-5</c:v>
                </c:pt>
                <c:pt idx="10">
                  <c:v>3.4284538815812028E-5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3-454F-BD57-DC65445B3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4472"/>
        <c:axId val="767563816"/>
      </c:scatterChart>
      <c:valAx>
        <c:axId val="76756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63816"/>
        <c:crosses val="autoZero"/>
        <c:crossBetween val="midCat"/>
      </c:valAx>
      <c:valAx>
        <c:axId val="76756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6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D!$H$7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D!$B$8:$B$18</c:f>
              <c:numCache>
                <c:formatCode>General</c:formatCode>
                <c:ptCount val="11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</c:numCache>
            </c:numRef>
          </c:xVal>
          <c:yVal>
            <c:numRef>
              <c:f>D!$H$8:$H$18</c:f>
              <c:numCache>
                <c:formatCode>General</c:formatCode>
                <c:ptCount val="11"/>
                <c:pt idx="0">
                  <c:v>2.6659557451346307E-4</c:v>
                </c:pt>
                <c:pt idx="1">
                  <c:v>1.3331555792560991E-4</c:v>
                </c:pt>
                <c:pt idx="2">
                  <c:v>8.8880988356590529E-5</c:v>
                </c:pt>
                <c:pt idx="3">
                  <c:v>6.6662222518498764E-5</c:v>
                </c:pt>
                <c:pt idx="4">
                  <c:v>5.3330489040584503E-5</c:v>
                </c:pt>
                <c:pt idx="5">
                  <c:v>4.4442469223590056E-5</c:v>
                </c:pt>
                <c:pt idx="6">
                  <c:v>3.8093786903356064E-5</c:v>
                </c:pt>
                <c:pt idx="7">
                  <c:v>3.3332222259258021E-5</c:v>
                </c:pt>
                <c:pt idx="8">
                  <c:v>2.9628751740689166E-5</c:v>
                </c:pt>
                <c:pt idx="9">
                  <c:v>2.6665955574518012E-5</c:v>
                </c:pt>
                <c:pt idx="10">
                  <c:v>2.4241836561537901E-5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0-4F79-AF16-FE19189B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58240"/>
        <c:axId val="767550368"/>
      </c:scatterChart>
      <c:valAx>
        <c:axId val="76755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50368"/>
        <c:crosses val="autoZero"/>
        <c:crossBetween val="midCat"/>
      </c:valAx>
      <c:valAx>
        <c:axId val="7675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5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180975</xdr:rowOff>
    </xdr:from>
    <xdr:to>
      <xdr:col>13</xdr:col>
      <xdr:colOff>95250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31E59-DA9C-4BE1-8926-D9348E67D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6</xdr:row>
      <xdr:rowOff>9525</xdr:rowOff>
    </xdr:from>
    <xdr:to>
      <xdr:col>14</xdr:col>
      <xdr:colOff>457200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B7A21-854C-46E0-84B5-DCE0D9053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D407-B2F2-4719-A36F-A1DC07B4AA85}">
  <dimension ref="A1:N9"/>
  <sheetViews>
    <sheetView workbookViewId="0">
      <selection activeCell="N4" sqref="N4"/>
    </sheetView>
  </sheetViews>
  <sheetFormatPr defaultRowHeight="15" x14ac:dyDescent="0.25"/>
  <cols>
    <col min="1" max="1" width="3" bestFit="1" customWidth="1"/>
    <col min="2" max="2" width="12.42578125" bestFit="1" customWidth="1"/>
    <col min="3" max="3" width="5.85546875" bestFit="1" customWidth="1"/>
    <col min="4" max="4" width="10.140625" bestFit="1" customWidth="1"/>
    <col min="5" max="5" width="4.5703125" bestFit="1" customWidth="1"/>
    <col min="6" max="6" width="11" bestFit="1" customWidth="1"/>
    <col min="7" max="7" width="4.5703125" bestFit="1" customWidth="1"/>
    <col min="8" max="8" width="10" bestFit="1" customWidth="1"/>
    <col min="9" max="9" width="4.5703125" bestFit="1" customWidth="1"/>
    <col min="10" max="10" width="17.7109375" bestFit="1" customWidth="1"/>
    <col min="11" max="11" width="4.5703125" bestFit="1" customWidth="1"/>
    <col min="12" max="12" width="16.7109375" bestFit="1" customWidth="1"/>
    <col min="13" max="13" width="4.5703125" bestFit="1" customWidth="1"/>
    <col min="14" max="14" width="9.5703125" bestFit="1" customWidth="1"/>
  </cols>
  <sheetData>
    <row r="1" spans="1:14" x14ac:dyDescent="0.25">
      <c r="A1" t="s">
        <v>16</v>
      </c>
    </row>
    <row r="2" spans="1:14" x14ac:dyDescent="0.25">
      <c r="B2" t="s">
        <v>0</v>
      </c>
      <c r="C2" t="s">
        <v>1</v>
      </c>
      <c r="D2" t="s">
        <v>3</v>
      </c>
      <c r="E2" t="s">
        <v>1</v>
      </c>
      <c r="F2" t="s">
        <v>8</v>
      </c>
      <c r="G2" t="s">
        <v>1</v>
      </c>
      <c r="H2" t="s">
        <v>12</v>
      </c>
      <c r="I2" t="s">
        <v>1</v>
      </c>
    </row>
    <row r="3" spans="1:14" x14ac:dyDescent="0.25">
      <c r="B3">
        <v>5</v>
      </c>
      <c r="C3" t="s">
        <v>2</v>
      </c>
      <c r="D3">
        <v>16</v>
      </c>
      <c r="E3" t="s">
        <v>4</v>
      </c>
      <c r="F3">
        <v>9000000000</v>
      </c>
      <c r="G3" t="s">
        <v>9</v>
      </c>
      <c r="H3">
        <v>300000000</v>
      </c>
      <c r="I3" t="s">
        <v>13</v>
      </c>
    </row>
    <row r="4" spans="1:14" x14ac:dyDescent="0.25">
      <c r="J4" t="s">
        <v>5</v>
      </c>
      <c r="K4" t="s">
        <v>1</v>
      </c>
      <c r="L4" t="s">
        <v>11</v>
      </c>
      <c r="M4" t="s">
        <v>1</v>
      </c>
      <c r="N4" t="s">
        <v>15</v>
      </c>
    </row>
    <row r="5" spans="1:14" x14ac:dyDescent="0.25">
      <c r="B5">
        <f>B3*1000000</f>
        <v>5000000</v>
      </c>
      <c r="C5" t="s">
        <v>6</v>
      </c>
      <c r="D5">
        <f>D3*1000</f>
        <v>16000</v>
      </c>
      <c r="E5" t="s">
        <v>7</v>
      </c>
      <c r="F5">
        <f>F3*1000</f>
        <v>9000000000000</v>
      </c>
      <c r="G5" t="s">
        <v>10</v>
      </c>
      <c r="J5">
        <f>D5/B5</f>
        <v>3.2000000000000002E-3</v>
      </c>
      <c r="K5" t="s">
        <v>14</v>
      </c>
      <c r="L5">
        <f>F5/H3</f>
        <v>30000</v>
      </c>
      <c r="M5" t="s">
        <v>14</v>
      </c>
      <c r="N5">
        <f>J5/(J5+(2*L5))</f>
        <v>5.3333330488889045E-8</v>
      </c>
    </row>
    <row r="7" spans="1:14" x14ac:dyDescent="0.25">
      <c r="A7" t="s">
        <v>17</v>
      </c>
    </row>
    <row r="8" spans="1:14" x14ac:dyDescent="0.25">
      <c r="B8" t="s">
        <v>18</v>
      </c>
      <c r="D8" t="s">
        <v>19</v>
      </c>
    </row>
    <row r="9" spans="1:14" x14ac:dyDescent="0.25">
      <c r="B9">
        <f>1+(2*(L5/J5))</f>
        <v>18750001</v>
      </c>
      <c r="D9">
        <f>_xlfn.CEILING.MATH(LOG(B9,2))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D488-DBA5-4014-95A3-D2A11D0AFA6B}">
  <dimension ref="B2:L18"/>
  <sheetViews>
    <sheetView tabSelected="1" workbookViewId="0">
      <selection activeCell="E28" sqref="E28"/>
    </sheetView>
  </sheetViews>
  <sheetFormatPr defaultRowHeight="15" x14ac:dyDescent="0.25"/>
  <cols>
    <col min="2" max="2" width="17.7109375" bestFit="1" customWidth="1"/>
    <col min="3" max="3" width="10" bestFit="1" customWidth="1"/>
    <col min="4" max="4" width="12" bestFit="1" customWidth="1"/>
    <col min="5" max="5" width="16.7109375" bestFit="1" customWidth="1"/>
    <col min="6" max="6" width="11" bestFit="1" customWidth="1"/>
    <col min="7" max="7" width="4.5703125" bestFit="1" customWidth="1"/>
    <col min="8" max="8" width="10" bestFit="1" customWidth="1"/>
    <col min="9" max="9" width="4.5703125" bestFit="1" customWidth="1"/>
    <col min="10" max="10" width="17.7109375" bestFit="1" customWidth="1"/>
    <col min="11" max="11" width="4.5703125" bestFit="1" customWidth="1"/>
    <col min="12" max="12" width="16.7109375" bestFit="1" customWidth="1"/>
  </cols>
  <sheetData>
    <row r="2" spans="2:12" x14ac:dyDescent="0.25">
      <c r="B2" t="s">
        <v>0</v>
      </c>
      <c r="C2" t="s">
        <v>1</v>
      </c>
      <c r="D2" t="s">
        <v>3</v>
      </c>
      <c r="E2" t="s">
        <v>1</v>
      </c>
      <c r="F2" t="s">
        <v>8</v>
      </c>
      <c r="G2" t="s">
        <v>1</v>
      </c>
      <c r="H2" t="s">
        <v>12</v>
      </c>
      <c r="I2" t="s">
        <v>1</v>
      </c>
    </row>
    <row r="3" spans="2:12" x14ac:dyDescent="0.25">
      <c r="B3">
        <v>5</v>
      </c>
      <c r="C3" t="s">
        <v>2</v>
      </c>
      <c r="D3">
        <v>16</v>
      </c>
      <c r="E3" t="s">
        <v>4</v>
      </c>
      <c r="F3">
        <v>9000000000</v>
      </c>
      <c r="G3" t="s">
        <v>9</v>
      </c>
      <c r="H3">
        <v>300000000</v>
      </c>
      <c r="I3" t="s">
        <v>13</v>
      </c>
    </row>
    <row r="4" spans="2:12" x14ac:dyDescent="0.25">
      <c r="J4" t="s">
        <v>5</v>
      </c>
      <c r="K4" t="s">
        <v>1</v>
      </c>
      <c r="L4" t="s">
        <v>11</v>
      </c>
    </row>
    <row r="5" spans="2:12" x14ac:dyDescent="0.25">
      <c r="B5">
        <f>B3*1000000</f>
        <v>5000000</v>
      </c>
      <c r="C5" t="s">
        <v>6</v>
      </c>
      <c r="D5">
        <f>D3*1000</f>
        <v>16000</v>
      </c>
      <c r="E5" t="s">
        <v>7</v>
      </c>
      <c r="F5">
        <f>F3*1000</f>
        <v>9000000000000</v>
      </c>
      <c r="G5" t="s">
        <v>10</v>
      </c>
      <c r="J5">
        <f>D5/B5</f>
        <v>3.2000000000000002E-3</v>
      </c>
      <c r="K5" t="s">
        <v>14</v>
      </c>
      <c r="L5">
        <f>F5/H3</f>
        <v>30000</v>
      </c>
    </row>
    <row r="7" spans="2:12" x14ac:dyDescent="0.25">
      <c r="B7" t="s">
        <v>5</v>
      </c>
      <c r="C7" t="s">
        <v>12</v>
      </c>
      <c r="D7" t="s">
        <v>8</v>
      </c>
      <c r="E7" t="s">
        <v>11</v>
      </c>
      <c r="F7" t="s">
        <v>15</v>
      </c>
    </row>
    <row r="8" spans="2:12" x14ac:dyDescent="0.25">
      <c r="B8">
        <v>3.2000000000000002E-3</v>
      </c>
      <c r="C8">
        <v>300000000</v>
      </c>
      <c r="D8">
        <v>4000000000</v>
      </c>
      <c r="E8">
        <f>D8/C8</f>
        <v>13.333333333333334</v>
      </c>
      <c r="F8">
        <f>B8/(B8+(2*E8))</f>
        <v>1.1998560172779267E-4</v>
      </c>
    </row>
    <row r="9" spans="2:12" x14ac:dyDescent="0.25">
      <c r="B9">
        <v>3.2000000000000002E-3</v>
      </c>
      <c r="C9">
        <v>300000000</v>
      </c>
      <c r="D9">
        <v>5000000000</v>
      </c>
      <c r="E9">
        <f t="shared" ref="E9:E18" si="0">D9/C9</f>
        <v>16.666666666666668</v>
      </c>
      <c r="F9">
        <f t="shared" ref="F9:F18" si="1">B9/(B9+(2*E9))</f>
        <v>9.5990784884651068E-5</v>
      </c>
    </row>
    <row r="10" spans="2:12" x14ac:dyDescent="0.25">
      <c r="B10">
        <v>3.2000000000000002E-3</v>
      </c>
      <c r="C10">
        <v>300000000</v>
      </c>
      <c r="D10">
        <v>6000000000</v>
      </c>
      <c r="E10">
        <f t="shared" si="0"/>
        <v>20</v>
      </c>
      <c r="F10">
        <f t="shared" si="1"/>
        <v>7.9993600511959052E-5</v>
      </c>
    </row>
    <row r="11" spans="2:12" x14ac:dyDescent="0.25">
      <c r="B11">
        <v>3.2000000000000002E-3</v>
      </c>
      <c r="C11">
        <v>300000000</v>
      </c>
      <c r="D11">
        <v>7000000000</v>
      </c>
      <c r="E11">
        <f t="shared" si="0"/>
        <v>23.333333333333332</v>
      </c>
      <c r="F11">
        <f t="shared" si="1"/>
        <v>6.8566726853015798E-5</v>
      </c>
    </row>
    <row r="12" spans="2:12" x14ac:dyDescent="0.25">
      <c r="B12">
        <v>3.2000000000000002E-3</v>
      </c>
      <c r="C12">
        <v>300000000</v>
      </c>
      <c r="D12">
        <v>8000000000</v>
      </c>
      <c r="E12">
        <f t="shared" si="0"/>
        <v>26.666666666666668</v>
      </c>
      <c r="F12">
        <f t="shared" si="1"/>
        <v>5.9996400215987039E-5</v>
      </c>
    </row>
    <row r="13" spans="2:12" x14ac:dyDescent="0.25">
      <c r="B13">
        <v>3.2000000000000002E-3</v>
      </c>
      <c r="C13">
        <v>300000000</v>
      </c>
      <c r="D13">
        <v>9000000000</v>
      </c>
      <c r="E13">
        <f t="shared" si="0"/>
        <v>30</v>
      </c>
      <c r="F13">
        <f t="shared" si="1"/>
        <v>5.3330489040584503E-5</v>
      </c>
    </row>
    <row r="14" spans="2:12" x14ac:dyDescent="0.25">
      <c r="B14">
        <v>3.2000000000000002E-3</v>
      </c>
      <c r="C14">
        <v>300000000</v>
      </c>
      <c r="D14">
        <v>10000000000</v>
      </c>
      <c r="E14">
        <f t="shared" si="0"/>
        <v>33.333333333333336</v>
      </c>
      <c r="F14">
        <f t="shared" si="1"/>
        <v>4.7997696110586689E-5</v>
      </c>
    </row>
    <row r="15" spans="2:12" x14ac:dyDescent="0.25">
      <c r="B15">
        <v>3.2000000000000002E-3</v>
      </c>
      <c r="C15">
        <v>300000000</v>
      </c>
      <c r="D15">
        <v>11000000000</v>
      </c>
      <c r="E15">
        <f t="shared" si="0"/>
        <v>36.666666666666664</v>
      </c>
      <c r="F15">
        <f t="shared" si="1"/>
        <v>4.3634459587218017E-5</v>
      </c>
    </row>
    <row r="16" spans="2:12" x14ac:dyDescent="0.25">
      <c r="B16">
        <v>3.2000000000000002E-3</v>
      </c>
      <c r="C16">
        <v>300000000</v>
      </c>
      <c r="D16">
        <v>12000000000</v>
      </c>
      <c r="E16">
        <f t="shared" si="0"/>
        <v>40</v>
      </c>
      <c r="F16">
        <f t="shared" si="1"/>
        <v>3.9998400063997439E-5</v>
      </c>
    </row>
    <row r="17" spans="2:6" x14ac:dyDescent="0.25">
      <c r="B17">
        <v>3.2000000000000002E-3</v>
      </c>
      <c r="C17">
        <v>300000000</v>
      </c>
      <c r="D17">
        <v>13000000000</v>
      </c>
      <c r="E17">
        <f t="shared" si="0"/>
        <v>43.333333333333336</v>
      </c>
      <c r="F17">
        <f t="shared" si="1"/>
        <v>3.6921713659803326E-5</v>
      </c>
    </row>
    <row r="18" spans="2:6" x14ac:dyDescent="0.25">
      <c r="B18">
        <v>3.2000000000000002E-3</v>
      </c>
      <c r="C18">
        <v>300000000</v>
      </c>
      <c r="D18">
        <v>14000000000</v>
      </c>
      <c r="E18">
        <f t="shared" si="0"/>
        <v>46.666666666666664</v>
      </c>
      <c r="F18">
        <f t="shared" si="1"/>
        <v>3.4284538815812028E-5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A3F1-2EC7-40DA-ADB8-D8596C6967E3}">
  <dimension ref="B2:L18"/>
  <sheetViews>
    <sheetView workbookViewId="0">
      <selection activeCell="L26" sqref="L26"/>
    </sheetView>
  </sheetViews>
  <sheetFormatPr defaultRowHeight="15" x14ac:dyDescent="0.25"/>
  <cols>
    <col min="2" max="3" width="10.5703125" bestFit="1" customWidth="1"/>
    <col min="4" max="4" width="17.7109375" bestFit="1" customWidth="1"/>
    <col min="5" max="5" width="10" bestFit="1" customWidth="1"/>
    <col min="6" max="6" width="11" bestFit="1" customWidth="1"/>
    <col min="7" max="7" width="16.7109375" bestFit="1" customWidth="1"/>
    <col min="8" max="8" width="12" bestFit="1" customWidth="1"/>
    <col min="9" max="9" width="4.5703125" bestFit="1" customWidth="1"/>
    <col min="10" max="10" width="17.7109375" bestFit="1" customWidth="1"/>
    <col min="11" max="11" width="4.5703125" bestFit="1" customWidth="1"/>
    <col min="12" max="12" width="16.7109375" bestFit="1" customWidth="1"/>
  </cols>
  <sheetData>
    <row r="2" spans="2:12" x14ac:dyDescent="0.25">
      <c r="B2" t="s">
        <v>0</v>
      </c>
      <c r="C2" t="s">
        <v>1</v>
      </c>
      <c r="D2" t="s">
        <v>3</v>
      </c>
      <c r="E2" t="s">
        <v>1</v>
      </c>
      <c r="F2" t="s">
        <v>8</v>
      </c>
      <c r="G2" t="s">
        <v>1</v>
      </c>
      <c r="H2" t="s">
        <v>12</v>
      </c>
      <c r="I2" t="s">
        <v>1</v>
      </c>
    </row>
    <row r="3" spans="2:12" x14ac:dyDescent="0.25">
      <c r="B3">
        <v>5</v>
      </c>
      <c r="C3" t="s">
        <v>2</v>
      </c>
      <c r="D3">
        <v>16</v>
      </c>
      <c r="E3" t="s">
        <v>4</v>
      </c>
      <c r="F3">
        <v>9000000000</v>
      </c>
      <c r="G3" t="s">
        <v>9</v>
      </c>
      <c r="H3">
        <v>300000000</v>
      </c>
      <c r="I3" t="s">
        <v>13</v>
      </c>
    </row>
    <row r="4" spans="2:12" x14ac:dyDescent="0.25">
      <c r="J4" t="s">
        <v>5</v>
      </c>
      <c r="K4" t="s">
        <v>1</v>
      </c>
      <c r="L4" t="s">
        <v>11</v>
      </c>
    </row>
    <row r="5" spans="2:12" x14ac:dyDescent="0.25">
      <c r="B5">
        <f>B3*1000000</f>
        <v>5000000</v>
      </c>
      <c r="C5" t="s">
        <v>6</v>
      </c>
      <c r="D5">
        <f>D3*1000</f>
        <v>16000</v>
      </c>
      <c r="E5" t="s">
        <v>7</v>
      </c>
      <c r="F5">
        <f>F3*1000</f>
        <v>9000000000000</v>
      </c>
      <c r="G5" t="s">
        <v>10</v>
      </c>
      <c r="J5">
        <f>D5/B5</f>
        <v>3.2000000000000002E-3</v>
      </c>
      <c r="K5" t="s">
        <v>14</v>
      </c>
      <c r="L5">
        <f>F5/H3</f>
        <v>30000</v>
      </c>
    </row>
    <row r="7" spans="2:12" x14ac:dyDescent="0.25">
      <c r="B7" t="s">
        <v>0</v>
      </c>
      <c r="C7" t="s">
        <v>20</v>
      </c>
      <c r="D7" t="s">
        <v>5</v>
      </c>
      <c r="E7" t="s">
        <v>12</v>
      </c>
      <c r="F7" t="s">
        <v>8</v>
      </c>
      <c r="G7" t="s">
        <v>11</v>
      </c>
      <c r="H7" t="s">
        <v>15</v>
      </c>
    </row>
    <row r="8" spans="2:12" x14ac:dyDescent="0.25">
      <c r="B8">
        <v>1000000</v>
      </c>
      <c r="C8">
        <v>16000</v>
      </c>
      <c r="D8">
        <f>C8/B8</f>
        <v>1.6E-2</v>
      </c>
      <c r="E8">
        <v>300000000</v>
      </c>
      <c r="F8">
        <v>9000000000</v>
      </c>
      <c r="G8">
        <f>F8/E8</f>
        <v>30</v>
      </c>
      <c r="H8">
        <f>D8/(D8+(2*G8))</f>
        <v>2.6659557451346307E-4</v>
      </c>
    </row>
    <row r="9" spans="2:12" x14ac:dyDescent="0.25">
      <c r="B9">
        <v>2000000</v>
      </c>
      <c r="C9">
        <v>16000</v>
      </c>
      <c r="D9">
        <f t="shared" ref="D9:D18" si="0">C9/B9</f>
        <v>8.0000000000000002E-3</v>
      </c>
      <c r="E9">
        <v>300000000</v>
      </c>
      <c r="F9">
        <v>9000000000</v>
      </c>
      <c r="G9">
        <f t="shared" ref="G9:G18" si="1">F9/E9</f>
        <v>30</v>
      </c>
      <c r="H9">
        <f t="shared" ref="H9:H18" si="2">D9/(D9+(2*G9))</f>
        <v>1.3331555792560991E-4</v>
      </c>
    </row>
    <row r="10" spans="2:12" x14ac:dyDescent="0.25">
      <c r="B10">
        <v>3000000</v>
      </c>
      <c r="C10">
        <v>16000</v>
      </c>
      <c r="D10">
        <f t="shared" si="0"/>
        <v>5.3333333333333332E-3</v>
      </c>
      <c r="E10">
        <v>300000000</v>
      </c>
      <c r="F10">
        <v>9000000000</v>
      </c>
      <c r="G10">
        <f t="shared" si="1"/>
        <v>30</v>
      </c>
      <c r="H10">
        <f t="shared" si="2"/>
        <v>8.8880988356590529E-5</v>
      </c>
    </row>
    <row r="11" spans="2:12" x14ac:dyDescent="0.25">
      <c r="B11">
        <v>4000000</v>
      </c>
      <c r="C11">
        <v>16000</v>
      </c>
      <c r="D11">
        <f t="shared" si="0"/>
        <v>4.0000000000000001E-3</v>
      </c>
      <c r="E11">
        <v>300000000</v>
      </c>
      <c r="F11">
        <v>9000000000</v>
      </c>
      <c r="G11">
        <f t="shared" si="1"/>
        <v>30</v>
      </c>
      <c r="H11">
        <f t="shared" si="2"/>
        <v>6.6662222518498764E-5</v>
      </c>
    </row>
    <row r="12" spans="2:12" x14ac:dyDescent="0.25">
      <c r="B12">
        <v>5000000</v>
      </c>
      <c r="C12">
        <v>16000</v>
      </c>
      <c r="D12">
        <f t="shared" si="0"/>
        <v>3.2000000000000002E-3</v>
      </c>
      <c r="E12">
        <v>300000000</v>
      </c>
      <c r="F12">
        <v>9000000000</v>
      </c>
      <c r="G12">
        <f t="shared" si="1"/>
        <v>30</v>
      </c>
      <c r="H12">
        <f t="shared" si="2"/>
        <v>5.3330489040584503E-5</v>
      </c>
    </row>
    <row r="13" spans="2:12" x14ac:dyDescent="0.25">
      <c r="B13">
        <v>6000000</v>
      </c>
      <c r="C13">
        <v>16000</v>
      </c>
      <c r="D13">
        <f t="shared" si="0"/>
        <v>2.6666666666666666E-3</v>
      </c>
      <c r="E13">
        <v>300000000</v>
      </c>
      <c r="F13">
        <v>9000000000</v>
      </c>
      <c r="G13">
        <f t="shared" si="1"/>
        <v>30</v>
      </c>
      <c r="H13">
        <f t="shared" si="2"/>
        <v>4.4442469223590056E-5</v>
      </c>
    </row>
    <row r="14" spans="2:12" x14ac:dyDescent="0.25">
      <c r="B14">
        <v>7000000</v>
      </c>
      <c r="C14">
        <v>16000</v>
      </c>
      <c r="D14">
        <f t="shared" si="0"/>
        <v>2.2857142857142859E-3</v>
      </c>
      <c r="E14">
        <v>300000000</v>
      </c>
      <c r="F14">
        <v>9000000000</v>
      </c>
      <c r="G14">
        <f t="shared" si="1"/>
        <v>30</v>
      </c>
      <c r="H14">
        <f t="shared" si="2"/>
        <v>3.8093786903356064E-5</v>
      </c>
    </row>
    <row r="15" spans="2:12" x14ac:dyDescent="0.25">
      <c r="B15">
        <v>8000000</v>
      </c>
      <c r="C15">
        <v>16000</v>
      </c>
      <c r="D15">
        <f t="shared" si="0"/>
        <v>2E-3</v>
      </c>
      <c r="E15">
        <v>300000000</v>
      </c>
      <c r="F15">
        <v>9000000000</v>
      </c>
      <c r="G15">
        <f t="shared" si="1"/>
        <v>30</v>
      </c>
      <c r="H15">
        <f t="shared" si="2"/>
        <v>3.3332222259258021E-5</v>
      </c>
    </row>
    <row r="16" spans="2:12" x14ac:dyDescent="0.25">
      <c r="B16">
        <v>9000000</v>
      </c>
      <c r="C16">
        <v>16000</v>
      </c>
      <c r="D16">
        <f t="shared" si="0"/>
        <v>1.7777777777777779E-3</v>
      </c>
      <c r="E16">
        <v>300000000</v>
      </c>
      <c r="F16">
        <v>9000000000</v>
      </c>
      <c r="G16">
        <f t="shared" si="1"/>
        <v>30</v>
      </c>
      <c r="H16">
        <f t="shared" si="2"/>
        <v>2.9628751740689166E-5</v>
      </c>
    </row>
    <row r="17" spans="2:8" x14ac:dyDescent="0.25">
      <c r="B17">
        <v>10000000</v>
      </c>
      <c r="C17">
        <v>16000</v>
      </c>
      <c r="D17">
        <f t="shared" si="0"/>
        <v>1.6000000000000001E-3</v>
      </c>
      <c r="E17">
        <v>300000000</v>
      </c>
      <c r="F17">
        <v>9000000000</v>
      </c>
      <c r="G17">
        <f t="shared" si="1"/>
        <v>30</v>
      </c>
      <c r="H17">
        <f t="shared" si="2"/>
        <v>2.6665955574518012E-5</v>
      </c>
    </row>
    <row r="18" spans="2:8" x14ac:dyDescent="0.25">
      <c r="B18">
        <v>11000000</v>
      </c>
      <c r="C18">
        <v>16000</v>
      </c>
      <c r="D18">
        <f t="shared" si="0"/>
        <v>1.4545454545454545E-3</v>
      </c>
      <c r="E18">
        <v>300000000</v>
      </c>
      <c r="F18">
        <v>9000000000</v>
      </c>
      <c r="G18">
        <f t="shared" si="1"/>
        <v>30</v>
      </c>
      <c r="H18">
        <f t="shared" si="2"/>
        <v>2.4241836561537901E-5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 and B</vt:lpstr>
      <vt:lpstr>C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2021-02-05T04:23:22Z</dcterms:created>
  <dcterms:modified xsi:type="dcterms:W3CDTF">2021-02-05T05:11:26Z</dcterms:modified>
</cp:coreProperties>
</file>