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-vocacional\ddbb\"/>
    </mc:Choice>
  </mc:AlternateContent>
  <bookViews>
    <workbookView xWindow="0" yWindow="0" windowWidth="21600" windowHeight="9600" activeTab="1"/>
  </bookViews>
  <sheets>
    <sheet name="3. Intereses" sheetId="1" r:id="rId1"/>
    <sheet name="4. Aptitudes" sheetId="2" r:id="rId2"/>
    <sheet name="Area Intereses" sheetId="6" r:id="rId3"/>
    <sheet name="Area Aptitudes" sheetId="5" r:id="rId4"/>
    <sheet name="Aptitudes-Respuestas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2" l="1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13" i="2"/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2" i="1"/>
  <c r="I63" i="1"/>
  <c r="I64" i="1"/>
  <c r="I65" i="1"/>
  <c r="I66" i="1"/>
  <c r="I67" i="1"/>
  <c r="I68" i="1"/>
  <c r="I69" i="1"/>
  <c r="I70" i="1"/>
  <c r="I71" i="1"/>
  <c r="I11" i="1"/>
  <c r="N72" i="2" l="1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L71" i="1"/>
  <c r="L70" i="1"/>
  <c r="L69" i="1"/>
  <c r="L68" i="1"/>
  <c r="L67" i="1"/>
  <c r="L66" i="1"/>
  <c r="L65" i="1"/>
  <c r="L64" i="1"/>
  <c r="L63" i="1"/>
  <c r="L62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C14" i="2" l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13" i="2"/>
  <c r="I14" i="2" l="1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J13" i="2"/>
  <c r="I13" i="2"/>
</calcChain>
</file>

<file path=xl/sharedStrings.xml><?xml version="1.0" encoding="utf-8"?>
<sst xmlns="http://schemas.openxmlformats.org/spreadsheetml/2006/main" count="693" uniqueCount="207">
  <si>
    <t>Atender y cuidar enfermos</t>
  </si>
  <si>
    <t>Intervenir activamente en las discusiones de clase</t>
  </si>
  <si>
    <t>Dibujar y pintar</t>
  </si>
  <si>
    <t>Cantar en un coro estudiantil</t>
  </si>
  <si>
    <t>Llevar en orden tus libros y cuadernos</t>
  </si>
  <si>
    <t>Conocer y estudiar la estructura de las plantas y los animales</t>
  </si>
  <si>
    <t>Proteger a los muchachos menores del grupo</t>
  </si>
  <si>
    <t>Ser jefe de un grupo</t>
  </si>
  <si>
    <t>Leer obras literarias</t>
  </si>
  <si>
    <t>Ordenar y clasificar libros de una biblioteca</t>
  </si>
  <si>
    <t>Hacer experimentos en un laboratorio</t>
  </si>
  <si>
    <t>Manejar herramientas y maquinaria</t>
  </si>
  <si>
    <t>Pertenecer a un grupo de exploradores</t>
  </si>
  <si>
    <t>Ser miembro de una sociedad de ayuda y asistencia</t>
  </si>
  <si>
    <t>Moldear el barro, plastilina o cualquier otro material</t>
  </si>
  <si>
    <t>Dirigir la campaña politica para un candidato estudiantil</t>
  </si>
  <si>
    <t>Hacer versos para una publicación</t>
  </si>
  <si>
    <t>Encargarte del decorado de un lugar para un festival</t>
  </si>
  <si>
    <t>Investigar el origen de las costumbres de los pueblos</t>
  </si>
  <si>
    <t>Llevar las cuentas de una institución</t>
  </si>
  <si>
    <t>Construir objetos o muebles</t>
  </si>
  <si>
    <t>Trabajar al aire libre o fuera de la ciudad</t>
  </si>
  <si>
    <t>Enseñar a leer a los analfabetos</t>
  </si>
  <si>
    <t>Hacer propaganda para la difusión de una idea</t>
  </si>
  <si>
    <t>Representar un papel en una obra de teatro</t>
  </si>
  <si>
    <t>Idear y diseñar el escudo de un club o sociedad</t>
  </si>
  <si>
    <t>Ayudar a calificar pruebas</t>
  </si>
  <si>
    <t>Estudiar y entender las causas de los movimientos sociales</t>
  </si>
  <si>
    <t>Explicar a otros cómo resolver problemas de matemáticas</t>
  </si>
  <si>
    <t>Reparar las instalaciones eléctricas, de gas o plomería en tu casa</t>
  </si>
  <si>
    <t>Sembrar y plantar en una granja durante las vacaciones</t>
  </si>
  <si>
    <t>Ayudar a tus compañeros en sus dificultades y preocupaciones</t>
  </si>
  <si>
    <t>Participar en un concurso de oratoria</t>
  </si>
  <si>
    <t>Encargarte del archivo y los documentos de una sociedad</t>
  </si>
  <si>
    <t>Atender animales en un racho durante las vacaciones</t>
  </si>
  <si>
    <t>Que tanto te gustaria trabajar como:</t>
  </si>
  <si>
    <t>Funcionario al servicio de las clases humildes</t>
  </si>
  <si>
    <t>Experto en relaciones sociales de una gran empresa</t>
  </si>
  <si>
    <t>Dibujante profesional en una empresa</t>
  </si>
  <si>
    <t>Investigar en un laboratorio</t>
  </si>
  <si>
    <t>Que tan apto te consideras para…?</t>
  </si>
  <si>
    <t>Escala</t>
  </si>
  <si>
    <r>
      <t xml:space="preserve">Antes de elegir una respuesta recuerda o imagina en que consiste la respectiva actividad. 
Observa que </t>
    </r>
    <r>
      <rPr>
        <b/>
        <sz val="11"/>
        <color theme="1"/>
        <rFont val="Calibri"/>
        <family val="2"/>
        <scheme val="minor"/>
      </rPr>
      <t>NO se te cuestiona si te gustan</t>
    </r>
    <r>
      <rPr>
        <sz val="11"/>
        <color theme="1"/>
        <rFont val="Calibri"/>
        <family val="2"/>
        <scheme val="minor"/>
      </rPr>
      <t xml:space="preserve"> las actividades, se trata de que contestes que tan apto te consideras para </t>
    </r>
    <r>
      <rPr>
        <b/>
        <sz val="11"/>
        <color theme="1"/>
        <rFont val="Calibri"/>
        <family val="2"/>
        <scheme val="minor"/>
      </rPr>
      <t>aprenderlas o desempeñarlas</t>
    </r>
    <r>
      <rPr>
        <sz val="11"/>
        <color theme="1"/>
        <rFont val="Calibri"/>
        <family val="2"/>
        <scheme val="minor"/>
      </rPr>
      <t>.</t>
    </r>
  </si>
  <si>
    <r>
      <t xml:space="preserve">Considero ser </t>
    </r>
    <r>
      <rPr>
        <b/>
        <sz val="11"/>
        <color theme="1"/>
        <rFont val="Calibri"/>
        <family val="2"/>
        <scheme val="minor"/>
      </rPr>
      <t>muy</t>
    </r>
    <r>
      <rPr>
        <sz val="11"/>
        <color theme="1"/>
        <rFont val="Calibri"/>
        <family val="2"/>
        <scheme val="minor"/>
      </rPr>
      <t xml:space="preserve"> competente</t>
    </r>
  </si>
  <si>
    <r>
      <t xml:space="preserve">Considero ser </t>
    </r>
    <r>
      <rPr>
        <b/>
        <sz val="11"/>
        <color theme="1"/>
        <rFont val="Calibri"/>
        <family val="2"/>
        <scheme val="minor"/>
      </rPr>
      <t xml:space="preserve">medianamente </t>
    </r>
    <r>
      <rPr>
        <sz val="11"/>
        <color theme="1"/>
        <rFont val="Calibri"/>
        <family val="2"/>
        <scheme val="minor"/>
      </rPr>
      <t>competente</t>
    </r>
  </si>
  <si>
    <r>
      <t xml:space="preserve">Considero ser </t>
    </r>
    <r>
      <rPr>
        <b/>
        <sz val="11"/>
        <color theme="1"/>
        <rFont val="Calibri"/>
        <family val="2"/>
        <scheme val="minor"/>
      </rPr>
      <t xml:space="preserve">muy poco </t>
    </r>
    <r>
      <rPr>
        <sz val="11"/>
        <color theme="1"/>
        <rFont val="Calibri"/>
        <family val="2"/>
        <scheme val="minor"/>
      </rPr>
      <t>competente</t>
    </r>
  </si>
  <si>
    <r>
      <t xml:space="preserve">Considero </t>
    </r>
    <r>
      <rPr>
        <b/>
        <sz val="11"/>
        <color theme="1"/>
        <rFont val="Calibri"/>
        <family val="2"/>
        <scheme val="minor"/>
      </rPr>
      <t>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competente</t>
    </r>
  </si>
  <si>
    <r>
      <t xml:space="preserve">Considero </t>
    </r>
    <r>
      <rPr>
        <b/>
        <sz val="11"/>
        <color theme="1"/>
        <rFont val="Calibri"/>
        <family val="2"/>
        <scheme val="minor"/>
      </rPr>
      <t>ser incompetente</t>
    </r>
  </si>
  <si>
    <t>Tratar y hablar con sensibilidad a las personas</t>
  </si>
  <si>
    <t>Ser jefe competente de un grupo, equipo o sociedad</t>
  </si>
  <si>
    <t>Expresarte con facilidad en clase o al platicar con tus amigos</t>
  </si>
  <si>
    <t>Cantar en un grupo</t>
  </si>
  <si>
    <t>Llevar en forma correcta y ordenada los apuntes de clase</t>
  </si>
  <si>
    <t>Actividades que requieren destreza manual</t>
  </si>
  <si>
    <t>Organizar y dirigir festivales, encuentros deportivos, excursiones o campañas sociales</t>
  </si>
  <si>
    <t>Pintar paisajes</t>
  </si>
  <si>
    <t>Ordenar y clasificar debidamente documentos en una oficina</t>
  </si>
  <si>
    <t>Colaborar con otros para el bien de la comunidad</t>
  </si>
  <si>
    <t>Convencer a otros para que hagan lo que crees que deben hacer</t>
  </si>
  <si>
    <t>Componer versos serios o jocosos</t>
  </si>
  <si>
    <t>Distinguir cuando alguien desentona en las canciones o piezas musicales</t>
  </si>
  <si>
    <t>Contestar y redactar correctamente oficios y cartas</t>
  </si>
  <si>
    <t>resolver rompecabezas de alambre o de madera</t>
  </si>
  <si>
    <t>Saber escuchar a otros con paciencia y compreder su punto de vista</t>
  </si>
  <si>
    <t>Escribir cuentos, narraciones o historietas</t>
  </si>
  <si>
    <t>Modelar con barro, plastilina o grabar madera</t>
  </si>
  <si>
    <t>Entonar correctamente las canciones de moda</t>
  </si>
  <si>
    <t>Resolver problemas de algebra</t>
  </si>
  <si>
    <t>Armar y componer muebles</t>
  </si>
  <si>
    <t>Manejar con habilidad pequeñas piezas y herramientas como agujas, manecillas, joyas, piezas de relojeria, etc</t>
  </si>
  <si>
    <t>Encargarse de recibir, anotar y dar recados sin olvidar detalles importantes</t>
  </si>
  <si>
    <t>Aprender el funcionamiento de ciertos mecanismos complicados como motores, relojes, bombas, etc</t>
  </si>
  <si>
    <t>Actuar con desinteres</t>
  </si>
  <si>
    <t>Participar en un concurso de modelismo de coches, aviones, barcos, etc</t>
  </si>
  <si>
    <t>S.S.</t>
  </si>
  <si>
    <t>E.P.</t>
  </si>
  <si>
    <t>V</t>
  </si>
  <si>
    <t>A.P.</t>
  </si>
  <si>
    <t>MS.</t>
  </si>
  <si>
    <t>OG</t>
  </si>
  <si>
    <t>Ct</t>
  </si>
  <si>
    <t>CI</t>
  </si>
  <si>
    <t>M.C</t>
  </si>
  <si>
    <t>DT</t>
  </si>
  <si>
    <t xml:space="preserve">Suma </t>
  </si>
  <si>
    <t>Total %</t>
  </si>
  <si>
    <t>Respuestas</t>
  </si>
  <si>
    <t>Aptitudes</t>
  </si>
  <si>
    <t>APTITUDES - Tabla de Respuestas</t>
  </si>
  <si>
    <t>Instrucciones</t>
  </si>
  <si>
    <t>En la medida que vayas leyendo cada pregunta, piensa ¿Qué tanto te gustaria hacer…..? Posteriormente, en la hoja de respuestas, escribe con un numero la que seleccionaste, según la escala que aparece a continuacion.</t>
  </si>
  <si>
    <t>PREGUNTAS</t>
  </si>
  <si>
    <r>
      <t xml:space="preserve">Me gusta </t>
    </r>
    <r>
      <rPr>
        <b/>
        <sz val="11"/>
        <color theme="1"/>
        <rFont val="Calibri"/>
        <family val="2"/>
        <scheme val="minor"/>
      </rPr>
      <t>mucho</t>
    </r>
  </si>
  <si>
    <r>
      <t xml:space="preserve">Me gusta </t>
    </r>
    <r>
      <rPr>
        <b/>
        <sz val="11"/>
        <color theme="1"/>
        <rFont val="Calibri"/>
        <family val="2"/>
        <scheme val="minor"/>
      </rPr>
      <t>algo o en parte</t>
    </r>
  </si>
  <si>
    <r>
      <t xml:space="preserve">Me es </t>
    </r>
    <r>
      <rPr>
        <b/>
        <sz val="11"/>
        <color theme="1"/>
        <rFont val="Calibri"/>
        <family val="2"/>
        <scheme val="minor"/>
      </rPr>
      <t>indifirente</t>
    </r>
    <r>
      <rPr>
        <sz val="11"/>
        <color theme="1"/>
        <rFont val="Calibri"/>
        <family val="2"/>
        <scheme val="minor"/>
      </rPr>
      <t>, pues ni me gusta ni me disgusta</t>
    </r>
  </si>
  <si>
    <r>
      <t xml:space="preserve">Me </t>
    </r>
    <r>
      <rPr>
        <b/>
        <sz val="11"/>
        <color theme="1"/>
        <rFont val="Calibri"/>
        <family val="2"/>
        <scheme val="minor"/>
      </rPr>
      <t xml:space="preserve">desagrada algo </t>
    </r>
    <r>
      <rPr>
        <sz val="11"/>
        <color theme="1"/>
        <rFont val="Calibri"/>
        <family val="2"/>
        <scheme val="minor"/>
      </rPr>
      <t>o en parte</t>
    </r>
  </si>
  <si>
    <r>
      <t xml:space="preserve">Me </t>
    </r>
    <r>
      <rPr>
        <b/>
        <sz val="11"/>
        <color theme="1"/>
        <rFont val="Calibri"/>
        <family val="2"/>
        <scheme val="minor"/>
      </rPr>
      <t xml:space="preserve">desagrada mucho </t>
    </r>
    <r>
      <rPr>
        <sz val="11"/>
        <color theme="1"/>
        <rFont val="Calibri"/>
        <family val="2"/>
        <scheme val="minor"/>
      </rPr>
      <t>o totalmente</t>
    </r>
  </si>
  <si>
    <t>A</t>
  </si>
  <si>
    <t>Servicio Social (SS)</t>
  </si>
  <si>
    <t>Habilidad para comprender problemas humanos, para tratar personas, cooperar y persuadir; para hacer lo más adecuado ante situaciones sociales. Actitud de ayuda afectuosa y desinteresada hacia sus semejantes.</t>
  </si>
  <si>
    <t>Ejecutivo Persuasiva (EP)</t>
  </si>
  <si>
    <t>Capacidad para organizar, dirigir y supervisar a otros adecuadamente; poseer iniciativa, confianza en sí mismo, ambición de progreso, habilidad para dominar en situaciones sociales y en relaciones de persona a persona.</t>
  </si>
  <si>
    <t>Verbal (V)</t>
  </si>
  <si>
    <t>Habilidad para comprender y expresarse correctamente. También para utilizar Las palabras precisas y adecuadas.</t>
  </si>
  <si>
    <t>Artístico Plástica (AP)</t>
  </si>
  <si>
    <t>Habilidad para apreciar las formas o colores de un objeto, dibujo, escultura o pintura y para crear obras de mérito artístico en pintura, escultura, grabado o dibujo.</t>
  </si>
  <si>
    <t>Musical (MS)</t>
  </si>
  <si>
    <t>Habilidad para captar y distinguir sonidos en sus diversas modalidades, para imaginar estos sonidos, reproducirlos o utilizarlos en forma creativa; sensibilidad a la combinación y armonía de sonidos.</t>
  </si>
  <si>
    <t>Organización (OG)</t>
  </si>
  <si>
    <t>Capacidad de organización, orden, exactitud y rapidez en el manejo de nombres, números, documentos, sistemas y sus detalles en trabajos rutinarios.</t>
  </si>
  <si>
    <t>Científica (CI)</t>
  </si>
  <si>
    <t>Habilidad para la investigación; aptitud para captar, definir y comprender principios y relaciones causales de los fenómenos proponiéndose siempre la obtención de la novedad.</t>
  </si>
  <si>
    <t>Calculo (CL)</t>
  </si>
  <si>
    <t>Dominio de las operaciones y mecanizaciones numéricas, así como habilidad para el cálculo matemático.</t>
  </si>
  <si>
    <t>Mecánico Constructiva (MC)</t>
  </si>
  <si>
    <t>Comprensión y habilidad en la manipulación de objetos y facilidad para percibir, imaginar y analizar formas en dos o tres dimensiones, así como para abstraer sistemas, mecanismos y movimientos</t>
  </si>
  <si>
    <t>Destreza Manual (Dt)</t>
  </si>
  <si>
    <t>Habilidad en el uso de las manos para el manejo de herramientas; ejecución de movimientos coordinados y precisos.</t>
  </si>
  <si>
    <t>Areas de Aptitudes</t>
  </si>
  <si>
    <t>Preferencia por participar en actividades directamente relacionadas con el bienestar de las personas.</t>
  </si>
  <si>
    <t>Agrado por planear, organizar o dirigir las actividades de personas o agrupaciones.</t>
  </si>
  <si>
    <t>Gusto por la lectura de obras diversas y satisfacción al expresarse verbalmente o pro escrito</t>
  </si>
  <si>
    <t>Agrado por conocer o realizar actividades creativas como dibujo, la pintura, escultura, el modelado, etc.</t>
  </si>
  <si>
    <t>Gusto por la ejecución, estudio o composición de la música.</t>
  </si>
  <si>
    <t>Preferencia por actividades que requieren orden y sistematización.</t>
  </si>
  <si>
    <t>Gusto por conocer o investigar los fenómenos, las causas que los provocan y los principios que los explican.</t>
  </si>
  <si>
    <t>Gusto por resolver problemas de tipo cuantitativo, donde se utilizan las operaciones matemáticas.</t>
  </si>
  <si>
    <t>Atracción por armar, conocer o descubrir mecanismos mediante los cuales funciona un aparato, así como proyectar y construir objetos diversos.</t>
  </si>
  <si>
    <t>Trabajo al Aire Libre (AL)</t>
  </si>
  <si>
    <t>Satisfacción por actividades que se realizan en lugares abiertos y/o apartados de los conglomerados urbanos.</t>
  </si>
  <si>
    <t>SS</t>
  </si>
  <si>
    <t>I</t>
  </si>
  <si>
    <t>EP</t>
  </si>
  <si>
    <t>AP</t>
  </si>
  <si>
    <t>MS</t>
  </si>
  <si>
    <t>CL</t>
  </si>
  <si>
    <t>MC</t>
  </si>
  <si>
    <t>AL</t>
  </si>
  <si>
    <t>preg_status</t>
  </si>
  <si>
    <t>preg_id</t>
  </si>
  <si>
    <t>preg_categ_id</t>
  </si>
  <si>
    <t>preg_pregunta</t>
  </si>
  <si>
    <t>preg_area</t>
  </si>
  <si>
    <t>NULL,</t>
  </si>
  <si>
    <t>PREGUNTAS APTITUDES</t>
  </si>
  <si>
    <t>PREGUNTAS INTERESES</t>
  </si>
  <si>
    <t>Área de Intereses</t>
  </si>
  <si>
    <t>Largo Caracteres(Max 300)</t>
  </si>
  <si>
    <t>cat_id</t>
  </si>
  <si>
    <t>cat_tipo</t>
  </si>
  <si>
    <t>Dibujar casas, objetos, figuras humanas, etcétera</t>
  </si>
  <si>
    <t>Entender principios y experimentos de biología</t>
  </si>
  <si>
    <t>Ejecutar con rapidez y exactitud operaciones aritméticas</t>
  </si>
  <si>
    <t>Armar y componer objetos mecánicos como  chapas, timbres, etcétera</t>
  </si>
  <si>
    <t>Ser miembro activo y útil en un club o sociedad</t>
  </si>
  <si>
    <t>Redactar composiciones o artículos periodísticos</t>
  </si>
  <si>
    <t>Tocar un instrumento músical</t>
  </si>
  <si>
    <t>Entender principios y experimentos de física</t>
  </si>
  <si>
    <t>Resolver problemas de aritmética</t>
  </si>
  <si>
    <t>Desarmar, armar y componer objetos complicados</t>
  </si>
  <si>
    <t>Manejar con habilidad herramientas de carpintería</t>
  </si>
  <si>
    <t>Decorar artisticamente un salón o corredor, escenario o patio para un festival</t>
  </si>
  <si>
    <t>Entender principios y experimentos de química</t>
  </si>
  <si>
    <t>Resolver rompecabezas numéricos</t>
  </si>
  <si>
    <t>Manejar con habilidad herramientas mecánicas como pinzas, llaves de tuercas, desarmador, etc</t>
  </si>
  <si>
    <t>Dar órdenes a otros con seguridad y naturalidad</t>
  </si>
  <si>
    <t>Anotar y manejar con exactitud y rapidez nombres, números y otros datos</t>
  </si>
  <si>
    <t>Entender principios y hechos económicos y sociales</t>
  </si>
  <si>
    <t>Conversar en las reuniones y fiestas con acierto y naturalidad</t>
  </si>
  <si>
    <t>Dirigir un grupo o equipo en situaciones difíciles o peligrosas</t>
  </si>
  <si>
    <t>Distinguir y apreciar la buena literatura</t>
  </si>
  <si>
    <t>Distinguir y apreciar la buena pintura</t>
  </si>
  <si>
    <t>Distinguir y apreciar la buena música</t>
  </si>
  <si>
    <t>Entender las causas que determinan los acontecimientos históricos</t>
  </si>
  <si>
    <t>Resolver problemas de geometría</t>
  </si>
  <si>
    <t>Hacer con facilidad trazos geométricos con la ayuda de escuadras, regla T y compás</t>
  </si>
  <si>
    <t>Corregir a los demás sin ofenderlos</t>
  </si>
  <si>
    <t>Exponer juicios públicamente sin preocupación por la crítica</t>
  </si>
  <si>
    <t>Colaborar en la elaboración de un libro sobre el arte de la arquitectura</t>
  </si>
  <si>
    <t>Dirigir un grupo músical</t>
  </si>
  <si>
    <t>Colaborar en el desarrollo de métodos mas eficientes de trabajo</t>
  </si>
  <si>
    <t>Realizar investigaciones cientificas teniendo como finalidad la búsqueda de la verdad</t>
  </si>
  <si>
    <t>Enseñar a resolver problemas de matemáticas</t>
  </si>
  <si>
    <t>Inducir a las personas a obtener resultados prácticos</t>
  </si>
  <si>
    <t>Escribir cuentos, crónicas o articulos</t>
  </si>
  <si>
    <t>Resolver cuestionarios de matemáticas</t>
  </si>
  <si>
    <t>Armar y desarmar objetos mecánicos</t>
  </si>
  <si>
    <t>Salir de excursión</t>
  </si>
  <si>
    <t>Escuchar música clásica</t>
  </si>
  <si>
    <t>Aprender a tocar un instrumento músical</t>
  </si>
  <si>
    <t>Aprender a escribir en máquina y en taquigrafía</t>
  </si>
  <si>
    <t>Ser miembro de una sociedad músical</t>
  </si>
  <si>
    <t>Leer biografías de políticos eminentes</t>
  </si>
  <si>
    <t>Diseñar el vestuario para una presentación teatral</t>
  </si>
  <si>
    <t>Leer biografias de músicos eminentes</t>
  </si>
  <si>
    <t>Leer revistas y libros científicos</t>
  </si>
  <si>
    <t>Participar en concursos de matemáticas</t>
  </si>
  <si>
    <t>Proyectar y dirigir alguna construcción</t>
  </si>
  <si>
    <t>Escritor en un periódico o empresa editorial</t>
  </si>
  <si>
    <t>Concertista en una sinfónica</t>
  </si>
  <si>
    <t>Técnico organizador de oficinas</t>
  </si>
  <si>
    <t>Experto calculista en una institución</t>
  </si>
  <si>
    <t>Perito mecánico en un taller</t>
  </si>
  <si>
    <t>Técnico cuyas actividades se desempeñen fuera de la ciudad</t>
  </si>
  <si>
    <t>INSERT</t>
  </si>
  <si>
    <t>SELECT</t>
  </si>
  <si>
    <t>INSERT INTO `prueba-vocacional`.`preguntas`(preg_id, preg_categ_id, preg_pregunta, preg_area, preg_status)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</si>
</sst>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7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left" vertical="top"/>
    </xf>
    <xf numFmtId="0" fontId="1" fillId="3" borderId="0" xfId="0" applyFont="1" applyFill="1" applyAlignment="1">
      <alignment vertical="center"/>
    </xf>
    <xf numFmtId="0" fontId="0" fillId="3" borderId="0" xfId="0" applyFill="1"/>
    <xf numFmtId="0" fontId="0" fillId="2" borderId="0" xfId="0" applyFill="1"/>
    <xf numFmtId="0" fontId="1" fillId="2" borderId="0" xfId="0" applyFont="1" applyFill="1" applyAlignment="1">
      <alignment horizontal="left" vertical="top"/>
    </xf>
    <xf numFmtId="0" fontId="1" fillId="0" borderId="0" xfId="0" applyFont="1" applyFill="1" applyAlignment="1">
      <alignment vertical="center"/>
    </xf>
    <xf numFmtId="0" fontId="0" fillId="0" borderId="0" xfId="0" applyFill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textRotation="90" wrapText="1"/>
    </xf>
    <xf numFmtId="0" fontId="1" fillId="0" borderId="1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71"/>
  <sheetViews>
    <sheetView workbookViewId="0">
      <selection activeCell="L11" sqref="L11"/>
    </sheetView>
  </sheetViews>
  <sheetFormatPr baseColWidth="10" defaultRowHeight="15" x14ac:dyDescent="0.25"/>
  <cols>
    <col min="1" max="1" width="5.7109375" customWidth="1"/>
    <col min="2" max="2" width="74.5703125" customWidth="1"/>
    <col min="3" max="3" width="3.85546875" customWidth="1"/>
    <col min="4" max="4" width="6.85546875" customWidth="1"/>
    <col min="5" max="5" width="8.140625" style="5" bestFit="1" customWidth="1"/>
    <col min="6" max="6" width="9.85546875" style="5" bestFit="1" customWidth="1"/>
    <col min="7" max="7" width="11.28515625" style="5" bestFit="1" customWidth="1"/>
    <col min="8" max="8" width="8.140625" style="5" customWidth="1"/>
    <col min="10" max="10" width="4" style="29" customWidth="1"/>
    <col min="11" max="11" width="13.42578125" style="33" customWidth="1"/>
    <col min="12" max="12" width="11.42578125" style="30"/>
  </cols>
  <sheetData>
    <row r="1" spans="1:13" x14ac:dyDescent="0.25">
      <c r="B1" s="26" t="s">
        <v>145</v>
      </c>
      <c r="C1" s="26"/>
      <c r="D1" s="26"/>
      <c r="E1" s="26"/>
      <c r="F1" s="26"/>
      <c r="G1" s="26"/>
      <c r="H1" s="26"/>
      <c r="I1" s="26"/>
      <c r="J1" s="28"/>
      <c r="K1" s="32"/>
      <c r="L1" s="26"/>
      <c r="M1" s="26"/>
    </row>
    <row r="2" spans="1:13" x14ac:dyDescent="0.25">
      <c r="B2" s="6" t="s">
        <v>89</v>
      </c>
    </row>
    <row r="3" spans="1:13" ht="45" x14ac:dyDescent="0.25">
      <c r="B3" s="9" t="s">
        <v>90</v>
      </c>
    </row>
    <row r="4" spans="1:13" x14ac:dyDescent="0.25">
      <c r="A4">
        <v>4</v>
      </c>
      <c r="B4" s="8" t="s">
        <v>92</v>
      </c>
    </row>
    <row r="5" spans="1:13" x14ac:dyDescent="0.25">
      <c r="A5">
        <v>3</v>
      </c>
      <c r="B5" s="8" t="s">
        <v>93</v>
      </c>
    </row>
    <row r="6" spans="1:13" x14ac:dyDescent="0.25">
      <c r="A6">
        <v>2</v>
      </c>
      <c r="B6" s="8" t="s">
        <v>94</v>
      </c>
    </row>
    <row r="7" spans="1:13" x14ac:dyDescent="0.25">
      <c r="A7">
        <v>1</v>
      </c>
      <c r="B7" s="8" t="s">
        <v>95</v>
      </c>
    </row>
    <row r="8" spans="1:13" x14ac:dyDescent="0.25">
      <c r="A8">
        <v>0</v>
      </c>
      <c r="B8" s="23" t="s">
        <v>96</v>
      </c>
      <c r="L8" s="30" t="s">
        <v>206</v>
      </c>
    </row>
    <row r="9" spans="1:13" x14ac:dyDescent="0.25">
      <c r="B9" s="23"/>
      <c r="H9" s="3"/>
      <c r="I9" s="1"/>
    </row>
    <row r="10" spans="1:13" x14ac:dyDescent="0.25">
      <c r="B10" s="24" t="s">
        <v>91</v>
      </c>
      <c r="D10" s="27" t="s">
        <v>148</v>
      </c>
      <c r="E10" s="27" t="s">
        <v>149</v>
      </c>
      <c r="F10" s="27" t="s">
        <v>142</v>
      </c>
      <c r="G10" s="27" t="s">
        <v>138</v>
      </c>
      <c r="I10" s="27" t="s">
        <v>205</v>
      </c>
      <c r="L10" s="31" t="s">
        <v>204</v>
      </c>
    </row>
    <row r="11" spans="1:13" x14ac:dyDescent="0.25">
      <c r="A11">
        <v>1</v>
      </c>
      <c r="B11" t="s">
        <v>0</v>
      </c>
      <c r="D11" s="1">
        <v>1</v>
      </c>
      <c r="E11" s="3" t="s">
        <v>130</v>
      </c>
      <c r="F11" s="5" t="s">
        <v>131</v>
      </c>
      <c r="G11" s="5" t="s">
        <v>97</v>
      </c>
      <c r="H11" s="3"/>
      <c r="I11" t="str">
        <f>CONCATENATE("(SELECT cat_id FROM `prueba-vocacional`.`categorias` WHERE cat_tipo='",E11,"' AND cat_area='",F11,"')")</f>
        <v>(SELECT cat_id FROM `prueba-vocacional`.`categorias` WHERE cat_tipo='SS' AND cat_area='I')</v>
      </c>
      <c r="K11" s="33" t="s">
        <v>206</v>
      </c>
      <c r="L11" s="30" t="str">
        <f>CONCATENATE("(NULL, ",I11,", '",B11,"', '",F11,"', '",G11,"'), ")</f>
        <v xml:space="preserve">(NULL, (SELECT cat_id FROM `prueba-vocacional`.`categorias` WHERE cat_tipo='SS' AND cat_area='I'), 'Atender y cuidar enfermos', 'I', 'A'), </v>
      </c>
    </row>
    <row r="12" spans="1:13" x14ac:dyDescent="0.25">
      <c r="A12">
        <v>2</v>
      </c>
      <c r="B12" t="s">
        <v>1</v>
      </c>
      <c r="D12">
        <v>2</v>
      </c>
      <c r="E12" s="5" t="s">
        <v>132</v>
      </c>
      <c r="F12" s="5" t="s">
        <v>131</v>
      </c>
      <c r="G12" s="5" t="s">
        <v>97</v>
      </c>
      <c r="I12" t="str">
        <f t="shared" ref="I12:I71" si="0">CONCATENATE("(SELECT cat_id FROM `prueba-vocacional`.`categorias` WHERE cat_tipo='",E12,"' AND cat_area='",F12,"')")</f>
        <v>(SELECT cat_id FROM `prueba-vocacional`.`categorias` WHERE cat_tipo='EP' AND cat_area='I')</v>
      </c>
      <c r="K12" s="33" t="s">
        <v>206</v>
      </c>
      <c r="L12" s="30" t="str">
        <f t="shared" ref="L12:L71" si="1">CONCATENATE("(NULL, ",I12,", '",B12,"', '",F12,"', '",G12,"'), ")</f>
        <v xml:space="preserve">(NULL, (SELECT cat_id FROM `prueba-vocacional`.`categorias` WHERE cat_tipo='EP' AND cat_area='I'), 'Intervenir activamente en las discusiones de clase', 'I', 'A'), </v>
      </c>
    </row>
    <row r="13" spans="1:13" x14ac:dyDescent="0.25">
      <c r="A13">
        <v>3</v>
      </c>
      <c r="B13" t="s">
        <v>184</v>
      </c>
      <c r="D13">
        <v>3</v>
      </c>
      <c r="E13" s="5" t="s">
        <v>76</v>
      </c>
      <c r="F13" s="5" t="s">
        <v>131</v>
      </c>
      <c r="G13" s="5" t="s">
        <v>97</v>
      </c>
      <c r="I13" t="str">
        <f t="shared" si="0"/>
        <v>(SELECT cat_id FROM `prueba-vocacional`.`categorias` WHERE cat_tipo='V' AND cat_area='I')</v>
      </c>
      <c r="K13" s="33" t="s">
        <v>206</v>
      </c>
      <c r="L13" s="30" t="str">
        <f t="shared" si="1"/>
        <v xml:space="preserve">(NULL, (SELECT cat_id FROM `prueba-vocacional`.`categorias` WHERE cat_tipo='V' AND cat_area='I'), 'Escribir cuentos, crónicas o articulos', 'I', 'A'), </v>
      </c>
    </row>
    <row r="14" spans="1:13" x14ac:dyDescent="0.25">
      <c r="A14">
        <v>4</v>
      </c>
      <c r="B14" t="s">
        <v>2</v>
      </c>
      <c r="D14">
        <v>4</v>
      </c>
      <c r="E14" s="5" t="s">
        <v>133</v>
      </c>
      <c r="F14" s="5" t="s">
        <v>131</v>
      </c>
      <c r="G14" s="5" t="s">
        <v>97</v>
      </c>
      <c r="I14" t="str">
        <f t="shared" si="0"/>
        <v>(SELECT cat_id FROM `prueba-vocacional`.`categorias` WHERE cat_tipo='AP' AND cat_area='I')</v>
      </c>
      <c r="K14" s="33" t="s">
        <v>206</v>
      </c>
      <c r="L14" s="30" t="str">
        <f t="shared" si="1"/>
        <v xml:space="preserve">(NULL, (SELECT cat_id FROM `prueba-vocacional`.`categorias` WHERE cat_tipo='AP' AND cat_area='I'), 'Dibujar y pintar', 'I', 'A'), </v>
      </c>
    </row>
    <row r="15" spans="1:13" x14ac:dyDescent="0.25">
      <c r="A15">
        <v>5</v>
      </c>
      <c r="B15" t="s">
        <v>3</v>
      </c>
      <c r="D15">
        <v>5</v>
      </c>
      <c r="E15" s="5" t="s">
        <v>134</v>
      </c>
      <c r="F15" s="5" t="s">
        <v>131</v>
      </c>
      <c r="G15" s="5" t="s">
        <v>97</v>
      </c>
      <c r="I15" t="str">
        <f t="shared" si="0"/>
        <v>(SELECT cat_id FROM `prueba-vocacional`.`categorias` WHERE cat_tipo='MS' AND cat_area='I')</v>
      </c>
      <c r="K15" s="33" t="s">
        <v>206</v>
      </c>
      <c r="L15" s="30" t="str">
        <f t="shared" si="1"/>
        <v xml:space="preserve">(NULL, (SELECT cat_id FROM `prueba-vocacional`.`categorias` WHERE cat_tipo='MS' AND cat_area='I'), 'Cantar en un coro estudiantil', 'I', 'A'), </v>
      </c>
    </row>
    <row r="16" spans="1:13" x14ac:dyDescent="0.25">
      <c r="A16">
        <v>6</v>
      </c>
      <c r="B16" t="s">
        <v>4</v>
      </c>
      <c r="D16">
        <v>6</v>
      </c>
      <c r="E16" s="5" t="s">
        <v>79</v>
      </c>
      <c r="F16" s="5" t="s">
        <v>131</v>
      </c>
      <c r="G16" s="5" t="s">
        <v>97</v>
      </c>
      <c r="I16" t="str">
        <f t="shared" si="0"/>
        <v>(SELECT cat_id FROM `prueba-vocacional`.`categorias` WHERE cat_tipo='OG' AND cat_area='I')</v>
      </c>
      <c r="K16" s="33" t="s">
        <v>206</v>
      </c>
      <c r="L16" s="30" t="str">
        <f t="shared" si="1"/>
        <v xml:space="preserve">(NULL, (SELECT cat_id FROM `prueba-vocacional`.`categorias` WHERE cat_tipo='OG' AND cat_area='I'), 'Llevar en orden tus libros y cuadernos', 'I', 'A'), </v>
      </c>
    </row>
    <row r="17" spans="1:12" x14ac:dyDescent="0.25">
      <c r="A17">
        <v>7</v>
      </c>
      <c r="B17" t="s">
        <v>5</v>
      </c>
      <c r="D17">
        <v>7</v>
      </c>
      <c r="E17" s="5" t="s">
        <v>81</v>
      </c>
      <c r="F17" s="5" t="s">
        <v>131</v>
      </c>
      <c r="G17" s="5" t="s">
        <v>97</v>
      </c>
      <c r="I17" t="str">
        <f t="shared" si="0"/>
        <v>(SELECT cat_id FROM `prueba-vocacional`.`categorias` WHERE cat_tipo='CI' AND cat_area='I')</v>
      </c>
      <c r="K17" s="33" t="s">
        <v>206</v>
      </c>
      <c r="L17" s="30" t="str">
        <f t="shared" si="1"/>
        <v xml:space="preserve">(NULL, (SELECT cat_id FROM `prueba-vocacional`.`categorias` WHERE cat_tipo='CI' AND cat_area='I'), 'Conocer y estudiar la estructura de las plantas y los animales', 'I', 'A'), </v>
      </c>
    </row>
    <row r="18" spans="1:12" x14ac:dyDescent="0.25">
      <c r="A18">
        <v>8</v>
      </c>
      <c r="B18" t="s">
        <v>185</v>
      </c>
      <c r="D18">
        <v>8</v>
      </c>
      <c r="E18" s="5" t="s">
        <v>135</v>
      </c>
      <c r="F18" s="5" t="s">
        <v>131</v>
      </c>
      <c r="G18" s="5" t="s">
        <v>97</v>
      </c>
      <c r="I18" t="str">
        <f t="shared" si="0"/>
        <v>(SELECT cat_id FROM `prueba-vocacional`.`categorias` WHERE cat_tipo='CL' AND cat_area='I')</v>
      </c>
      <c r="K18" s="33" t="s">
        <v>206</v>
      </c>
      <c r="L18" s="30" t="str">
        <f t="shared" si="1"/>
        <v xml:space="preserve">(NULL, (SELECT cat_id FROM `prueba-vocacional`.`categorias` WHERE cat_tipo='CL' AND cat_area='I'), 'Resolver cuestionarios de matemáticas', 'I', 'A'), </v>
      </c>
    </row>
    <row r="19" spans="1:12" x14ac:dyDescent="0.25">
      <c r="A19">
        <v>9</v>
      </c>
      <c r="B19" t="s">
        <v>186</v>
      </c>
      <c r="D19">
        <v>9</v>
      </c>
      <c r="E19" s="5" t="s">
        <v>136</v>
      </c>
      <c r="F19" s="5" t="s">
        <v>131</v>
      </c>
      <c r="G19" s="5" t="s">
        <v>97</v>
      </c>
      <c r="I19" t="str">
        <f t="shared" si="0"/>
        <v>(SELECT cat_id FROM `prueba-vocacional`.`categorias` WHERE cat_tipo='MC' AND cat_area='I')</v>
      </c>
      <c r="K19" s="33" t="s">
        <v>206</v>
      </c>
      <c r="L19" s="30" t="str">
        <f t="shared" si="1"/>
        <v xml:space="preserve">(NULL, (SELECT cat_id FROM `prueba-vocacional`.`categorias` WHERE cat_tipo='MC' AND cat_area='I'), 'Armar y desarmar objetos mecánicos', 'I', 'A'), </v>
      </c>
    </row>
    <row r="20" spans="1:12" x14ac:dyDescent="0.25">
      <c r="A20">
        <v>10</v>
      </c>
      <c r="B20" t="s">
        <v>187</v>
      </c>
      <c r="D20">
        <v>10</v>
      </c>
      <c r="E20" s="5" t="s">
        <v>137</v>
      </c>
      <c r="F20" s="5" t="s">
        <v>131</v>
      </c>
      <c r="G20" s="5" t="s">
        <v>97</v>
      </c>
      <c r="I20" t="str">
        <f t="shared" si="0"/>
        <v>(SELECT cat_id FROM `prueba-vocacional`.`categorias` WHERE cat_tipo='AL' AND cat_area='I')</v>
      </c>
      <c r="K20" s="33" t="s">
        <v>206</v>
      </c>
      <c r="L20" s="30" t="str">
        <f t="shared" si="1"/>
        <v xml:space="preserve">(NULL, (SELECT cat_id FROM `prueba-vocacional`.`categorias` WHERE cat_tipo='AL' AND cat_area='I'), 'Salir de excursión', 'I', 'A'), </v>
      </c>
    </row>
    <row r="21" spans="1:12" x14ac:dyDescent="0.25">
      <c r="A21">
        <v>11</v>
      </c>
      <c r="B21" t="s">
        <v>6</v>
      </c>
      <c r="D21" s="1">
        <v>1</v>
      </c>
      <c r="E21" s="3" t="s">
        <v>130</v>
      </c>
      <c r="F21" s="5" t="s">
        <v>131</v>
      </c>
      <c r="G21" s="5" t="s">
        <v>97</v>
      </c>
      <c r="H21" s="3"/>
      <c r="I21" t="str">
        <f t="shared" si="0"/>
        <v>(SELECT cat_id FROM `prueba-vocacional`.`categorias` WHERE cat_tipo='SS' AND cat_area='I')</v>
      </c>
      <c r="K21" s="33" t="s">
        <v>206</v>
      </c>
      <c r="L21" s="30" t="str">
        <f t="shared" si="1"/>
        <v xml:space="preserve">(NULL, (SELECT cat_id FROM `prueba-vocacional`.`categorias` WHERE cat_tipo='SS' AND cat_area='I'), 'Proteger a los muchachos menores del grupo', 'I', 'A'), </v>
      </c>
    </row>
    <row r="22" spans="1:12" x14ac:dyDescent="0.25">
      <c r="A22">
        <v>12</v>
      </c>
      <c r="B22" t="s">
        <v>7</v>
      </c>
      <c r="D22">
        <v>2</v>
      </c>
      <c r="E22" s="5" t="s">
        <v>132</v>
      </c>
      <c r="F22" s="5" t="s">
        <v>131</v>
      </c>
      <c r="G22" s="5" t="s">
        <v>97</v>
      </c>
      <c r="I22" t="str">
        <f t="shared" si="0"/>
        <v>(SELECT cat_id FROM `prueba-vocacional`.`categorias` WHERE cat_tipo='EP' AND cat_area='I')</v>
      </c>
      <c r="K22" s="33" t="s">
        <v>206</v>
      </c>
      <c r="L22" s="30" t="str">
        <f t="shared" si="1"/>
        <v xml:space="preserve">(NULL, (SELECT cat_id FROM `prueba-vocacional`.`categorias` WHERE cat_tipo='EP' AND cat_area='I'), 'Ser jefe de un grupo', 'I', 'A'), </v>
      </c>
    </row>
    <row r="23" spans="1:12" x14ac:dyDescent="0.25">
      <c r="A23">
        <v>13</v>
      </c>
      <c r="B23" t="s">
        <v>8</v>
      </c>
      <c r="D23">
        <v>3</v>
      </c>
      <c r="E23" s="5" t="s">
        <v>76</v>
      </c>
      <c r="F23" s="5" t="s">
        <v>131</v>
      </c>
      <c r="G23" s="5" t="s">
        <v>97</v>
      </c>
      <c r="I23" t="str">
        <f t="shared" si="0"/>
        <v>(SELECT cat_id FROM `prueba-vocacional`.`categorias` WHERE cat_tipo='V' AND cat_area='I')</v>
      </c>
      <c r="K23" s="33" t="s">
        <v>206</v>
      </c>
      <c r="L23" s="30" t="str">
        <f t="shared" si="1"/>
        <v xml:space="preserve">(NULL, (SELECT cat_id FROM `prueba-vocacional`.`categorias` WHERE cat_tipo='V' AND cat_area='I'), 'Leer obras literarias', 'I', 'A'), </v>
      </c>
    </row>
    <row r="24" spans="1:12" x14ac:dyDescent="0.25">
      <c r="A24">
        <v>14</v>
      </c>
      <c r="B24" t="s">
        <v>14</v>
      </c>
      <c r="D24">
        <v>4</v>
      </c>
      <c r="E24" s="5" t="s">
        <v>133</v>
      </c>
      <c r="F24" s="5" t="s">
        <v>131</v>
      </c>
      <c r="G24" s="5" t="s">
        <v>97</v>
      </c>
      <c r="I24" t="str">
        <f t="shared" si="0"/>
        <v>(SELECT cat_id FROM `prueba-vocacional`.`categorias` WHERE cat_tipo='AP' AND cat_area='I')</v>
      </c>
      <c r="K24" s="33" t="s">
        <v>206</v>
      </c>
      <c r="L24" s="30" t="str">
        <f t="shared" si="1"/>
        <v xml:space="preserve">(NULL, (SELECT cat_id FROM `prueba-vocacional`.`categorias` WHERE cat_tipo='AP' AND cat_area='I'), 'Moldear el barro, plastilina o cualquier otro material', 'I', 'A'), </v>
      </c>
    </row>
    <row r="25" spans="1:12" x14ac:dyDescent="0.25">
      <c r="A25">
        <v>15</v>
      </c>
      <c r="B25" t="s">
        <v>188</v>
      </c>
      <c r="D25">
        <v>5</v>
      </c>
      <c r="E25" s="5" t="s">
        <v>134</v>
      </c>
      <c r="F25" s="5" t="s">
        <v>131</v>
      </c>
      <c r="G25" s="5" t="s">
        <v>97</v>
      </c>
      <c r="I25" t="str">
        <f t="shared" si="0"/>
        <v>(SELECT cat_id FROM `prueba-vocacional`.`categorias` WHERE cat_tipo='MS' AND cat_area='I')</v>
      </c>
      <c r="K25" s="33" t="s">
        <v>206</v>
      </c>
      <c r="L25" s="30" t="str">
        <f t="shared" si="1"/>
        <v xml:space="preserve">(NULL, (SELECT cat_id FROM `prueba-vocacional`.`categorias` WHERE cat_tipo='MS' AND cat_area='I'), 'Escuchar música clásica', 'I', 'A'), </v>
      </c>
    </row>
    <row r="26" spans="1:12" x14ac:dyDescent="0.25">
      <c r="A26">
        <v>16</v>
      </c>
      <c r="B26" t="s">
        <v>9</v>
      </c>
      <c r="D26">
        <v>6</v>
      </c>
      <c r="E26" s="5" t="s">
        <v>79</v>
      </c>
      <c r="F26" s="5" t="s">
        <v>131</v>
      </c>
      <c r="G26" s="5" t="s">
        <v>97</v>
      </c>
      <c r="I26" t="str">
        <f t="shared" si="0"/>
        <v>(SELECT cat_id FROM `prueba-vocacional`.`categorias` WHERE cat_tipo='OG' AND cat_area='I')</v>
      </c>
      <c r="K26" s="33" t="s">
        <v>206</v>
      </c>
      <c r="L26" s="30" t="str">
        <f t="shared" si="1"/>
        <v xml:space="preserve">(NULL, (SELECT cat_id FROM `prueba-vocacional`.`categorias` WHERE cat_tipo='OG' AND cat_area='I'), 'Ordenar y clasificar libros de una biblioteca', 'I', 'A'), </v>
      </c>
    </row>
    <row r="27" spans="1:12" x14ac:dyDescent="0.25">
      <c r="A27">
        <v>17</v>
      </c>
      <c r="B27" t="s">
        <v>10</v>
      </c>
      <c r="D27">
        <v>7</v>
      </c>
      <c r="E27" s="5" t="s">
        <v>81</v>
      </c>
      <c r="F27" s="5" t="s">
        <v>131</v>
      </c>
      <c r="G27" s="5" t="s">
        <v>97</v>
      </c>
      <c r="I27" t="str">
        <f t="shared" si="0"/>
        <v>(SELECT cat_id FROM `prueba-vocacional`.`categorias` WHERE cat_tipo='CI' AND cat_area='I')</v>
      </c>
      <c r="K27" s="33" t="s">
        <v>206</v>
      </c>
      <c r="L27" s="30" t="str">
        <f t="shared" si="1"/>
        <v xml:space="preserve">(NULL, (SELECT cat_id FROM `prueba-vocacional`.`categorias` WHERE cat_tipo='CI' AND cat_area='I'), 'Hacer experimentos en un laboratorio', 'I', 'A'), </v>
      </c>
    </row>
    <row r="28" spans="1:12" x14ac:dyDescent="0.25">
      <c r="A28">
        <v>18</v>
      </c>
      <c r="B28" t="s">
        <v>158</v>
      </c>
      <c r="D28">
        <v>8</v>
      </c>
      <c r="E28" s="5" t="s">
        <v>135</v>
      </c>
      <c r="F28" s="5" t="s">
        <v>131</v>
      </c>
      <c r="G28" s="5" t="s">
        <v>97</v>
      </c>
      <c r="I28" t="str">
        <f t="shared" si="0"/>
        <v>(SELECT cat_id FROM `prueba-vocacional`.`categorias` WHERE cat_tipo='CL' AND cat_area='I')</v>
      </c>
      <c r="K28" s="33" t="s">
        <v>206</v>
      </c>
      <c r="L28" s="30" t="str">
        <f t="shared" si="1"/>
        <v xml:space="preserve">(NULL, (SELECT cat_id FROM `prueba-vocacional`.`categorias` WHERE cat_tipo='CL' AND cat_area='I'), 'Resolver problemas de aritmética', 'I', 'A'), </v>
      </c>
    </row>
    <row r="29" spans="1:12" x14ac:dyDescent="0.25">
      <c r="A29">
        <v>19</v>
      </c>
      <c r="B29" t="s">
        <v>11</v>
      </c>
      <c r="D29">
        <v>9</v>
      </c>
      <c r="E29" s="5" t="s">
        <v>136</v>
      </c>
      <c r="F29" s="5" t="s">
        <v>131</v>
      </c>
      <c r="G29" s="5" t="s">
        <v>97</v>
      </c>
      <c r="I29" t="str">
        <f t="shared" si="0"/>
        <v>(SELECT cat_id FROM `prueba-vocacional`.`categorias` WHERE cat_tipo='MC' AND cat_area='I')</v>
      </c>
      <c r="K29" s="33" t="s">
        <v>206</v>
      </c>
      <c r="L29" s="30" t="str">
        <f t="shared" si="1"/>
        <v xml:space="preserve">(NULL, (SELECT cat_id FROM `prueba-vocacional`.`categorias` WHERE cat_tipo='MC' AND cat_area='I'), 'Manejar herramientas y maquinaria', 'I', 'A'), </v>
      </c>
    </row>
    <row r="30" spans="1:12" x14ac:dyDescent="0.25">
      <c r="A30">
        <v>20</v>
      </c>
      <c r="B30" t="s">
        <v>12</v>
      </c>
      <c r="D30">
        <v>10</v>
      </c>
      <c r="E30" s="5" t="s">
        <v>137</v>
      </c>
      <c r="F30" s="5" t="s">
        <v>131</v>
      </c>
      <c r="G30" s="5" t="s">
        <v>97</v>
      </c>
      <c r="I30" t="str">
        <f t="shared" si="0"/>
        <v>(SELECT cat_id FROM `prueba-vocacional`.`categorias` WHERE cat_tipo='AL' AND cat_area='I')</v>
      </c>
      <c r="K30" s="33" t="s">
        <v>206</v>
      </c>
      <c r="L30" s="30" t="str">
        <f t="shared" si="1"/>
        <v xml:space="preserve">(NULL, (SELECT cat_id FROM `prueba-vocacional`.`categorias` WHERE cat_tipo='AL' AND cat_area='I'), 'Pertenecer a un grupo de exploradores', 'I', 'A'), </v>
      </c>
    </row>
    <row r="31" spans="1:12" x14ac:dyDescent="0.25">
      <c r="A31">
        <v>21</v>
      </c>
      <c r="B31" t="s">
        <v>13</v>
      </c>
      <c r="D31" s="1">
        <v>1</v>
      </c>
      <c r="E31" s="3" t="s">
        <v>130</v>
      </c>
      <c r="F31" s="5" t="s">
        <v>131</v>
      </c>
      <c r="G31" s="5" t="s">
        <v>97</v>
      </c>
      <c r="H31" s="3"/>
      <c r="I31" t="str">
        <f t="shared" si="0"/>
        <v>(SELECT cat_id FROM `prueba-vocacional`.`categorias` WHERE cat_tipo='SS' AND cat_area='I')</v>
      </c>
      <c r="K31" s="33" t="s">
        <v>206</v>
      </c>
      <c r="L31" s="30" t="str">
        <f t="shared" si="1"/>
        <v xml:space="preserve">(NULL, (SELECT cat_id FROM `prueba-vocacional`.`categorias` WHERE cat_tipo='SS' AND cat_area='I'), 'Ser miembro de una sociedad de ayuda y asistencia', 'I', 'A'), </v>
      </c>
    </row>
    <row r="32" spans="1:12" x14ac:dyDescent="0.25">
      <c r="A32">
        <v>22</v>
      </c>
      <c r="B32" t="s">
        <v>15</v>
      </c>
      <c r="D32">
        <v>2</v>
      </c>
      <c r="E32" s="5" t="s">
        <v>132</v>
      </c>
      <c r="F32" s="5" t="s">
        <v>131</v>
      </c>
      <c r="G32" s="5" t="s">
        <v>97</v>
      </c>
      <c r="I32" t="str">
        <f t="shared" si="0"/>
        <v>(SELECT cat_id FROM `prueba-vocacional`.`categorias` WHERE cat_tipo='EP' AND cat_area='I')</v>
      </c>
      <c r="K32" s="33" t="s">
        <v>206</v>
      </c>
      <c r="L32" s="30" t="str">
        <f t="shared" si="1"/>
        <v xml:space="preserve">(NULL, (SELECT cat_id FROM `prueba-vocacional`.`categorias` WHERE cat_tipo='EP' AND cat_area='I'), 'Dirigir la campaña politica para un candidato estudiantil', 'I', 'A'), </v>
      </c>
    </row>
    <row r="33" spans="1:12" x14ac:dyDescent="0.25">
      <c r="A33">
        <v>23</v>
      </c>
      <c r="B33" t="s">
        <v>16</v>
      </c>
      <c r="D33">
        <v>3</v>
      </c>
      <c r="E33" s="5" t="s">
        <v>76</v>
      </c>
      <c r="F33" s="5" t="s">
        <v>131</v>
      </c>
      <c r="G33" s="5" t="s">
        <v>97</v>
      </c>
      <c r="I33" t="str">
        <f t="shared" si="0"/>
        <v>(SELECT cat_id FROM `prueba-vocacional`.`categorias` WHERE cat_tipo='V' AND cat_area='I')</v>
      </c>
      <c r="K33" s="33" t="s">
        <v>206</v>
      </c>
      <c r="L33" s="30" t="str">
        <f t="shared" si="1"/>
        <v xml:space="preserve">(NULL, (SELECT cat_id FROM `prueba-vocacional`.`categorias` WHERE cat_tipo='V' AND cat_area='I'), 'Hacer versos para una publicación', 'I', 'A'), </v>
      </c>
    </row>
    <row r="34" spans="1:12" x14ac:dyDescent="0.25">
      <c r="A34">
        <v>24</v>
      </c>
      <c r="B34" t="s">
        <v>17</v>
      </c>
      <c r="D34">
        <v>4</v>
      </c>
      <c r="E34" s="5" t="s">
        <v>133</v>
      </c>
      <c r="F34" s="5" t="s">
        <v>131</v>
      </c>
      <c r="G34" s="5" t="s">
        <v>97</v>
      </c>
      <c r="I34" t="str">
        <f t="shared" si="0"/>
        <v>(SELECT cat_id FROM `prueba-vocacional`.`categorias` WHERE cat_tipo='AP' AND cat_area='I')</v>
      </c>
      <c r="K34" s="33" t="s">
        <v>206</v>
      </c>
      <c r="L34" s="30" t="str">
        <f t="shared" si="1"/>
        <v xml:space="preserve">(NULL, (SELECT cat_id FROM `prueba-vocacional`.`categorias` WHERE cat_tipo='AP' AND cat_area='I'), 'Encargarte del decorado de un lugar para un festival', 'I', 'A'), </v>
      </c>
    </row>
    <row r="35" spans="1:12" x14ac:dyDescent="0.25">
      <c r="A35">
        <v>25</v>
      </c>
      <c r="B35" t="s">
        <v>189</v>
      </c>
      <c r="D35">
        <v>5</v>
      </c>
      <c r="E35" s="5" t="s">
        <v>134</v>
      </c>
      <c r="F35" s="5" t="s">
        <v>131</v>
      </c>
      <c r="G35" s="5" t="s">
        <v>97</v>
      </c>
      <c r="I35" t="str">
        <f t="shared" si="0"/>
        <v>(SELECT cat_id FROM `prueba-vocacional`.`categorias` WHERE cat_tipo='MS' AND cat_area='I')</v>
      </c>
      <c r="K35" s="33" t="s">
        <v>206</v>
      </c>
      <c r="L35" s="30" t="str">
        <f t="shared" si="1"/>
        <v xml:space="preserve">(NULL, (SELECT cat_id FROM `prueba-vocacional`.`categorias` WHERE cat_tipo='MS' AND cat_area='I'), 'Aprender a tocar un instrumento músical', 'I', 'A'), </v>
      </c>
    </row>
    <row r="36" spans="1:12" x14ac:dyDescent="0.25">
      <c r="A36">
        <v>26</v>
      </c>
      <c r="B36" t="s">
        <v>190</v>
      </c>
      <c r="D36">
        <v>6</v>
      </c>
      <c r="E36" s="5" t="s">
        <v>79</v>
      </c>
      <c r="F36" s="5" t="s">
        <v>131</v>
      </c>
      <c r="G36" s="5" t="s">
        <v>97</v>
      </c>
      <c r="I36" t="str">
        <f t="shared" si="0"/>
        <v>(SELECT cat_id FROM `prueba-vocacional`.`categorias` WHERE cat_tipo='OG' AND cat_area='I')</v>
      </c>
      <c r="K36" s="33" t="s">
        <v>206</v>
      </c>
      <c r="L36" s="30" t="str">
        <f t="shared" si="1"/>
        <v xml:space="preserve">(NULL, (SELECT cat_id FROM `prueba-vocacional`.`categorias` WHERE cat_tipo='OG' AND cat_area='I'), 'Aprender a escribir en máquina y en taquigrafía', 'I', 'A'), </v>
      </c>
    </row>
    <row r="37" spans="1:12" x14ac:dyDescent="0.25">
      <c r="A37">
        <v>27</v>
      </c>
      <c r="B37" t="s">
        <v>18</v>
      </c>
      <c r="D37">
        <v>7</v>
      </c>
      <c r="E37" s="5" t="s">
        <v>81</v>
      </c>
      <c r="F37" s="5" t="s">
        <v>131</v>
      </c>
      <c r="G37" s="5" t="s">
        <v>97</v>
      </c>
      <c r="I37" t="str">
        <f t="shared" si="0"/>
        <v>(SELECT cat_id FROM `prueba-vocacional`.`categorias` WHERE cat_tipo='CI' AND cat_area='I')</v>
      </c>
      <c r="K37" s="33" t="s">
        <v>206</v>
      </c>
      <c r="L37" s="30" t="str">
        <f t="shared" si="1"/>
        <v xml:space="preserve">(NULL, (SELECT cat_id FROM `prueba-vocacional`.`categorias` WHERE cat_tipo='CI' AND cat_area='I'), 'Investigar el origen de las costumbres de los pueblos', 'I', 'A'), </v>
      </c>
    </row>
    <row r="38" spans="1:12" x14ac:dyDescent="0.25">
      <c r="A38">
        <v>28</v>
      </c>
      <c r="B38" t="s">
        <v>19</v>
      </c>
      <c r="D38">
        <v>8</v>
      </c>
      <c r="E38" s="5" t="s">
        <v>135</v>
      </c>
      <c r="F38" s="5" t="s">
        <v>131</v>
      </c>
      <c r="G38" s="5" t="s">
        <v>97</v>
      </c>
      <c r="I38" t="str">
        <f t="shared" si="0"/>
        <v>(SELECT cat_id FROM `prueba-vocacional`.`categorias` WHERE cat_tipo='CL' AND cat_area='I')</v>
      </c>
      <c r="K38" s="33" t="s">
        <v>206</v>
      </c>
      <c r="L38" s="30" t="str">
        <f t="shared" si="1"/>
        <v xml:space="preserve">(NULL, (SELECT cat_id FROM `prueba-vocacional`.`categorias` WHERE cat_tipo='CL' AND cat_area='I'), 'Llevar las cuentas de una institución', 'I', 'A'), </v>
      </c>
    </row>
    <row r="39" spans="1:12" x14ac:dyDescent="0.25">
      <c r="A39">
        <v>29</v>
      </c>
      <c r="B39" t="s">
        <v>20</v>
      </c>
      <c r="D39">
        <v>9</v>
      </c>
      <c r="E39" s="5" t="s">
        <v>136</v>
      </c>
      <c r="F39" s="5" t="s">
        <v>131</v>
      </c>
      <c r="G39" s="5" t="s">
        <v>97</v>
      </c>
      <c r="I39" t="str">
        <f t="shared" si="0"/>
        <v>(SELECT cat_id FROM `prueba-vocacional`.`categorias` WHERE cat_tipo='MC' AND cat_area='I')</v>
      </c>
      <c r="K39" s="33" t="s">
        <v>206</v>
      </c>
      <c r="L39" s="30" t="str">
        <f t="shared" si="1"/>
        <v xml:space="preserve">(NULL, (SELECT cat_id FROM `prueba-vocacional`.`categorias` WHERE cat_tipo='MC' AND cat_area='I'), 'Construir objetos o muebles', 'I', 'A'), </v>
      </c>
    </row>
    <row r="40" spans="1:12" x14ac:dyDescent="0.25">
      <c r="A40">
        <v>30</v>
      </c>
      <c r="B40" t="s">
        <v>21</v>
      </c>
      <c r="D40">
        <v>10</v>
      </c>
      <c r="E40" s="5" t="s">
        <v>137</v>
      </c>
      <c r="F40" s="5" t="s">
        <v>131</v>
      </c>
      <c r="G40" s="5" t="s">
        <v>97</v>
      </c>
      <c r="I40" t="str">
        <f t="shared" si="0"/>
        <v>(SELECT cat_id FROM `prueba-vocacional`.`categorias` WHERE cat_tipo='AL' AND cat_area='I')</v>
      </c>
      <c r="K40" s="33" t="s">
        <v>206</v>
      </c>
      <c r="L40" s="30" t="str">
        <f t="shared" si="1"/>
        <v xml:space="preserve">(NULL, (SELECT cat_id FROM `prueba-vocacional`.`categorias` WHERE cat_tipo='AL' AND cat_area='I'), 'Trabajar al aire libre o fuera de la ciudad', 'I', 'A'), </v>
      </c>
    </row>
    <row r="41" spans="1:12" x14ac:dyDescent="0.25">
      <c r="A41">
        <v>31</v>
      </c>
      <c r="B41" t="s">
        <v>22</v>
      </c>
      <c r="D41" s="1">
        <v>1</v>
      </c>
      <c r="E41" s="3" t="s">
        <v>130</v>
      </c>
      <c r="F41" s="5" t="s">
        <v>131</v>
      </c>
      <c r="G41" s="5" t="s">
        <v>97</v>
      </c>
      <c r="H41" s="3"/>
      <c r="I41" t="str">
        <f t="shared" si="0"/>
        <v>(SELECT cat_id FROM `prueba-vocacional`.`categorias` WHERE cat_tipo='SS' AND cat_area='I')</v>
      </c>
      <c r="K41" s="33" t="s">
        <v>206</v>
      </c>
      <c r="L41" s="30" t="str">
        <f t="shared" si="1"/>
        <v xml:space="preserve">(NULL, (SELECT cat_id FROM `prueba-vocacional`.`categorias` WHERE cat_tipo='SS' AND cat_area='I'), 'Enseñar a leer a los analfabetos', 'I', 'A'), </v>
      </c>
    </row>
    <row r="42" spans="1:12" x14ac:dyDescent="0.25">
      <c r="A42">
        <v>32</v>
      </c>
      <c r="B42" t="s">
        <v>23</v>
      </c>
      <c r="D42">
        <v>2</v>
      </c>
      <c r="E42" s="5" t="s">
        <v>132</v>
      </c>
      <c r="F42" s="5" t="s">
        <v>131</v>
      </c>
      <c r="G42" s="5" t="s">
        <v>97</v>
      </c>
      <c r="I42" t="str">
        <f t="shared" si="0"/>
        <v>(SELECT cat_id FROM `prueba-vocacional`.`categorias` WHERE cat_tipo='EP' AND cat_area='I')</v>
      </c>
      <c r="K42" s="33" t="s">
        <v>206</v>
      </c>
      <c r="L42" s="30" t="str">
        <f t="shared" si="1"/>
        <v xml:space="preserve">(NULL, (SELECT cat_id FROM `prueba-vocacional`.`categorias` WHERE cat_tipo='EP' AND cat_area='I'), 'Hacer propaganda para la difusión de una idea', 'I', 'A'), </v>
      </c>
    </row>
    <row r="43" spans="1:12" x14ac:dyDescent="0.25">
      <c r="A43">
        <v>33</v>
      </c>
      <c r="B43" t="s">
        <v>24</v>
      </c>
      <c r="D43">
        <v>3</v>
      </c>
      <c r="E43" s="5" t="s">
        <v>76</v>
      </c>
      <c r="F43" s="5" t="s">
        <v>131</v>
      </c>
      <c r="G43" s="5" t="s">
        <v>97</v>
      </c>
      <c r="I43" t="str">
        <f t="shared" si="0"/>
        <v>(SELECT cat_id FROM `prueba-vocacional`.`categorias` WHERE cat_tipo='V' AND cat_area='I')</v>
      </c>
      <c r="K43" s="33" t="s">
        <v>206</v>
      </c>
      <c r="L43" s="30" t="str">
        <f t="shared" si="1"/>
        <v xml:space="preserve">(NULL, (SELECT cat_id FROM `prueba-vocacional`.`categorias` WHERE cat_tipo='V' AND cat_area='I'), 'Representar un papel en una obra de teatro', 'I', 'A'), </v>
      </c>
    </row>
    <row r="44" spans="1:12" x14ac:dyDescent="0.25">
      <c r="A44">
        <v>34</v>
      </c>
      <c r="B44" t="s">
        <v>25</v>
      </c>
      <c r="D44">
        <v>4</v>
      </c>
      <c r="E44" s="5" t="s">
        <v>133</v>
      </c>
      <c r="F44" s="5" t="s">
        <v>131</v>
      </c>
      <c r="G44" s="5" t="s">
        <v>97</v>
      </c>
      <c r="I44" t="str">
        <f t="shared" si="0"/>
        <v>(SELECT cat_id FROM `prueba-vocacional`.`categorias` WHERE cat_tipo='AP' AND cat_area='I')</v>
      </c>
      <c r="K44" s="33" t="s">
        <v>206</v>
      </c>
      <c r="L44" s="30" t="str">
        <f t="shared" si="1"/>
        <v xml:space="preserve">(NULL, (SELECT cat_id FROM `prueba-vocacional`.`categorias` WHERE cat_tipo='AP' AND cat_area='I'), 'Idear y diseñar el escudo de un club o sociedad', 'I', 'A'), </v>
      </c>
    </row>
    <row r="45" spans="1:12" x14ac:dyDescent="0.25">
      <c r="A45">
        <v>35</v>
      </c>
      <c r="B45" t="s">
        <v>191</v>
      </c>
      <c r="D45">
        <v>5</v>
      </c>
      <c r="E45" s="5" t="s">
        <v>134</v>
      </c>
      <c r="F45" s="5" t="s">
        <v>131</v>
      </c>
      <c r="G45" s="5" t="s">
        <v>97</v>
      </c>
      <c r="I45" t="str">
        <f t="shared" si="0"/>
        <v>(SELECT cat_id FROM `prueba-vocacional`.`categorias` WHERE cat_tipo='MS' AND cat_area='I')</v>
      </c>
      <c r="K45" s="33" t="s">
        <v>206</v>
      </c>
      <c r="L45" s="30" t="str">
        <f t="shared" si="1"/>
        <v xml:space="preserve">(NULL, (SELECT cat_id FROM `prueba-vocacional`.`categorias` WHERE cat_tipo='MS' AND cat_area='I'), 'Ser miembro de una sociedad músical', 'I', 'A'), </v>
      </c>
    </row>
    <row r="46" spans="1:12" x14ac:dyDescent="0.25">
      <c r="A46">
        <v>36</v>
      </c>
      <c r="B46" t="s">
        <v>26</v>
      </c>
      <c r="D46">
        <v>6</v>
      </c>
      <c r="E46" s="5" t="s">
        <v>79</v>
      </c>
      <c r="F46" s="5" t="s">
        <v>131</v>
      </c>
      <c r="G46" s="5" t="s">
        <v>97</v>
      </c>
      <c r="I46" t="str">
        <f t="shared" si="0"/>
        <v>(SELECT cat_id FROM `prueba-vocacional`.`categorias` WHERE cat_tipo='OG' AND cat_area='I')</v>
      </c>
      <c r="K46" s="33" t="s">
        <v>206</v>
      </c>
      <c r="L46" s="30" t="str">
        <f t="shared" si="1"/>
        <v xml:space="preserve">(NULL, (SELECT cat_id FROM `prueba-vocacional`.`categorias` WHERE cat_tipo='OG' AND cat_area='I'), 'Ayudar a calificar pruebas', 'I', 'A'), </v>
      </c>
    </row>
    <row r="47" spans="1:12" x14ac:dyDescent="0.25">
      <c r="A47">
        <v>37</v>
      </c>
      <c r="B47" t="s">
        <v>27</v>
      </c>
      <c r="D47">
        <v>7</v>
      </c>
      <c r="E47" s="5" t="s">
        <v>81</v>
      </c>
      <c r="F47" s="5" t="s">
        <v>131</v>
      </c>
      <c r="G47" s="5" t="s">
        <v>97</v>
      </c>
      <c r="I47" t="str">
        <f t="shared" si="0"/>
        <v>(SELECT cat_id FROM `prueba-vocacional`.`categorias` WHERE cat_tipo='CI' AND cat_area='I')</v>
      </c>
      <c r="K47" s="33" t="s">
        <v>206</v>
      </c>
      <c r="L47" s="30" t="str">
        <f t="shared" si="1"/>
        <v xml:space="preserve">(NULL, (SELECT cat_id FROM `prueba-vocacional`.`categorias` WHERE cat_tipo='CI' AND cat_area='I'), 'Estudiar y entender las causas de los movimientos sociales', 'I', 'A'), </v>
      </c>
    </row>
    <row r="48" spans="1:12" x14ac:dyDescent="0.25">
      <c r="A48">
        <v>38</v>
      </c>
      <c r="B48" t="s">
        <v>28</v>
      </c>
      <c r="D48">
        <v>8</v>
      </c>
      <c r="E48" s="5" t="s">
        <v>135</v>
      </c>
      <c r="F48" s="5" t="s">
        <v>131</v>
      </c>
      <c r="G48" s="5" t="s">
        <v>97</v>
      </c>
      <c r="I48" t="str">
        <f t="shared" si="0"/>
        <v>(SELECT cat_id FROM `prueba-vocacional`.`categorias` WHERE cat_tipo='CL' AND cat_area='I')</v>
      </c>
      <c r="K48" s="33" t="s">
        <v>206</v>
      </c>
      <c r="L48" s="30" t="str">
        <f t="shared" si="1"/>
        <v xml:space="preserve">(NULL, (SELECT cat_id FROM `prueba-vocacional`.`categorias` WHERE cat_tipo='CL' AND cat_area='I'), 'Explicar a otros cómo resolver problemas de matemáticas', 'I', 'A'), </v>
      </c>
    </row>
    <row r="49" spans="1:12" x14ac:dyDescent="0.25">
      <c r="A49">
        <v>39</v>
      </c>
      <c r="B49" t="s">
        <v>29</v>
      </c>
      <c r="D49">
        <v>9</v>
      </c>
      <c r="E49" s="5" t="s">
        <v>136</v>
      </c>
      <c r="F49" s="5" t="s">
        <v>131</v>
      </c>
      <c r="G49" s="5" t="s">
        <v>97</v>
      </c>
      <c r="I49" t="str">
        <f t="shared" si="0"/>
        <v>(SELECT cat_id FROM `prueba-vocacional`.`categorias` WHERE cat_tipo='MC' AND cat_area='I')</v>
      </c>
      <c r="K49" s="33" t="s">
        <v>206</v>
      </c>
      <c r="L49" s="30" t="str">
        <f t="shared" si="1"/>
        <v xml:space="preserve">(NULL, (SELECT cat_id FROM `prueba-vocacional`.`categorias` WHERE cat_tipo='MC' AND cat_area='I'), 'Reparar las instalaciones eléctricas, de gas o plomería en tu casa', 'I', 'A'), </v>
      </c>
    </row>
    <row r="50" spans="1:12" x14ac:dyDescent="0.25">
      <c r="A50">
        <v>40</v>
      </c>
      <c r="B50" t="s">
        <v>30</v>
      </c>
      <c r="D50">
        <v>10</v>
      </c>
      <c r="E50" s="5" t="s">
        <v>137</v>
      </c>
      <c r="F50" s="5" t="s">
        <v>131</v>
      </c>
      <c r="G50" s="5" t="s">
        <v>97</v>
      </c>
      <c r="I50" t="str">
        <f t="shared" si="0"/>
        <v>(SELECT cat_id FROM `prueba-vocacional`.`categorias` WHERE cat_tipo='AL' AND cat_area='I')</v>
      </c>
      <c r="K50" s="33" t="s">
        <v>206</v>
      </c>
      <c r="L50" s="30" t="str">
        <f t="shared" si="1"/>
        <v xml:space="preserve">(NULL, (SELECT cat_id FROM `prueba-vocacional`.`categorias` WHERE cat_tipo='AL' AND cat_area='I'), 'Sembrar y plantar en una granja durante las vacaciones', 'I', 'A'), </v>
      </c>
    </row>
    <row r="51" spans="1:12" x14ac:dyDescent="0.25">
      <c r="A51">
        <v>41</v>
      </c>
      <c r="B51" t="s">
        <v>31</v>
      </c>
      <c r="D51" s="1">
        <v>1</v>
      </c>
      <c r="E51" s="3" t="s">
        <v>130</v>
      </c>
      <c r="F51" s="5" t="s">
        <v>131</v>
      </c>
      <c r="G51" s="5" t="s">
        <v>97</v>
      </c>
      <c r="H51" s="3"/>
      <c r="I51" t="str">
        <f t="shared" si="0"/>
        <v>(SELECT cat_id FROM `prueba-vocacional`.`categorias` WHERE cat_tipo='SS' AND cat_area='I')</v>
      </c>
      <c r="K51" s="33" t="s">
        <v>206</v>
      </c>
      <c r="L51" s="30" t="str">
        <f t="shared" si="1"/>
        <v xml:space="preserve">(NULL, (SELECT cat_id FROM `prueba-vocacional`.`categorias` WHERE cat_tipo='SS' AND cat_area='I'), 'Ayudar a tus compañeros en sus dificultades y preocupaciones', 'I', 'A'), </v>
      </c>
    </row>
    <row r="52" spans="1:12" x14ac:dyDescent="0.25">
      <c r="A52">
        <v>42</v>
      </c>
      <c r="B52" t="s">
        <v>192</v>
      </c>
      <c r="D52">
        <v>2</v>
      </c>
      <c r="E52" s="5" t="s">
        <v>132</v>
      </c>
      <c r="F52" s="5" t="s">
        <v>131</v>
      </c>
      <c r="G52" s="5" t="s">
        <v>97</v>
      </c>
      <c r="I52" t="str">
        <f t="shared" si="0"/>
        <v>(SELECT cat_id FROM `prueba-vocacional`.`categorias` WHERE cat_tipo='EP' AND cat_area='I')</v>
      </c>
      <c r="K52" s="33" t="s">
        <v>206</v>
      </c>
      <c r="L52" s="30" t="str">
        <f t="shared" si="1"/>
        <v xml:space="preserve">(NULL, (SELECT cat_id FROM `prueba-vocacional`.`categorias` WHERE cat_tipo='EP' AND cat_area='I'), 'Leer biografías de políticos eminentes', 'I', 'A'), </v>
      </c>
    </row>
    <row r="53" spans="1:12" x14ac:dyDescent="0.25">
      <c r="A53">
        <v>43</v>
      </c>
      <c r="B53" t="s">
        <v>32</v>
      </c>
      <c r="D53">
        <v>3</v>
      </c>
      <c r="E53" s="5" t="s">
        <v>76</v>
      </c>
      <c r="F53" s="5" t="s">
        <v>131</v>
      </c>
      <c r="G53" s="5" t="s">
        <v>97</v>
      </c>
      <c r="I53" t="str">
        <f t="shared" si="0"/>
        <v>(SELECT cat_id FROM `prueba-vocacional`.`categorias` WHERE cat_tipo='V' AND cat_area='I')</v>
      </c>
      <c r="K53" s="33" t="s">
        <v>206</v>
      </c>
      <c r="L53" s="30" t="str">
        <f t="shared" si="1"/>
        <v xml:space="preserve">(NULL, (SELECT cat_id FROM `prueba-vocacional`.`categorias` WHERE cat_tipo='V' AND cat_area='I'), 'Participar en un concurso de oratoria', 'I', 'A'), </v>
      </c>
    </row>
    <row r="54" spans="1:12" x14ac:dyDescent="0.25">
      <c r="A54">
        <v>44</v>
      </c>
      <c r="B54" t="s">
        <v>193</v>
      </c>
      <c r="D54">
        <v>4</v>
      </c>
      <c r="E54" s="5" t="s">
        <v>133</v>
      </c>
      <c r="F54" s="5" t="s">
        <v>131</v>
      </c>
      <c r="G54" s="5" t="s">
        <v>97</v>
      </c>
      <c r="I54" t="str">
        <f t="shared" si="0"/>
        <v>(SELECT cat_id FROM `prueba-vocacional`.`categorias` WHERE cat_tipo='AP' AND cat_area='I')</v>
      </c>
      <c r="K54" s="33" t="s">
        <v>206</v>
      </c>
      <c r="L54" s="30" t="str">
        <f t="shared" si="1"/>
        <v xml:space="preserve">(NULL, (SELECT cat_id FROM `prueba-vocacional`.`categorias` WHERE cat_tipo='AP' AND cat_area='I'), 'Diseñar el vestuario para una presentación teatral', 'I', 'A'), </v>
      </c>
    </row>
    <row r="55" spans="1:12" x14ac:dyDescent="0.25">
      <c r="A55">
        <v>45</v>
      </c>
      <c r="B55" t="s">
        <v>194</v>
      </c>
      <c r="D55">
        <v>5</v>
      </c>
      <c r="E55" s="5" t="s">
        <v>134</v>
      </c>
      <c r="F55" s="5" t="s">
        <v>131</v>
      </c>
      <c r="G55" s="5" t="s">
        <v>97</v>
      </c>
      <c r="I55" t="str">
        <f t="shared" si="0"/>
        <v>(SELECT cat_id FROM `prueba-vocacional`.`categorias` WHERE cat_tipo='MS' AND cat_area='I')</v>
      </c>
      <c r="K55" s="33" t="s">
        <v>206</v>
      </c>
      <c r="L55" s="30" t="str">
        <f t="shared" si="1"/>
        <v xml:space="preserve">(NULL, (SELECT cat_id FROM `prueba-vocacional`.`categorias` WHERE cat_tipo='MS' AND cat_area='I'), 'Leer biografias de músicos eminentes', 'I', 'A'), </v>
      </c>
    </row>
    <row r="56" spans="1:12" x14ac:dyDescent="0.25">
      <c r="A56">
        <v>46</v>
      </c>
      <c r="B56" t="s">
        <v>33</v>
      </c>
      <c r="D56">
        <v>6</v>
      </c>
      <c r="E56" s="5" t="s">
        <v>79</v>
      </c>
      <c r="F56" s="5" t="s">
        <v>131</v>
      </c>
      <c r="G56" s="5" t="s">
        <v>97</v>
      </c>
      <c r="I56" t="str">
        <f t="shared" si="0"/>
        <v>(SELECT cat_id FROM `prueba-vocacional`.`categorias` WHERE cat_tipo='OG' AND cat_area='I')</v>
      </c>
      <c r="K56" s="33" t="s">
        <v>206</v>
      </c>
      <c r="L56" s="30" t="str">
        <f t="shared" si="1"/>
        <v xml:space="preserve">(NULL, (SELECT cat_id FROM `prueba-vocacional`.`categorias` WHERE cat_tipo='OG' AND cat_area='I'), 'Encargarte del archivo y los documentos de una sociedad', 'I', 'A'), </v>
      </c>
    </row>
    <row r="57" spans="1:12" x14ac:dyDescent="0.25">
      <c r="A57">
        <v>47</v>
      </c>
      <c r="B57" t="s">
        <v>195</v>
      </c>
      <c r="D57">
        <v>7</v>
      </c>
      <c r="E57" s="5" t="s">
        <v>81</v>
      </c>
      <c r="F57" s="5" t="s">
        <v>131</v>
      </c>
      <c r="G57" s="5" t="s">
        <v>97</v>
      </c>
      <c r="I57" t="str">
        <f t="shared" si="0"/>
        <v>(SELECT cat_id FROM `prueba-vocacional`.`categorias` WHERE cat_tipo='CI' AND cat_area='I')</v>
      </c>
      <c r="K57" s="33" t="s">
        <v>206</v>
      </c>
      <c r="L57" s="30" t="str">
        <f t="shared" si="1"/>
        <v xml:space="preserve">(NULL, (SELECT cat_id FROM `prueba-vocacional`.`categorias` WHERE cat_tipo='CI' AND cat_area='I'), 'Leer revistas y libros científicos', 'I', 'A'), </v>
      </c>
    </row>
    <row r="58" spans="1:12" x14ac:dyDescent="0.25">
      <c r="A58">
        <v>48</v>
      </c>
      <c r="B58" t="s">
        <v>196</v>
      </c>
      <c r="D58">
        <v>8</v>
      </c>
      <c r="E58" s="5" t="s">
        <v>135</v>
      </c>
      <c r="F58" s="5" t="s">
        <v>131</v>
      </c>
      <c r="G58" s="5" t="s">
        <v>97</v>
      </c>
      <c r="I58" t="str">
        <f t="shared" si="0"/>
        <v>(SELECT cat_id FROM `prueba-vocacional`.`categorias` WHERE cat_tipo='CL' AND cat_area='I')</v>
      </c>
      <c r="K58" s="33" t="s">
        <v>206</v>
      </c>
      <c r="L58" s="30" t="str">
        <f t="shared" si="1"/>
        <v xml:space="preserve">(NULL, (SELECT cat_id FROM `prueba-vocacional`.`categorias` WHERE cat_tipo='CL' AND cat_area='I'), 'Participar en concursos de matemáticas', 'I', 'A'), </v>
      </c>
    </row>
    <row r="59" spans="1:12" x14ac:dyDescent="0.25">
      <c r="A59">
        <v>49</v>
      </c>
      <c r="B59" t="s">
        <v>197</v>
      </c>
      <c r="D59">
        <v>9</v>
      </c>
      <c r="E59" s="5" t="s">
        <v>136</v>
      </c>
      <c r="F59" s="5" t="s">
        <v>131</v>
      </c>
      <c r="G59" s="5" t="s">
        <v>97</v>
      </c>
      <c r="I59" t="str">
        <f t="shared" si="0"/>
        <v>(SELECT cat_id FROM `prueba-vocacional`.`categorias` WHERE cat_tipo='MC' AND cat_area='I')</v>
      </c>
      <c r="K59" s="33" t="s">
        <v>206</v>
      </c>
      <c r="L59" s="30" t="str">
        <f t="shared" si="1"/>
        <v xml:space="preserve">(NULL, (SELECT cat_id FROM `prueba-vocacional`.`categorias` WHERE cat_tipo='MC' AND cat_area='I'), 'Proyectar y dirigir alguna construcción', 'I', 'A'), </v>
      </c>
    </row>
    <row r="60" spans="1:12" x14ac:dyDescent="0.25">
      <c r="A60">
        <v>50</v>
      </c>
      <c r="B60" t="s">
        <v>34</v>
      </c>
      <c r="D60">
        <v>10</v>
      </c>
      <c r="E60" s="5" t="s">
        <v>137</v>
      </c>
      <c r="F60" s="5" t="s">
        <v>131</v>
      </c>
      <c r="G60" s="5" t="s">
        <v>97</v>
      </c>
      <c r="I60" t="str">
        <f t="shared" si="0"/>
        <v>(SELECT cat_id FROM `prueba-vocacional`.`categorias` WHERE cat_tipo='AL' AND cat_area='I')</v>
      </c>
      <c r="K60" s="33" t="s">
        <v>206</v>
      </c>
      <c r="L60" s="30" t="str">
        <f t="shared" si="1"/>
        <v xml:space="preserve">(NULL, (SELECT cat_id FROM `prueba-vocacional`.`categorias` WHERE cat_tipo='AL' AND cat_area='I'), 'Atender animales en un racho durante las vacaciones', 'I', 'A'), </v>
      </c>
    </row>
    <row r="61" spans="1:12" x14ac:dyDescent="0.25">
      <c r="B61" s="1" t="s">
        <v>35</v>
      </c>
    </row>
    <row r="62" spans="1:12" x14ac:dyDescent="0.25">
      <c r="A62">
        <v>51</v>
      </c>
      <c r="B62" t="s">
        <v>36</v>
      </c>
      <c r="D62" s="1">
        <v>1</v>
      </c>
      <c r="E62" s="3" t="s">
        <v>130</v>
      </c>
      <c r="F62" s="5" t="s">
        <v>131</v>
      </c>
      <c r="G62" s="5" t="s">
        <v>97</v>
      </c>
      <c r="H62" s="3"/>
      <c r="I62" t="str">
        <f t="shared" si="0"/>
        <v>(SELECT cat_id FROM `prueba-vocacional`.`categorias` WHERE cat_tipo='SS' AND cat_area='I')</v>
      </c>
      <c r="K62" s="33" t="s">
        <v>206</v>
      </c>
      <c r="L62" s="30" t="str">
        <f t="shared" si="1"/>
        <v xml:space="preserve">(NULL, (SELECT cat_id FROM `prueba-vocacional`.`categorias` WHERE cat_tipo='SS' AND cat_area='I'), 'Funcionario al servicio de las clases humildes', 'I', 'A'), </v>
      </c>
    </row>
    <row r="63" spans="1:12" x14ac:dyDescent="0.25">
      <c r="A63">
        <v>52</v>
      </c>
      <c r="B63" t="s">
        <v>37</v>
      </c>
      <c r="D63">
        <v>2</v>
      </c>
      <c r="E63" s="5" t="s">
        <v>132</v>
      </c>
      <c r="F63" s="5" t="s">
        <v>131</v>
      </c>
      <c r="G63" s="5" t="s">
        <v>97</v>
      </c>
      <c r="I63" t="str">
        <f t="shared" si="0"/>
        <v>(SELECT cat_id FROM `prueba-vocacional`.`categorias` WHERE cat_tipo='EP' AND cat_area='I')</v>
      </c>
      <c r="K63" s="33" t="s">
        <v>206</v>
      </c>
      <c r="L63" s="30" t="str">
        <f t="shared" si="1"/>
        <v xml:space="preserve">(NULL, (SELECT cat_id FROM `prueba-vocacional`.`categorias` WHERE cat_tipo='EP' AND cat_area='I'), 'Experto en relaciones sociales de una gran empresa', 'I', 'A'), </v>
      </c>
    </row>
    <row r="64" spans="1:12" x14ac:dyDescent="0.25">
      <c r="A64">
        <v>53</v>
      </c>
      <c r="B64" t="s">
        <v>198</v>
      </c>
      <c r="D64">
        <v>3</v>
      </c>
      <c r="E64" s="5" t="s">
        <v>76</v>
      </c>
      <c r="F64" s="5" t="s">
        <v>131</v>
      </c>
      <c r="G64" s="5" t="s">
        <v>97</v>
      </c>
      <c r="I64" t="str">
        <f t="shared" si="0"/>
        <v>(SELECT cat_id FROM `prueba-vocacional`.`categorias` WHERE cat_tipo='V' AND cat_area='I')</v>
      </c>
      <c r="K64" s="33" t="s">
        <v>206</v>
      </c>
      <c r="L64" s="30" t="str">
        <f t="shared" si="1"/>
        <v xml:space="preserve">(NULL, (SELECT cat_id FROM `prueba-vocacional`.`categorias` WHERE cat_tipo='V' AND cat_area='I'), 'Escritor en un periódico o empresa editorial', 'I', 'A'), </v>
      </c>
    </row>
    <row r="65" spans="1:12" x14ac:dyDescent="0.25">
      <c r="A65">
        <v>54</v>
      </c>
      <c r="B65" t="s">
        <v>38</v>
      </c>
      <c r="D65">
        <v>4</v>
      </c>
      <c r="E65" s="5" t="s">
        <v>133</v>
      </c>
      <c r="F65" s="5" t="s">
        <v>131</v>
      </c>
      <c r="G65" s="5" t="s">
        <v>97</v>
      </c>
      <c r="I65" t="str">
        <f t="shared" si="0"/>
        <v>(SELECT cat_id FROM `prueba-vocacional`.`categorias` WHERE cat_tipo='AP' AND cat_area='I')</v>
      </c>
      <c r="K65" s="33" t="s">
        <v>206</v>
      </c>
      <c r="L65" s="30" t="str">
        <f t="shared" si="1"/>
        <v xml:space="preserve">(NULL, (SELECT cat_id FROM `prueba-vocacional`.`categorias` WHERE cat_tipo='AP' AND cat_area='I'), 'Dibujante profesional en una empresa', 'I', 'A'), </v>
      </c>
    </row>
    <row r="66" spans="1:12" x14ac:dyDescent="0.25">
      <c r="A66">
        <v>55</v>
      </c>
      <c r="B66" t="s">
        <v>199</v>
      </c>
      <c r="D66">
        <v>5</v>
      </c>
      <c r="E66" s="5" t="s">
        <v>134</v>
      </c>
      <c r="F66" s="5" t="s">
        <v>131</v>
      </c>
      <c r="G66" s="5" t="s">
        <v>97</v>
      </c>
      <c r="I66" t="str">
        <f t="shared" si="0"/>
        <v>(SELECT cat_id FROM `prueba-vocacional`.`categorias` WHERE cat_tipo='MS' AND cat_area='I')</v>
      </c>
      <c r="K66" s="33" t="s">
        <v>206</v>
      </c>
      <c r="L66" s="30" t="str">
        <f t="shared" si="1"/>
        <v xml:space="preserve">(NULL, (SELECT cat_id FROM `prueba-vocacional`.`categorias` WHERE cat_tipo='MS' AND cat_area='I'), 'Concertista en una sinfónica', 'I', 'A'), </v>
      </c>
    </row>
    <row r="67" spans="1:12" x14ac:dyDescent="0.25">
      <c r="A67">
        <v>56</v>
      </c>
      <c r="B67" t="s">
        <v>200</v>
      </c>
      <c r="D67">
        <v>6</v>
      </c>
      <c r="E67" s="5" t="s">
        <v>79</v>
      </c>
      <c r="F67" s="5" t="s">
        <v>131</v>
      </c>
      <c r="G67" s="5" t="s">
        <v>97</v>
      </c>
      <c r="I67" t="str">
        <f t="shared" si="0"/>
        <v>(SELECT cat_id FROM `prueba-vocacional`.`categorias` WHERE cat_tipo='OG' AND cat_area='I')</v>
      </c>
      <c r="K67" s="33" t="s">
        <v>206</v>
      </c>
      <c r="L67" s="30" t="str">
        <f t="shared" si="1"/>
        <v xml:space="preserve">(NULL, (SELECT cat_id FROM `prueba-vocacional`.`categorias` WHERE cat_tipo='OG' AND cat_area='I'), 'Técnico organizador de oficinas', 'I', 'A'), </v>
      </c>
    </row>
    <row r="68" spans="1:12" x14ac:dyDescent="0.25">
      <c r="A68">
        <v>57</v>
      </c>
      <c r="B68" t="s">
        <v>39</v>
      </c>
      <c r="D68">
        <v>7</v>
      </c>
      <c r="E68" s="5" t="s">
        <v>81</v>
      </c>
      <c r="F68" s="5" t="s">
        <v>131</v>
      </c>
      <c r="G68" s="5" t="s">
        <v>97</v>
      </c>
      <c r="I68" t="str">
        <f t="shared" si="0"/>
        <v>(SELECT cat_id FROM `prueba-vocacional`.`categorias` WHERE cat_tipo='CI' AND cat_area='I')</v>
      </c>
      <c r="K68" s="33" t="s">
        <v>206</v>
      </c>
      <c r="L68" s="30" t="str">
        <f t="shared" si="1"/>
        <v xml:space="preserve">(NULL, (SELECT cat_id FROM `prueba-vocacional`.`categorias` WHERE cat_tipo='CI' AND cat_area='I'), 'Investigar en un laboratorio', 'I', 'A'), </v>
      </c>
    </row>
    <row r="69" spans="1:12" x14ac:dyDescent="0.25">
      <c r="A69">
        <v>58</v>
      </c>
      <c r="B69" t="s">
        <v>201</v>
      </c>
      <c r="D69">
        <v>8</v>
      </c>
      <c r="E69" s="5" t="s">
        <v>135</v>
      </c>
      <c r="F69" s="5" t="s">
        <v>131</v>
      </c>
      <c r="G69" s="5" t="s">
        <v>97</v>
      </c>
      <c r="I69" t="str">
        <f t="shared" si="0"/>
        <v>(SELECT cat_id FROM `prueba-vocacional`.`categorias` WHERE cat_tipo='CL' AND cat_area='I')</v>
      </c>
      <c r="K69" s="33" t="s">
        <v>206</v>
      </c>
      <c r="L69" s="30" t="str">
        <f t="shared" si="1"/>
        <v xml:space="preserve">(NULL, (SELECT cat_id FROM `prueba-vocacional`.`categorias` WHERE cat_tipo='CL' AND cat_area='I'), 'Experto calculista en una institución', 'I', 'A'), </v>
      </c>
    </row>
    <row r="70" spans="1:12" x14ac:dyDescent="0.25">
      <c r="A70">
        <v>59</v>
      </c>
      <c r="B70" s="25" t="s">
        <v>202</v>
      </c>
      <c r="D70">
        <v>9</v>
      </c>
      <c r="E70" s="5" t="s">
        <v>136</v>
      </c>
      <c r="F70" s="5" t="s">
        <v>131</v>
      </c>
      <c r="G70" s="5" t="s">
        <v>97</v>
      </c>
      <c r="I70" t="str">
        <f t="shared" si="0"/>
        <v>(SELECT cat_id FROM `prueba-vocacional`.`categorias` WHERE cat_tipo='MC' AND cat_area='I')</v>
      </c>
      <c r="K70" s="33" t="s">
        <v>206</v>
      </c>
      <c r="L70" s="30" t="str">
        <f t="shared" si="1"/>
        <v xml:space="preserve">(NULL, (SELECT cat_id FROM `prueba-vocacional`.`categorias` WHERE cat_tipo='MC' AND cat_area='I'), 'Perito mecánico en un taller', 'I', 'A'), </v>
      </c>
    </row>
    <row r="71" spans="1:12" x14ac:dyDescent="0.25">
      <c r="A71">
        <v>60</v>
      </c>
      <c r="B71" t="s">
        <v>203</v>
      </c>
      <c r="D71">
        <v>10</v>
      </c>
      <c r="E71" s="5" t="s">
        <v>137</v>
      </c>
      <c r="F71" s="5" t="s">
        <v>131</v>
      </c>
      <c r="G71" s="5" t="s">
        <v>97</v>
      </c>
      <c r="I71" t="str">
        <f t="shared" si="0"/>
        <v>(SELECT cat_id FROM `prueba-vocacional`.`categorias` WHERE cat_tipo='AL' AND cat_area='I')</v>
      </c>
      <c r="K71" s="33" t="s">
        <v>206</v>
      </c>
      <c r="L71" s="30" t="str">
        <f t="shared" si="1"/>
        <v xml:space="preserve">(NULL, (SELECT cat_id FROM `prueba-vocacional`.`categorias` WHERE cat_tipo='AL' AND cat_area='I'), 'Técnico cuyas actividades se desempeñen fuera de la ciudad', 'I', 'A'),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72"/>
  <sheetViews>
    <sheetView tabSelected="1" topLeftCell="C10" workbookViewId="0">
      <selection activeCell="N11" sqref="N11"/>
    </sheetView>
  </sheetViews>
  <sheetFormatPr baseColWidth="10" defaultRowHeight="15" x14ac:dyDescent="0.25"/>
  <cols>
    <col min="1" max="1" width="4.85546875" customWidth="1"/>
    <col min="2" max="2" width="80.5703125" customWidth="1"/>
    <col min="3" max="3" width="16.140625" style="5" customWidth="1"/>
    <col min="4" max="4" width="4.85546875" customWidth="1"/>
    <col min="5" max="5" width="4.42578125" customWidth="1"/>
    <col min="7" max="7" width="8.42578125" bestFit="1" customWidth="1"/>
    <col min="8" max="8" width="7.7109375" bestFit="1" customWidth="1"/>
    <col min="9" max="9" width="13.42578125" bestFit="1" customWidth="1"/>
    <col min="10" max="10" width="14" bestFit="1" customWidth="1"/>
    <col min="11" max="11" width="9.85546875" style="5" bestFit="1" customWidth="1"/>
    <col min="12" max="12" width="11.28515625" style="5" bestFit="1" customWidth="1"/>
    <col min="13" max="13" width="2.7109375" customWidth="1"/>
  </cols>
  <sheetData>
    <row r="1" spans="1:14" x14ac:dyDescent="0.25">
      <c r="B1" s="3" t="s">
        <v>144</v>
      </c>
    </row>
    <row r="2" spans="1:14" x14ac:dyDescent="0.25">
      <c r="B2" s="3"/>
    </row>
    <row r="3" spans="1:14" x14ac:dyDescent="0.25">
      <c r="B3" s="6" t="s">
        <v>41</v>
      </c>
    </row>
    <row r="4" spans="1:14" x14ac:dyDescent="0.25">
      <c r="A4" s="7">
        <v>4</v>
      </c>
      <c r="B4" s="8" t="s">
        <v>43</v>
      </c>
    </row>
    <row r="5" spans="1:14" x14ac:dyDescent="0.25">
      <c r="A5" s="7">
        <v>3</v>
      </c>
      <c r="B5" s="8" t="s">
        <v>46</v>
      </c>
    </row>
    <row r="6" spans="1:14" x14ac:dyDescent="0.25">
      <c r="A6" s="7">
        <v>2</v>
      </c>
      <c r="B6" s="8" t="s">
        <v>44</v>
      </c>
    </row>
    <row r="7" spans="1:14" x14ac:dyDescent="0.25">
      <c r="A7" s="7">
        <v>1</v>
      </c>
      <c r="B7" s="8" t="s">
        <v>45</v>
      </c>
    </row>
    <row r="8" spans="1:14" x14ac:dyDescent="0.25">
      <c r="A8" s="7">
        <v>0</v>
      </c>
      <c r="B8" s="8" t="s">
        <v>47</v>
      </c>
    </row>
    <row r="9" spans="1:14" ht="60" x14ac:dyDescent="0.25">
      <c r="A9" s="7"/>
      <c r="B9" s="9" t="s">
        <v>42</v>
      </c>
    </row>
    <row r="10" spans="1:14" x14ac:dyDescent="0.25">
      <c r="A10" s="7"/>
      <c r="B10" s="8"/>
    </row>
    <row r="11" spans="1:14" x14ac:dyDescent="0.25">
      <c r="A11" s="7"/>
      <c r="B11" s="8"/>
      <c r="N11" s="30" t="s">
        <v>206</v>
      </c>
    </row>
    <row r="12" spans="1:14" x14ac:dyDescent="0.25">
      <c r="B12" s="1" t="s">
        <v>40</v>
      </c>
      <c r="C12" s="3" t="s">
        <v>147</v>
      </c>
      <c r="E12" s="1" t="s">
        <v>149</v>
      </c>
      <c r="F12" s="1" t="s">
        <v>204</v>
      </c>
      <c r="G12" s="1" t="s">
        <v>205</v>
      </c>
      <c r="H12" s="1" t="s">
        <v>139</v>
      </c>
      <c r="I12" s="3" t="s">
        <v>140</v>
      </c>
      <c r="J12" s="1" t="s">
        <v>141</v>
      </c>
      <c r="K12" s="3" t="s">
        <v>142</v>
      </c>
      <c r="L12" s="3" t="s">
        <v>138</v>
      </c>
    </row>
    <row r="13" spans="1:14" x14ac:dyDescent="0.25">
      <c r="A13" s="5">
        <v>1</v>
      </c>
      <c r="B13" s="8" t="s">
        <v>48</v>
      </c>
      <c r="C13" s="5">
        <f>LEN(B13)</f>
        <v>47</v>
      </c>
      <c r="D13" s="1">
        <v>11</v>
      </c>
      <c r="E13" s="1" t="s">
        <v>130</v>
      </c>
      <c r="G13" t="str">
        <f>CONCATENATE("(SELECT cat_id FROM `prueba-vocacional`.`categorias` WHERE cat_tipo = '",E13,"' AND cat_area = '",K13,"')")</f>
        <v>(SELECT cat_id FROM `prueba-vocacional`.`categorias` WHERE cat_tipo = 'SS' AND cat_area = 'A')</v>
      </c>
      <c r="H13" t="s">
        <v>143</v>
      </c>
      <c r="I13">
        <f>D13</f>
        <v>11</v>
      </c>
      <c r="J13" s="5" t="str">
        <f>B13</f>
        <v>Tratar y hablar con sensibilidad a las personas</v>
      </c>
      <c r="K13" s="5" t="s">
        <v>97</v>
      </c>
      <c r="L13" s="5" t="s">
        <v>97</v>
      </c>
      <c r="M13" s="5"/>
      <c r="N13" t="str">
        <f>CONCATENATE("(NULL, ",G13,", '",J13,"', '",K13,"', '",L13,"'), ")</f>
        <v xml:space="preserve">(NULL, (SELECT cat_id FROM `prueba-vocacional`.`categorias` WHERE cat_tipo = 'SS' AND cat_area = 'A'), 'Tratar y hablar con sensibilidad a las personas', 'A', 'A'), </v>
      </c>
    </row>
    <row r="14" spans="1:14" x14ac:dyDescent="0.25">
      <c r="A14" s="5">
        <v>2</v>
      </c>
      <c r="B14" s="8" t="s">
        <v>49</v>
      </c>
      <c r="C14" s="5">
        <f t="shared" ref="C14:C72" si="0">LEN(B14)</f>
        <v>50</v>
      </c>
      <c r="D14">
        <v>12</v>
      </c>
      <c r="E14" t="s">
        <v>132</v>
      </c>
      <c r="G14" t="str">
        <f t="shared" ref="G14:G72" si="1">CONCATENATE("(SELECT cat_id FROM `prueba-vocacional`.`categorias` WHERE cat_tipo = '",E14,"' AND cat_area = '",K14,"')")</f>
        <v>(SELECT cat_id FROM `prueba-vocacional`.`categorias` WHERE cat_tipo = 'EP' AND cat_area = 'A')</v>
      </c>
      <c r="H14" t="s">
        <v>143</v>
      </c>
      <c r="I14">
        <f t="shared" ref="I14:I72" si="2">D14</f>
        <v>12</v>
      </c>
      <c r="J14" s="5" t="str">
        <f t="shared" ref="J14:J72" si="3">B14</f>
        <v>Ser jefe competente de un grupo, equipo o sociedad</v>
      </c>
      <c r="K14" s="5" t="s">
        <v>97</v>
      </c>
      <c r="L14" s="5" t="s">
        <v>97</v>
      </c>
      <c r="M14" s="5"/>
      <c r="N14" t="str">
        <f t="shared" ref="N14:N72" si="4">CONCATENATE("(NULL, ",G14,", '",J14,"', '",K14,"', '",L14,"'), ")</f>
        <v xml:space="preserve">(NULL, (SELECT cat_id FROM `prueba-vocacional`.`categorias` WHERE cat_tipo = 'EP' AND cat_area = 'A'), 'Ser jefe competente de un grupo, equipo o sociedad', 'A', 'A'), </v>
      </c>
    </row>
    <row r="15" spans="1:14" x14ac:dyDescent="0.25">
      <c r="A15" s="5">
        <v>3</v>
      </c>
      <c r="B15" s="8" t="s">
        <v>50</v>
      </c>
      <c r="C15" s="5">
        <f t="shared" si="0"/>
        <v>62</v>
      </c>
      <c r="D15">
        <v>13</v>
      </c>
      <c r="E15" t="s">
        <v>76</v>
      </c>
      <c r="G15" t="str">
        <f t="shared" si="1"/>
        <v>(SELECT cat_id FROM `prueba-vocacional`.`categorias` WHERE cat_tipo = 'V' AND cat_area = 'A')</v>
      </c>
      <c r="H15" t="s">
        <v>143</v>
      </c>
      <c r="I15">
        <f t="shared" si="2"/>
        <v>13</v>
      </c>
      <c r="J15" s="5" t="str">
        <f t="shared" si="3"/>
        <v>Expresarte con facilidad en clase o al platicar con tus amigos</v>
      </c>
      <c r="K15" s="5" t="s">
        <v>97</v>
      </c>
      <c r="L15" s="5" t="s">
        <v>97</v>
      </c>
      <c r="M15" s="5"/>
      <c r="N15" t="str">
        <f t="shared" si="4"/>
        <v xml:space="preserve">(NULL, (SELECT cat_id FROM `prueba-vocacional`.`categorias` WHERE cat_tipo = 'V' AND cat_area = 'A'), 'Expresarte con facilidad en clase o al platicar con tus amigos', 'A', 'A'), </v>
      </c>
    </row>
    <row r="16" spans="1:14" x14ac:dyDescent="0.25">
      <c r="A16" s="5">
        <v>4</v>
      </c>
      <c r="B16" s="8" t="s">
        <v>150</v>
      </c>
      <c r="C16" s="5">
        <f t="shared" si="0"/>
        <v>49</v>
      </c>
      <c r="D16">
        <v>14</v>
      </c>
      <c r="E16" t="s">
        <v>133</v>
      </c>
      <c r="G16" t="str">
        <f t="shared" si="1"/>
        <v>(SELECT cat_id FROM `prueba-vocacional`.`categorias` WHERE cat_tipo = 'AP' AND cat_area = 'A')</v>
      </c>
      <c r="H16" t="s">
        <v>143</v>
      </c>
      <c r="I16">
        <f t="shared" si="2"/>
        <v>14</v>
      </c>
      <c r="J16" s="5" t="str">
        <f t="shared" si="3"/>
        <v>Dibujar casas, objetos, figuras humanas, etcétera</v>
      </c>
      <c r="K16" s="5" t="s">
        <v>97</v>
      </c>
      <c r="L16" s="5" t="s">
        <v>97</v>
      </c>
      <c r="M16" s="5"/>
      <c r="N16" t="str">
        <f t="shared" si="4"/>
        <v xml:space="preserve">(NULL, (SELECT cat_id FROM `prueba-vocacional`.`categorias` WHERE cat_tipo = 'AP' AND cat_area = 'A'), 'Dibujar casas, objetos, figuras humanas, etcétera', 'A', 'A'), </v>
      </c>
    </row>
    <row r="17" spans="1:14" x14ac:dyDescent="0.25">
      <c r="A17" s="5">
        <v>5</v>
      </c>
      <c r="B17" s="8" t="s">
        <v>51</v>
      </c>
      <c r="C17" s="5">
        <f t="shared" si="0"/>
        <v>18</v>
      </c>
      <c r="D17">
        <v>15</v>
      </c>
      <c r="E17" t="s">
        <v>134</v>
      </c>
      <c r="G17" t="str">
        <f t="shared" si="1"/>
        <v>(SELECT cat_id FROM `prueba-vocacional`.`categorias` WHERE cat_tipo = 'MS' AND cat_area = 'A')</v>
      </c>
      <c r="H17" t="s">
        <v>143</v>
      </c>
      <c r="I17">
        <f t="shared" si="2"/>
        <v>15</v>
      </c>
      <c r="J17" s="5" t="str">
        <f t="shared" si="3"/>
        <v>Cantar en un grupo</v>
      </c>
      <c r="K17" s="5" t="s">
        <v>97</v>
      </c>
      <c r="L17" s="5" t="s">
        <v>97</v>
      </c>
      <c r="M17" s="5"/>
      <c r="N17" t="str">
        <f t="shared" si="4"/>
        <v xml:space="preserve">(NULL, (SELECT cat_id FROM `prueba-vocacional`.`categorias` WHERE cat_tipo = 'MS' AND cat_area = 'A'), 'Cantar en un grupo', 'A', 'A'), </v>
      </c>
    </row>
    <row r="18" spans="1:14" x14ac:dyDescent="0.25">
      <c r="A18" s="5">
        <v>6</v>
      </c>
      <c r="B18" s="8" t="s">
        <v>52</v>
      </c>
      <c r="C18" s="5">
        <f t="shared" si="0"/>
        <v>56</v>
      </c>
      <c r="D18">
        <v>16</v>
      </c>
      <c r="E18" t="s">
        <v>79</v>
      </c>
      <c r="G18" t="str">
        <f t="shared" si="1"/>
        <v>(SELECT cat_id FROM `prueba-vocacional`.`categorias` WHERE cat_tipo = 'OG' AND cat_area = 'A')</v>
      </c>
      <c r="H18" t="s">
        <v>143</v>
      </c>
      <c r="I18">
        <f t="shared" si="2"/>
        <v>16</v>
      </c>
      <c r="J18" s="5" t="str">
        <f t="shared" si="3"/>
        <v>Llevar en forma correcta y ordenada los apuntes de clase</v>
      </c>
      <c r="K18" s="5" t="s">
        <v>97</v>
      </c>
      <c r="L18" s="5" t="s">
        <v>97</v>
      </c>
      <c r="M18" s="5"/>
      <c r="N18" t="str">
        <f t="shared" si="4"/>
        <v xml:space="preserve">(NULL, (SELECT cat_id FROM `prueba-vocacional`.`categorias` WHERE cat_tipo = 'OG' AND cat_area = 'A'), 'Llevar en forma correcta y ordenada los apuntes de clase', 'A', 'A'), </v>
      </c>
    </row>
    <row r="19" spans="1:14" x14ac:dyDescent="0.25">
      <c r="A19" s="5">
        <v>7</v>
      </c>
      <c r="B19" s="8" t="s">
        <v>151</v>
      </c>
      <c r="C19" s="5">
        <f t="shared" si="0"/>
        <v>46</v>
      </c>
      <c r="D19">
        <v>17</v>
      </c>
      <c r="E19" t="s">
        <v>81</v>
      </c>
      <c r="G19" t="str">
        <f t="shared" si="1"/>
        <v>(SELECT cat_id FROM `prueba-vocacional`.`categorias` WHERE cat_tipo = 'CI' AND cat_area = 'A')</v>
      </c>
      <c r="H19" t="s">
        <v>143</v>
      </c>
      <c r="I19">
        <f t="shared" si="2"/>
        <v>17</v>
      </c>
      <c r="J19" s="5" t="str">
        <f t="shared" si="3"/>
        <v>Entender principios y experimentos de biología</v>
      </c>
      <c r="K19" s="5" t="s">
        <v>97</v>
      </c>
      <c r="L19" s="5" t="s">
        <v>97</v>
      </c>
      <c r="M19" s="5"/>
      <c r="N19" t="str">
        <f t="shared" si="4"/>
        <v xml:space="preserve">(NULL, (SELECT cat_id FROM `prueba-vocacional`.`categorias` WHERE cat_tipo = 'CI' AND cat_area = 'A'), 'Entender principios y experimentos de biología', 'A', 'A'), </v>
      </c>
    </row>
    <row r="20" spans="1:14" x14ac:dyDescent="0.25">
      <c r="A20" s="5">
        <v>8</v>
      </c>
      <c r="B20" s="8" t="s">
        <v>152</v>
      </c>
      <c r="C20" s="5">
        <f t="shared" si="0"/>
        <v>56</v>
      </c>
      <c r="D20">
        <v>18</v>
      </c>
      <c r="E20" t="s">
        <v>135</v>
      </c>
      <c r="G20" t="str">
        <f t="shared" si="1"/>
        <v>(SELECT cat_id FROM `prueba-vocacional`.`categorias` WHERE cat_tipo = 'CL' AND cat_area = 'A')</v>
      </c>
      <c r="H20" t="s">
        <v>143</v>
      </c>
      <c r="I20">
        <f t="shared" si="2"/>
        <v>18</v>
      </c>
      <c r="J20" s="5" t="str">
        <f t="shared" si="3"/>
        <v>Ejecutar con rapidez y exactitud operaciones aritméticas</v>
      </c>
      <c r="K20" s="5" t="s">
        <v>97</v>
      </c>
      <c r="L20" s="5" t="s">
        <v>97</v>
      </c>
      <c r="M20" s="5"/>
      <c r="N20" t="str">
        <f t="shared" si="4"/>
        <v xml:space="preserve">(NULL, (SELECT cat_id FROM `prueba-vocacional`.`categorias` WHERE cat_tipo = 'CL' AND cat_area = 'A'), 'Ejecutar con rapidez y exactitud operaciones aritméticas', 'A', 'A'), </v>
      </c>
    </row>
    <row r="21" spans="1:14" x14ac:dyDescent="0.25">
      <c r="A21" s="5">
        <v>9</v>
      </c>
      <c r="B21" s="8" t="s">
        <v>153</v>
      </c>
      <c r="C21" s="5">
        <f t="shared" si="0"/>
        <v>66</v>
      </c>
      <c r="D21">
        <v>19</v>
      </c>
      <c r="E21" t="s">
        <v>136</v>
      </c>
      <c r="G21" t="str">
        <f t="shared" si="1"/>
        <v>(SELECT cat_id FROM `prueba-vocacional`.`categorias` WHERE cat_tipo = 'MC' AND cat_area = 'A')</v>
      </c>
      <c r="H21" t="s">
        <v>143</v>
      </c>
      <c r="I21">
        <f t="shared" si="2"/>
        <v>19</v>
      </c>
      <c r="J21" s="5" t="str">
        <f t="shared" si="3"/>
        <v>Armar y componer objetos mecánicos como  chapas, timbres, etcétera</v>
      </c>
      <c r="K21" s="5" t="s">
        <v>97</v>
      </c>
      <c r="L21" s="5" t="s">
        <v>97</v>
      </c>
      <c r="M21" s="5"/>
      <c r="N21" t="str">
        <f t="shared" si="4"/>
        <v xml:space="preserve">(NULL, (SELECT cat_id FROM `prueba-vocacional`.`categorias` WHERE cat_tipo = 'MC' AND cat_area = 'A'), 'Armar y componer objetos mecánicos como  chapas, timbres, etcétera', 'A', 'A'), </v>
      </c>
    </row>
    <row r="22" spans="1:14" x14ac:dyDescent="0.25">
      <c r="A22" s="5">
        <v>10</v>
      </c>
      <c r="B22" s="8" t="s">
        <v>53</v>
      </c>
      <c r="C22" s="5">
        <f t="shared" si="0"/>
        <v>41</v>
      </c>
      <c r="D22">
        <v>20</v>
      </c>
      <c r="E22" t="s">
        <v>83</v>
      </c>
      <c r="G22" t="str">
        <f t="shared" si="1"/>
        <v>(SELECT cat_id FROM `prueba-vocacional`.`categorias` WHERE cat_tipo = 'DT' AND cat_area = 'A')</v>
      </c>
      <c r="H22" t="s">
        <v>143</v>
      </c>
      <c r="I22">
        <f t="shared" si="2"/>
        <v>20</v>
      </c>
      <c r="J22" s="5" t="str">
        <f t="shared" si="3"/>
        <v>Actividades que requieren destreza manual</v>
      </c>
      <c r="K22" s="5" t="s">
        <v>97</v>
      </c>
      <c r="L22" s="5" t="s">
        <v>97</v>
      </c>
      <c r="M22" s="5"/>
      <c r="N22" t="str">
        <f t="shared" si="4"/>
        <v xml:space="preserve">(NULL, (SELECT cat_id FROM `prueba-vocacional`.`categorias` WHERE cat_tipo = 'DT' AND cat_area = 'A'), 'Actividades que requieren destreza manual', 'A', 'A'), </v>
      </c>
    </row>
    <row r="23" spans="1:14" x14ac:dyDescent="0.25">
      <c r="A23" s="5">
        <v>11</v>
      </c>
      <c r="B23" s="8" t="s">
        <v>154</v>
      </c>
      <c r="C23" s="5">
        <f t="shared" si="0"/>
        <v>47</v>
      </c>
      <c r="D23" s="1">
        <v>11</v>
      </c>
      <c r="E23" s="1" t="s">
        <v>130</v>
      </c>
      <c r="G23" t="str">
        <f t="shared" si="1"/>
        <v>(SELECT cat_id FROM `prueba-vocacional`.`categorias` WHERE cat_tipo = 'SS' AND cat_area = 'A')</v>
      </c>
      <c r="H23" t="s">
        <v>143</v>
      </c>
      <c r="I23">
        <f t="shared" si="2"/>
        <v>11</v>
      </c>
      <c r="J23" s="5" t="str">
        <f t="shared" si="3"/>
        <v>Ser miembro activo y útil en un club o sociedad</v>
      </c>
      <c r="K23" s="5" t="s">
        <v>97</v>
      </c>
      <c r="L23" s="5" t="s">
        <v>97</v>
      </c>
      <c r="M23" s="5"/>
      <c r="N23" t="str">
        <f t="shared" si="4"/>
        <v xml:space="preserve">(NULL, (SELECT cat_id FROM `prueba-vocacional`.`categorias` WHERE cat_tipo = 'SS' AND cat_area = 'A'), 'Ser miembro activo y útil en un club o sociedad', 'A', 'A'), </v>
      </c>
    </row>
    <row r="24" spans="1:14" x14ac:dyDescent="0.25">
      <c r="A24" s="5">
        <v>12</v>
      </c>
      <c r="B24" s="8" t="s">
        <v>54</v>
      </c>
      <c r="C24" s="5">
        <f t="shared" si="0"/>
        <v>86</v>
      </c>
      <c r="D24">
        <v>12</v>
      </c>
      <c r="E24" t="s">
        <v>132</v>
      </c>
      <c r="G24" t="str">
        <f t="shared" si="1"/>
        <v>(SELECT cat_id FROM `prueba-vocacional`.`categorias` WHERE cat_tipo = 'EP' AND cat_area = 'A')</v>
      </c>
      <c r="H24" t="s">
        <v>143</v>
      </c>
      <c r="I24">
        <f t="shared" si="2"/>
        <v>12</v>
      </c>
      <c r="J24" s="5" t="str">
        <f t="shared" si="3"/>
        <v>Organizar y dirigir festivales, encuentros deportivos, excursiones o campañas sociales</v>
      </c>
      <c r="K24" s="5" t="s">
        <v>97</v>
      </c>
      <c r="L24" s="5" t="s">
        <v>97</v>
      </c>
      <c r="M24" s="5"/>
      <c r="N24" t="str">
        <f t="shared" si="4"/>
        <v xml:space="preserve">(NULL, (SELECT cat_id FROM `prueba-vocacional`.`categorias` WHERE cat_tipo = 'EP' AND cat_area = 'A'), 'Organizar y dirigir festivales, encuentros deportivos, excursiones o campañas sociales', 'A', 'A'), </v>
      </c>
    </row>
    <row r="25" spans="1:14" x14ac:dyDescent="0.25">
      <c r="A25" s="5">
        <v>13</v>
      </c>
      <c r="B25" s="8" t="s">
        <v>155</v>
      </c>
      <c r="C25" s="5">
        <f t="shared" si="0"/>
        <v>48</v>
      </c>
      <c r="D25">
        <v>13</v>
      </c>
      <c r="E25" t="s">
        <v>76</v>
      </c>
      <c r="G25" t="str">
        <f t="shared" si="1"/>
        <v>(SELECT cat_id FROM `prueba-vocacional`.`categorias` WHERE cat_tipo = 'V' AND cat_area = 'A')</v>
      </c>
      <c r="H25" t="s">
        <v>143</v>
      </c>
      <c r="I25">
        <f t="shared" si="2"/>
        <v>13</v>
      </c>
      <c r="J25" s="5" t="str">
        <f t="shared" si="3"/>
        <v>Redactar composiciones o artículos periodísticos</v>
      </c>
      <c r="K25" s="5" t="s">
        <v>97</v>
      </c>
      <c r="L25" s="5" t="s">
        <v>97</v>
      </c>
      <c r="M25" s="5"/>
      <c r="N25" t="str">
        <f t="shared" si="4"/>
        <v xml:space="preserve">(NULL, (SELECT cat_id FROM `prueba-vocacional`.`categorias` WHERE cat_tipo = 'V' AND cat_area = 'A'), 'Redactar composiciones o artículos periodísticos', 'A', 'A'), </v>
      </c>
    </row>
    <row r="26" spans="1:14" x14ac:dyDescent="0.25">
      <c r="A26" s="5">
        <v>14</v>
      </c>
      <c r="B26" s="8" t="s">
        <v>55</v>
      </c>
      <c r="C26" s="5">
        <f t="shared" si="0"/>
        <v>15</v>
      </c>
      <c r="D26">
        <v>14</v>
      </c>
      <c r="E26" t="s">
        <v>133</v>
      </c>
      <c r="G26" t="str">
        <f t="shared" si="1"/>
        <v>(SELECT cat_id FROM `prueba-vocacional`.`categorias` WHERE cat_tipo = 'AP' AND cat_area = 'A')</v>
      </c>
      <c r="H26" t="s">
        <v>143</v>
      </c>
      <c r="I26">
        <f t="shared" si="2"/>
        <v>14</v>
      </c>
      <c r="J26" s="5" t="str">
        <f t="shared" si="3"/>
        <v>Pintar paisajes</v>
      </c>
      <c r="K26" s="5" t="s">
        <v>97</v>
      </c>
      <c r="L26" s="5" t="s">
        <v>97</v>
      </c>
      <c r="M26" s="5"/>
      <c r="N26" t="str">
        <f t="shared" si="4"/>
        <v xml:space="preserve">(NULL, (SELECT cat_id FROM `prueba-vocacional`.`categorias` WHERE cat_tipo = 'AP' AND cat_area = 'A'), 'Pintar paisajes', 'A', 'A'), </v>
      </c>
    </row>
    <row r="27" spans="1:14" x14ac:dyDescent="0.25">
      <c r="A27" s="5">
        <v>15</v>
      </c>
      <c r="B27" s="8" t="s">
        <v>156</v>
      </c>
      <c r="C27" s="5">
        <f t="shared" si="0"/>
        <v>28</v>
      </c>
      <c r="D27">
        <v>15</v>
      </c>
      <c r="E27" t="s">
        <v>134</v>
      </c>
      <c r="G27" t="str">
        <f t="shared" si="1"/>
        <v>(SELECT cat_id FROM `prueba-vocacional`.`categorias` WHERE cat_tipo = 'MS' AND cat_area = 'A')</v>
      </c>
      <c r="H27" t="s">
        <v>143</v>
      </c>
      <c r="I27">
        <f t="shared" si="2"/>
        <v>15</v>
      </c>
      <c r="J27" s="5" t="str">
        <f t="shared" si="3"/>
        <v>Tocar un instrumento músical</v>
      </c>
      <c r="K27" s="5" t="s">
        <v>97</v>
      </c>
      <c r="L27" s="5" t="s">
        <v>97</v>
      </c>
      <c r="M27" s="5"/>
      <c r="N27" t="str">
        <f t="shared" si="4"/>
        <v xml:space="preserve">(NULL, (SELECT cat_id FROM `prueba-vocacional`.`categorias` WHERE cat_tipo = 'MS' AND cat_area = 'A'), 'Tocar un instrumento músical', 'A', 'A'), </v>
      </c>
    </row>
    <row r="28" spans="1:14" x14ac:dyDescent="0.25">
      <c r="A28" s="5">
        <v>16</v>
      </c>
      <c r="B28" s="8" t="s">
        <v>56</v>
      </c>
      <c r="C28" s="5">
        <f t="shared" si="0"/>
        <v>58</v>
      </c>
      <c r="D28">
        <v>16</v>
      </c>
      <c r="E28" t="s">
        <v>79</v>
      </c>
      <c r="G28" t="str">
        <f t="shared" si="1"/>
        <v>(SELECT cat_id FROM `prueba-vocacional`.`categorias` WHERE cat_tipo = 'OG' AND cat_area = 'A')</v>
      </c>
      <c r="H28" t="s">
        <v>143</v>
      </c>
      <c r="I28">
        <f t="shared" si="2"/>
        <v>16</v>
      </c>
      <c r="J28" s="5" t="str">
        <f t="shared" si="3"/>
        <v>Ordenar y clasificar debidamente documentos en una oficina</v>
      </c>
      <c r="K28" s="5" t="s">
        <v>97</v>
      </c>
      <c r="L28" s="5" t="s">
        <v>97</v>
      </c>
      <c r="M28" s="5"/>
      <c r="N28" t="str">
        <f t="shared" si="4"/>
        <v xml:space="preserve">(NULL, (SELECT cat_id FROM `prueba-vocacional`.`categorias` WHERE cat_tipo = 'OG' AND cat_area = 'A'), 'Ordenar y clasificar debidamente documentos en una oficina', 'A', 'A'), </v>
      </c>
    </row>
    <row r="29" spans="1:14" x14ac:dyDescent="0.25">
      <c r="A29" s="5">
        <v>17</v>
      </c>
      <c r="B29" s="8" t="s">
        <v>157</v>
      </c>
      <c r="C29" s="5">
        <f t="shared" si="0"/>
        <v>44</v>
      </c>
      <c r="D29">
        <v>17</v>
      </c>
      <c r="E29" t="s">
        <v>81</v>
      </c>
      <c r="G29" t="str">
        <f t="shared" si="1"/>
        <v>(SELECT cat_id FROM `prueba-vocacional`.`categorias` WHERE cat_tipo = 'CI' AND cat_area = 'A')</v>
      </c>
      <c r="H29" t="s">
        <v>143</v>
      </c>
      <c r="I29">
        <f t="shared" si="2"/>
        <v>17</v>
      </c>
      <c r="J29" s="5" t="str">
        <f t="shared" si="3"/>
        <v>Entender principios y experimentos de física</v>
      </c>
      <c r="K29" s="5" t="s">
        <v>97</v>
      </c>
      <c r="L29" s="5" t="s">
        <v>97</v>
      </c>
      <c r="M29" s="5"/>
      <c r="N29" t="str">
        <f t="shared" si="4"/>
        <v xml:space="preserve">(NULL, (SELECT cat_id FROM `prueba-vocacional`.`categorias` WHERE cat_tipo = 'CI' AND cat_area = 'A'), 'Entender principios y experimentos de física', 'A', 'A'), </v>
      </c>
    </row>
    <row r="30" spans="1:14" x14ac:dyDescent="0.25">
      <c r="A30" s="5">
        <v>18</v>
      </c>
      <c r="B30" s="8" t="s">
        <v>158</v>
      </c>
      <c r="C30" s="5">
        <f t="shared" si="0"/>
        <v>32</v>
      </c>
      <c r="D30">
        <v>18</v>
      </c>
      <c r="E30" t="s">
        <v>135</v>
      </c>
      <c r="G30" t="str">
        <f t="shared" si="1"/>
        <v>(SELECT cat_id FROM `prueba-vocacional`.`categorias` WHERE cat_tipo = 'CL' AND cat_area = 'A')</v>
      </c>
      <c r="H30" t="s">
        <v>143</v>
      </c>
      <c r="I30">
        <f t="shared" si="2"/>
        <v>18</v>
      </c>
      <c r="J30" s="5" t="str">
        <f t="shared" si="3"/>
        <v>Resolver problemas de aritmética</v>
      </c>
      <c r="K30" s="5" t="s">
        <v>97</v>
      </c>
      <c r="L30" s="5" t="s">
        <v>97</v>
      </c>
      <c r="M30" s="5"/>
      <c r="N30" t="str">
        <f t="shared" si="4"/>
        <v xml:space="preserve">(NULL, (SELECT cat_id FROM `prueba-vocacional`.`categorias` WHERE cat_tipo = 'CL' AND cat_area = 'A'), 'Resolver problemas de aritmética', 'A', 'A'), </v>
      </c>
    </row>
    <row r="31" spans="1:14" x14ac:dyDescent="0.25">
      <c r="A31" s="5">
        <v>19</v>
      </c>
      <c r="B31" s="8" t="s">
        <v>159</v>
      </c>
      <c r="C31" s="5">
        <f t="shared" si="0"/>
        <v>46</v>
      </c>
      <c r="D31">
        <v>19</v>
      </c>
      <c r="E31" t="s">
        <v>136</v>
      </c>
      <c r="G31" t="str">
        <f t="shared" si="1"/>
        <v>(SELECT cat_id FROM `prueba-vocacional`.`categorias` WHERE cat_tipo = 'MC' AND cat_area = 'A')</v>
      </c>
      <c r="H31" t="s">
        <v>143</v>
      </c>
      <c r="I31">
        <f t="shared" si="2"/>
        <v>19</v>
      </c>
      <c r="J31" s="5" t="str">
        <f t="shared" si="3"/>
        <v>Desarmar, armar y componer objetos complicados</v>
      </c>
      <c r="K31" s="5" t="s">
        <v>97</v>
      </c>
      <c r="L31" s="5" t="s">
        <v>97</v>
      </c>
      <c r="M31" s="5"/>
      <c r="N31" t="str">
        <f t="shared" si="4"/>
        <v xml:space="preserve">(NULL, (SELECT cat_id FROM `prueba-vocacional`.`categorias` WHERE cat_tipo = 'MC' AND cat_area = 'A'), 'Desarmar, armar y componer objetos complicados', 'A', 'A'), </v>
      </c>
    </row>
    <row r="32" spans="1:14" x14ac:dyDescent="0.25">
      <c r="A32" s="5">
        <v>20</v>
      </c>
      <c r="B32" s="8" t="s">
        <v>160</v>
      </c>
      <c r="C32" s="5">
        <f t="shared" si="0"/>
        <v>49</v>
      </c>
      <c r="D32">
        <v>20</v>
      </c>
      <c r="E32" t="s">
        <v>83</v>
      </c>
      <c r="G32" t="str">
        <f t="shared" si="1"/>
        <v>(SELECT cat_id FROM `prueba-vocacional`.`categorias` WHERE cat_tipo = 'DT' AND cat_area = 'A')</v>
      </c>
      <c r="H32" t="s">
        <v>143</v>
      </c>
      <c r="I32">
        <f t="shared" si="2"/>
        <v>20</v>
      </c>
      <c r="J32" s="5" t="str">
        <f t="shared" si="3"/>
        <v>Manejar con habilidad herramientas de carpintería</v>
      </c>
      <c r="K32" s="5" t="s">
        <v>97</v>
      </c>
      <c r="L32" s="5" t="s">
        <v>97</v>
      </c>
      <c r="M32" s="5"/>
      <c r="N32" t="str">
        <f t="shared" si="4"/>
        <v xml:space="preserve">(NULL, (SELECT cat_id FROM `prueba-vocacional`.`categorias` WHERE cat_tipo = 'DT' AND cat_area = 'A'), 'Manejar con habilidad herramientas de carpintería', 'A', 'A'), </v>
      </c>
    </row>
    <row r="33" spans="1:14" x14ac:dyDescent="0.25">
      <c r="A33" s="5">
        <v>21</v>
      </c>
      <c r="B33" s="8" t="s">
        <v>57</v>
      </c>
      <c r="C33" s="5">
        <f t="shared" si="0"/>
        <v>48</v>
      </c>
      <c r="D33" s="1">
        <v>11</v>
      </c>
      <c r="E33" s="1" t="s">
        <v>130</v>
      </c>
      <c r="G33" t="str">
        <f t="shared" si="1"/>
        <v>(SELECT cat_id FROM `prueba-vocacional`.`categorias` WHERE cat_tipo = 'SS' AND cat_area = 'A')</v>
      </c>
      <c r="H33" t="s">
        <v>143</v>
      </c>
      <c r="I33">
        <f t="shared" si="2"/>
        <v>11</v>
      </c>
      <c r="J33" s="5" t="str">
        <f t="shared" si="3"/>
        <v>Colaborar con otros para el bien de la comunidad</v>
      </c>
      <c r="K33" s="5" t="s">
        <v>97</v>
      </c>
      <c r="L33" s="5" t="s">
        <v>97</v>
      </c>
      <c r="M33" s="5"/>
      <c r="N33" t="str">
        <f t="shared" si="4"/>
        <v xml:space="preserve">(NULL, (SELECT cat_id FROM `prueba-vocacional`.`categorias` WHERE cat_tipo = 'SS' AND cat_area = 'A'), 'Colaborar con otros para el bien de la comunidad', 'A', 'A'), </v>
      </c>
    </row>
    <row r="34" spans="1:14" x14ac:dyDescent="0.25">
      <c r="A34" s="5">
        <v>22</v>
      </c>
      <c r="B34" s="8" t="s">
        <v>58</v>
      </c>
      <c r="C34" s="5">
        <f t="shared" si="0"/>
        <v>61</v>
      </c>
      <c r="D34">
        <v>12</v>
      </c>
      <c r="E34" t="s">
        <v>132</v>
      </c>
      <c r="G34" t="str">
        <f t="shared" si="1"/>
        <v>(SELECT cat_id FROM `prueba-vocacional`.`categorias` WHERE cat_tipo = 'EP' AND cat_area = 'A')</v>
      </c>
      <c r="H34" t="s">
        <v>143</v>
      </c>
      <c r="I34">
        <f t="shared" si="2"/>
        <v>12</v>
      </c>
      <c r="J34" s="5" t="str">
        <f t="shared" si="3"/>
        <v>Convencer a otros para que hagan lo que crees que deben hacer</v>
      </c>
      <c r="K34" s="5" t="s">
        <v>97</v>
      </c>
      <c r="L34" s="5" t="s">
        <v>97</v>
      </c>
      <c r="M34" s="5"/>
      <c r="N34" t="str">
        <f t="shared" si="4"/>
        <v xml:space="preserve">(NULL, (SELECT cat_id FROM `prueba-vocacional`.`categorias` WHERE cat_tipo = 'EP' AND cat_area = 'A'), 'Convencer a otros para que hagan lo que crees que deben hacer', 'A', 'A'), </v>
      </c>
    </row>
    <row r="35" spans="1:14" x14ac:dyDescent="0.25">
      <c r="A35" s="5">
        <v>23</v>
      </c>
      <c r="B35" s="8" t="s">
        <v>59</v>
      </c>
      <c r="C35" s="5">
        <f t="shared" si="0"/>
        <v>32</v>
      </c>
      <c r="D35">
        <v>13</v>
      </c>
      <c r="E35" t="s">
        <v>76</v>
      </c>
      <c r="G35" t="str">
        <f t="shared" si="1"/>
        <v>(SELECT cat_id FROM `prueba-vocacional`.`categorias` WHERE cat_tipo = 'V' AND cat_area = 'A')</v>
      </c>
      <c r="H35" t="s">
        <v>143</v>
      </c>
      <c r="I35">
        <f t="shared" si="2"/>
        <v>13</v>
      </c>
      <c r="J35" s="5" t="str">
        <f t="shared" si="3"/>
        <v>Componer versos serios o jocosos</v>
      </c>
      <c r="K35" s="5" t="s">
        <v>97</v>
      </c>
      <c r="L35" s="5" t="s">
        <v>97</v>
      </c>
      <c r="M35" s="5"/>
      <c r="N35" t="str">
        <f t="shared" si="4"/>
        <v xml:space="preserve">(NULL, (SELECT cat_id FROM `prueba-vocacional`.`categorias` WHERE cat_tipo = 'V' AND cat_area = 'A'), 'Componer versos serios o jocosos', 'A', 'A'), </v>
      </c>
    </row>
    <row r="36" spans="1:14" x14ac:dyDescent="0.25">
      <c r="A36" s="5">
        <v>24</v>
      </c>
      <c r="B36" s="8" t="s">
        <v>161</v>
      </c>
      <c r="C36" s="5">
        <f t="shared" si="0"/>
        <v>78</v>
      </c>
      <c r="D36">
        <v>14</v>
      </c>
      <c r="E36" t="s">
        <v>133</v>
      </c>
      <c r="G36" t="str">
        <f t="shared" si="1"/>
        <v>(SELECT cat_id FROM `prueba-vocacional`.`categorias` WHERE cat_tipo = 'AP' AND cat_area = 'A')</v>
      </c>
      <c r="H36" t="s">
        <v>143</v>
      </c>
      <c r="I36">
        <f t="shared" si="2"/>
        <v>14</v>
      </c>
      <c r="J36" s="5" t="str">
        <f t="shared" si="3"/>
        <v>Decorar artisticamente un salón o corredor, escenario o patio para un festival</v>
      </c>
      <c r="K36" s="5" t="s">
        <v>97</v>
      </c>
      <c r="L36" s="5" t="s">
        <v>97</v>
      </c>
      <c r="M36" s="5"/>
      <c r="N36" t="str">
        <f t="shared" si="4"/>
        <v xml:space="preserve">(NULL, (SELECT cat_id FROM `prueba-vocacional`.`categorias` WHERE cat_tipo = 'AP' AND cat_area = 'A'), 'Decorar artisticamente un salón o corredor, escenario o patio para un festival', 'A', 'A'), </v>
      </c>
    </row>
    <row r="37" spans="1:14" x14ac:dyDescent="0.25">
      <c r="A37" s="5">
        <v>25</v>
      </c>
      <c r="B37" s="8" t="s">
        <v>60</v>
      </c>
      <c r="C37" s="5">
        <f t="shared" si="0"/>
        <v>71</v>
      </c>
      <c r="D37">
        <v>15</v>
      </c>
      <c r="E37" t="s">
        <v>134</v>
      </c>
      <c r="G37" t="str">
        <f t="shared" si="1"/>
        <v>(SELECT cat_id FROM `prueba-vocacional`.`categorias` WHERE cat_tipo = 'MS' AND cat_area = 'A')</v>
      </c>
      <c r="H37" t="s">
        <v>143</v>
      </c>
      <c r="I37">
        <f t="shared" si="2"/>
        <v>15</v>
      </c>
      <c r="J37" s="5" t="str">
        <f t="shared" si="3"/>
        <v>Distinguir cuando alguien desentona en las canciones o piezas musicales</v>
      </c>
      <c r="K37" s="5" t="s">
        <v>97</v>
      </c>
      <c r="L37" s="5" t="s">
        <v>97</v>
      </c>
      <c r="M37" s="5"/>
      <c r="N37" t="str">
        <f t="shared" si="4"/>
        <v xml:space="preserve">(NULL, (SELECT cat_id FROM `prueba-vocacional`.`categorias` WHERE cat_tipo = 'MS' AND cat_area = 'A'), 'Distinguir cuando alguien desentona en las canciones o piezas musicales', 'A', 'A'), </v>
      </c>
    </row>
    <row r="38" spans="1:14" x14ac:dyDescent="0.25">
      <c r="A38" s="5">
        <v>26</v>
      </c>
      <c r="B38" s="8" t="s">
        <v>61</v>
      </c>
      <c r="C38" s="5">
        <f t="shared" si="0"/>
        <v>51</v>
      </c>
      <c r="D38">
        <v>16</v>
      </c>
      <c r="E38" t="s">
        <v>79</v>
      </c>
      <c r="G38" t="str">
        <f t="shared" si="1"/>
        <v>(SELECT cat_id FROM `prueba-vocacional`.`categorias` WHERE cat_tipo = 'OG' AND cat_area = 'A')</v>
      </c>
      <c r="H38" t="s">
        <v>143</v>
      </c>
      <c r="I38">
        <f t="shared" si="2"/>
        <v>16</v>
      </c>
      <c r="J38" s="5" t="str">
        <f t="shared" si="3"/>
        <v>Contestar y redactar correctamente oficios y cartas</v>
      </c>
      <c r="K38" s="5" t="s">
        <v>97</v>
      </c>
      <c r="L38" s="5" t="s">
        <v>97</v>
      </c>
      <c r="M38" s="5"/>
      <c r="N38" t="str">
        <f t="shared" si="4"/>
        <v xml:space="preserve">(NULL, (SELECT cat_id FROM `prueba-vocacional`.`categorias` WHERE cat_tipo = 'OG' AND cat_area = 'A'), 'Contestar y redactar correctamente oficios y cartas', 'A', 'A'), </v>
      </c>
    </row>
    <row r="39" spans="1:14" x14ac:dyDescent="0.25">
      <c r="A39" s="5">
        <v>27</v>
      </c>
      <c r="B39" s="8" t="s">
        <v>162</v>
      </c>
      <c r="C39" s="5">
        <f t="shared" si="0"/>
        <v>45</v>
      </c>
      <c r="D39">
        <v>17</v>
      </c>
      <c r="E39" t="s">
        <v>81</v>
      </c>
      <c r="G39" t="str">
        <f t="shared" si="1"/>
        <v>(SELECT cat_id FROM `prueba-vocacional`.`categorias` WHERE cat_tipo = 'CI' AND cat_area = 'A')</v>
      </c>
      <c r="H39" t="s">
        <v>143</v>
      </c>
      <c r="I39">
        <f t="shared" si="2"/>
        <v>17</v>
      </c>
      <c r="J39" s="5" t="str">
        <f t="shared" si="3"/>
        <v>Entender principios y experimentos de química</v>
      </c>
      <c r="K39" s="5" t="s">
        <v>97</v>
      </c>
      <c r="L39" s="5" t="s">
        <v>97</v>
      </c>
      <c r="M39" s="5"/>
      <c r="N39" t="str">
        <f t="shared" si="4"/>
        <v xml:space="preserve">(NULL, (SELECT cat_id FROM `prueba-vocacional`.`categorias` WHERE cat_tipo = 'CI' AND cat_area = 'A'), 'Entender principios y experimentos de química', 'A', 'A'), </v>
      </c>
    </row>
    <row r="40" spans="1:14" x14ac:dyDescent="0.25">
      <c r="A40" s="5">
        <v>28</v>
      </c>
      <c r="B40" s="8" t="s">
        <v>163</v>
      </c>
      <c r="C40" s="5">
        <f t="shared" si="0"/>
        <v>31</v>
      </c>
      <c r="D40">
        <v>18</v>
      </c>
      <c r="E40" t="s">
        <v>135</v>
      </c>
      <c r="G40" t="str">
        <f t="shared" si="1"/>
        <v>(SELECT cat_id FROM `prueba-vocacional`.`categorias` WHERE cat_tipo = 'CL' AND cat_area = 'A')</v>
      </c>
      <c r="H40" t="s">
        <v>143</v>
      </c>
      <c r="I40">
        <f t="shared" si="2"/>
        <v>18</v>
      </c>
      <c r="J40" s="5" t="str">
        <f t="shared" si="3"/>
        <v>Resolver rompecabezas numéricos</v>
      </c>
      <c r="K40" s="5" t="s">
        <v>97</v>
      </c>
      <c r="L40" s="5" t="s">
        <v>97</v>
      </c>
      <c r="M40" s="5"/>
      <c r="N40" t="str">
        <f t="shared" si="4"/>
        <v xml:space="preserve">(NULL, (SELECT cat_id FROM `prueba-vocacional`.`categorias` WHERE cat_tipo = 'CL' AND cat_area = 'A'), 'Resolver rompecabezas numéricos', 'A', 'A'), </v>
      </c>
    </row>
    <row r="41" spans="1:14" x14ac:dyDescent="0.25">
      <c r="A41" s="5">
        <v>29</v>
      </c>
      <c r="B41" s="8" t="s">
        <v>62</v>
      </c>
      <c r="C41" s="5">
        <f t="shared" si="0"/>
        <v>44</v>
      </c>
      <c r="D41">
        <v>19</v>
      </c>
      <c r="E41" t="s">
        <v>136</v>
      </c>
      <c r="G41" t="str">
        <f t="shared" si="1"/>
        <v>(SELECT cat_id FROM `prueba-vocacional`.`categorias` WHERE cat_tipo = 'MC' AND cat_area = 'A')</v>
      </c>
      <c r="H41" t="s">
        <v>143</v>
      </c>
      <c r="I41">
        <f t="shared" si="2"/>
        <v>19</v>
      </c>
      <c r="J41" s="5" t="str">
        <f t="shared" si="3"/>
        <v>resolver rompecabezas de alambre o de madera</v>
      </c>
      <c r="K41" s="5" t="s">
        <v>97</v>
      </c>
      <c r="L41" s="5" t="s">
        <v>97</v>
      </c>
      <c r="M41" s="5"/>
      <c r="N41" t="str">
        <f t="shared" si="4"/>
        <v xml:space="preserve">(NULL, (SELECT cat_id FROM `prueba-vocacional`.`categorias` WHERE cat_tipo = 'MC' AND cat_area = 'A'), 'resolver rompecabezas de alambre o de madera', 'A', 'A'), </v>
      </c>
    </row>
    <row r="42" spans="1:14" x14ac:dyDescent="0.25">
      <c r="A42" s="5">
        <v>30</v>
      </c>
      <c r="B42" s="8" t="s">
        <v>164</v>
      </c>
      <c r="C42" s="5">
        <f t="shared" si="0"/>
        <v>92</v>
      </c>
      <c r="D42">
        <v>20</v>
      </c>
      <c r="E42" t="s">
        <v>83</v>
      </c>
      <c r="G42" t="str">
        <f t="shared" si="1"/>
        <v>(SELECT cat_id FROM `prueba-vocacional`.`categorias` WHERE cat_tipo = 'DT' AND cat_area = 'A')</v>
      </c>
      <c r="H42" t="s">
        <v>143</v>
      </c>
      <c r="I42">
        <f t="shared" si="2"/>
        <v>20</v>
      </c>
      <c r="J42" s="5" t="str">
        <f t="shared" si="3"/>
        <v>Manejar con habilidad herramientas mecánicas como pinzas, llaves de tuercas, desarmador, etc</v>
      </c>
      <c r="K42" s="5" t="s">
        <v>97</v>
      </c>
      <c r="L42" s="5" t="s">
        <v>97</v>
      </c>
      <c r="M42" s="5"/>
      <c r="N42" t="str">
        <f t="shared" si="4"/>
        <v xml:space="preserve">(NULL, (SELECT cat_id FROM `prueba-vocacional`.`categorias` WHERE cat_tipo = 'DT' AND cat_area = 'A'), 'Manejar con habilidad herramientas mecánicas como pinzas, llaves de tuercas, desarmador, etc', 'A', 'A'), </v>
      </c>
    </row>
    <row r="43" spans="1:14" x14ac:dyDescent="0.25">
      <c r="A43" s="5">
        <v>31</v>
      </c>
      <c r="B43" s="8" t="s">
        <v>63</v>
      </c>
      <c r="C43" s="5">
        <f t="shared" si="0"/>
        <v>66</v>
      </c>
      <c r="D43" s="1">
        <v>11</v>
      </c>
      <c r="E43" s="1" t="s">
        <v>130</v>
      </c>
      <c r="G43" t="str">
        <f t="shared" si="1"/>
        <v>(SELECT cat_id FROM `prueba-vocacional`.`categorias` WHERE cat_tipo = 'SS' AND cat_area = 'A')</v>
      </c>
      <c r="H43" t="s">
        <v>143</v>
      </c>
      <c r="I43">
        <f t="shared" si="2"/>
        <v>11</v>
      </c>
      <c r="J43" s="5" t="str">
        <f t="shared" si="3"/>
        <v>Saber escuchar a otros con paciencia y compreder su punto de vista</v>
      </c>
      <c r="K43" s="5" t="s">
        <v>97</v>
      </c>
      <c r="L43" s="5" t="s">
        <v>97</v>
      </c>
      <c r="M43" s="5"/>
      <c r="N43" t="str">
        <f t="shared" si="4"/>
        <v xml:space="preserve">(NULL, (SELECT cat_id FROM `prueba-vocacional`.`categorias` WHERE cat_tipo = 'SS' AND cat_area = 'A'), 'Saber escuchar a otros con paciencia y compreder su punto de vista', 'A', 'A'), </v>
      </c>
    </row>
    <row r="44" spans="1:14" x14ac:dyDescent="0.25">
      <c r="A44" s="5">
        <v>32</v>
      </c>
      <c r="B44" s="8" t="s">
        <v>165</v>
      </c>
      <c r="C44" s="5">
        <f t="shared" si="0"/>
        <v>47</v>
      </c>
      <c r="D44">
        <v>12</v>
      </c>
      <c r="E44" t="s">
        <v>132</v>
      </c>
      <c r="G44" t="str">
        <f t="shared" si="1"/>
        <v>(SELECT cat_id FROM `prueba-vocacional`.`categorias` WHERE cat_tipo = 'EP' AND cat_area = 'A')</v>
      </c>
      <c r="H44" t="s">
        <v>143</v>
      </c>
      <c r="I44">
        <f t="shared" si="2"/>
        <v>12</v>
      </c>
      <c r="J44" s="5" t="str">
        <f t="shared" si="3"/>
        <v>Dar órdenes a otros con seguridad y naturalidad</v>
      </c>
      <c r="K44" s="5" t="s">
        <v>97</v>
      </c>
      <c r="L44" s="5" t="s">
        <v>97</v>
      </c>
      <c r="M44" s="5"/>
      <c r="N44" t="str">
        <f t="shared" si="4"/>
        <v xml:space="preserve">(NULL, (SELECT cat_id FROM `prueba-vocacional`.`categorias` WHERE cat_tipo = 'EP' AND cat_area = 'A'), 'Dar órdenes a otros con seguridad y naturalidad', 'A', 'A'), </v>
      </c>
    </row>
    <row r="45" spans="1:14" x14ac:dyDescent="0.25">
      <c r="A45" s="5">
        <v>33</v>
      </c>
      <c r="B45" s="8" t="s">
        <v>64</v>
      </c>
      <c r="C45" s="5">
        <f t="shared" si="0"/>
        <v>43</v>
      </c>
      <c r="D45">
        <v>13</v>
      </c>
      <c r="E45" t="s">
        <v>76</v>
      </c>
      <c r="G45" t="str">
        <f t="shared" si="1"/>
        <v>(SELECT cat_id FROM `prueba-vocacional`.`categorias` WHERE cat_tipo = 'V' AND cat_area = 'A')</v>
      </c>
      <c r="H45" t="s">
        <v>143</v>
      </c>
      <c r="I45">
        <f t="shared" si="2"/>
        <v>13</v>
      </c>
      <c r="J45" s="5" t="str">
        <f t="shared" si="3"/>
        <v>Escribir cuentos, narraciones o historietas</v>
      </c>
      <c r="K45" s="5" t="s">
        <v>97</v>
      </c>
      <c r="L45" s="5" t="s">
        <v>97</v>
      </c>
      <c r="M45" s="5"/>
      <c r="N45" t="str">
        <f t="shared" si="4"/>
        <v xml:space="preserve">(NULL, (SELECT cat_id FROM `prueba-vocacional`.`categorias` WHERE cat_tipo = 'V' AND cat_area = 'A'), 'Escribir cuentos, narraciones o historietas', 'A', 'A'), </v>
      </c>
    </row>
    <row r="46" spans="1:14" x14ac:dyDescent="0.25">
      <c r="A46" s="5">
        <v>34</v>
      </c>
      <c r="B46" s="8" t="s">
        <v>65</v>
      </c>
      <c r="C46" s="5">
        <f t="shared" si="0"/>
        <v>45</v>
      </c>
      <c r="D46">
        <v>14</v>
      </c>
      <c r="E46" t="s">
        <v>133</v>
      </c>
      <c r="G46" t="str">
        <f t="shared" si="1"/>
        <v>(SELECT cat_id FROM `prueba-vocacional`.`categorias` WHERE cat_tipo = 'AP' AND cat_area = 'A')</v>
      </c>
      <c r="H46" t="s">
        <v>143</v>
      </c>
      <c r="I46">
        <f t="shared" si="2"/>
        <v>14</v>
      </c>
      <c r="J46" s="5" t="str">
        <f t="shared" si="3"/>
        <v>Modelar con barro, plastilina o grabar madera</v>
      </c>
      <c r="K46" s="5" t="s">
        <v>97</v>
      </c>
      <c r="L46" s="5" t="s">
        <v>97</v>
      </c>
      <c r="M46" s="5"/>
      <c r="N46" t="str">
        <f t="shared" si="4"/>
        <v xml:space="preserve">(NULL, (SELECT cat_id FROM `prueba-vocacional`.`categorias` WHERE cat_tipo = 'AP' AND cat_area = 'A'), 'Modelar con barro, plastilina o grabar madera', 'A', 'A'), </v>
      </c>
    </row>
    <row r="47" spans="1:14" x14ac:dyDescent="0.25">
      <c r="A47" s="5">
        <v>35</v>
      </c>
      <c r="B47" s="8" t="s">
        <v>66</v>
      </c>
      <c r="C47" s="5">
        <f t="shared" si="0"/>
        <v>43</v>
      </c>
      <c r="D47">
        <v>15</v>
      </c>
      <c r="E47" t="s">
        <v>134</v>
      </c>
      <c r="G47" t="str">
        <f t="shared" si="1"/>
        <v>(SELECT cat_id FROM `prueba-vocacional`.`categorias` WHERE cat_tipo = 'MS' AND cat_area = 'A')</v>
      </c>
      <c r="H47" t="s">
        <v>143</v>
      </c>
      <c r="I47">
        <f t="shared" si="2"/>
        <v>15</v>
      </c>
      <c r="J47" s="5" t="str">
        <f t="shared" si="3"/>
        <v>Entonar correctamente las canciones de moda</v>
      </c>
      <c r="K47" s="5" t="s">
        <v>97</v>
      </c>
      <c r="L47" s="5" t="s">
        <v>97</v>
      </c>
      <c r="M47" s="5"/>
      <c r="N47" t="str">
        <f t="shared" si="4"/>
        <v xml:space="preserve">(NULL, (SELECT cat_id FROM `prueba-vocacional`.`categorias` WHERE cat_tipo = 'MS' AND cat_area = 'A'), 'Entonar correctamente las canciones de moda', 'A', 'A'), </v>
      </c>
    </row>
    <row r="48" spans="1:14" x14ac:dyDescent="0.25">
      <c r="A48" s="5">
        <v>36</v>
      </c>
      <c r="B48" s="8" t="s">
        <v>166</v>
      </c>
      <c r="C48" s="5">
        <f t="shared" si="0"/>
        <v>71</v>
      </c>
      <c r="D48">
        <v>16</v>
      </c>
      <c r="E48" t="s">
        <v>79</v>
      </c>
      <c r="G48" t="str">
        <f t="shared" si="1"/>
        <v>(SELECT cat_id FROM `prueba-vocacional`.`categorias` WHERE cat_tipo = 'OG' AND cat_area = 'A')</v>
      </c>
      <c r="H48" t="s">
        <v>143</v>
      </c>
      <c r="I48">
        <f t="shared" si="2"/>
        <v>16</v>
      </c>
      <c r="J48" s="5" t="str">
        <f t="shared" si="3"/>
        <v>Anotar y manejar con exactitud y rapidez nombres, números y otros datos</v>
      </c>
      <c r="K48" s="5" t="s">
        <v>97</v>
      </c>
      <c r="L48" s="5" t="s">
        <v>97</v>
      </c>
      <c r="M48" s="5"/>
      <c r="N48" t="str">
        <f t="shared" si="4"/>
        <v xml:space="preserve">(NULL, (SELECT cat_id FROM `prueba-vocacional`.`categorias` WHERE cat_tipo = 'OG' AND cat_area = 'A'), 'Anotar y manejar con exactitud y rapidez nombres, números y otros datos', 'A', 'A'), </v>
      </c>
    </row>
    <row r="49" spans="1:14" x14ac:dyDescent="0.25">
      <c r="A49" s="5">
        <v>37</v>
      </c>
      <c r="B49" s="8" t="s">
        <v>167</v>
      </c>
      <c r="C49" s="5">
        <f t="shared" si="0"/>
        <v>50</v>
      </c>
      <c r="D49">
        <v>17</v>
      </c>
      <c r="E49" t="s">
        <v>81</v>
      </c>
      <c r="G49" t="str">
        <f t="shared" si="1"/>
        <v>(SELECT cat_id FROM `prueba-vocacional`.`categorias` WHERE cat_tipo = 'CI' AND cat_area = 'A')</v>
      </c>
      <c r="H49" t="s">
        <v>143</v>
      </c>
      <c r="I49">
        <f t="shared" si="2"/>
        <v>17</v>
      </c>
      <c r="J49" s="5" t="str">
        <f t="shared" si="3"/>
        <v>Entender principios y hechos económicos y sociales</v>
      </c>
      <c r="K49" s="5" t="s">
        <v>97</v>
      </c>
      <c r="L49" s="5" t="s">
        <v>97</v>
      </c>
      <c r="M49" s="5"/>
      <c r="N49" t="str">
        <f t="shared" si="4"/>
        <v xml:space="preserve">(NULL, (SELECT cat_id FROM `prueba-vocacional`.`categorias` WHERE cat_tipo = 'CI' AND cat_area = 'A'), 'Entender principios y hechos económicos y sociales', 'A', 'A'), </v>
      </c>
    </row>
    <row r="50" spans="1:14" x14ac:dyDescent="0.25">
      <c r="A50" s="5">
        <v>38</v>
      </c>
      <c r="B50" s="8" t="s">
        <v>67</v>
      </c>
      <c r="C50" s="5">
        <f t="shared" si="0"/>
        <v>29</v>
      </c>
      <c r="D50">
        <v>18</v>
      </c>
      <c r="E50" t="s">
        <v>135</v>
      </c>
      <c r="G50" t="str">
        <f t="shared" si="1"/>
        <v>(SELECT cat_id FROM `prueba-vocacional`.`categorias` WHERE cat_tipo = 'CL' AND cat_area = 'A')</v>
      </c>
      <c r="H50" t="s">
        <v>143</v>
      </c>
      <c r="I50">
        <f t="shared" si="2"/>
        <v>18</v>
      </c>
      <c r="J50" s="5" t="str">
        <f t="shared" si="3"/>
        <v>Resolver problemas de algebra</v>
      </c>
      <c r="K50" s="5" t="s">
        <v>97</v>
      </c>
      <c r="L50" s="5" t="s">
        <v>97</v>
      </c>
      <c r="M50" s="5"/>
      <c r="N50" t="str">
        <f t="shared" si="4"/>
        <v xml:space="preserve">(NULL, (SELECT cat_id FROM `prueba-vocacional`.`categorias` WHERE cat_tipo = 'CL' AND cat_area = 'A'), 'Resolver problemas de algebra', 'A', 'A'), </v>
      </c>
    </row>
    <row r="51" spans="1:14" x14ac:dyDescent="0.25">
      <c r="A51" s="5">
        <v>39</v>
      </c>
      <c r="B51" s="8" t="s">
        <v>68</v>
      </c>
      <c r="C51" s="5">
        <f t="shared" si="0"/>
        <v>24</v>
      </c>
      <c r="D51">
        <v>19</v>
      </c>
      <c r="E51" t="s">
        <v>136</v>
      </c>
      <c r="G51" t="str">
        <f t="shared" si="1"/>
        <v>(SELECT cat_id FROM `prueba-vocacional`.`categorias` WHERE cat_tipo = 'MC' AND cat_area = 'A')</v>
      </c>
      <c r="H51" t="s">
        <v>143</v>
      </c>
      <c r="I51">
        <f t="shared" si="2"/>
        <v>19</v>
      </c>
      <c r="J51" s="5" t="str">
        <f t="shared" si="3"/>
        <v>Armar y componer muebles</v>
      </c>
      <c r="K51" s="5" t="s">
        <v>97</v>
      </c>
      <c r="L51" s="5" t="s">
        <v>97</v>
      </c>
      <c r="M51" s="5"/>
      <c r="N51" t="str">
        <f t="shared" si="4"/>
        <v xml:space="preserve">(NULL, (SELECT cat_id FROM `prueba-vocacional`.`categorias` WHERE cat_tipo = 'MC' AND cat_area = 'A'), 'Armar y componer muebles', 'A', 'A'), </v>
      </c>
    </row>
    <row r="52" spans="1:14" x14ac:dyDescent="0.25">
      <c r="A52" s="5">
        <v>40</v>
      </c>
      <c r="B52" s="8" t="s">
        <v>69</v>
      </c>
      <c r="C52" s="5">
        <f t="shared" si="0"/>
        <v>109</v>
      </c>
      <c r="D52">
        <v>20</v>
      </c>
      <c r="E52" t="s">
        <v>83</v>
      </c>
      <c r="G52" t="str">
        <f t="shared" si="1"/>
        <v>(SELECT cat_id FROM `prueba-vocacional`.`categorias` WHERE cat_tipo = 'DT' AND cat_area = 'A')</v>
      </c>
      <c r="H52" t="s">
        <v>143</v>
      </c>
      <c r="I52">
        <f t="shared" si="2"/>
        <v>20</v>
      </c>
      <c r="J52" s="5" t="str">
        <f t="shared" si="3"/>
        <v>Manejar con habilidad pequeñas piezas y herramientas como agujas, manecillas, joyas, piezas de relojeria, etc</v>
      </c>
      <c r="K52" s="5" t="s">
        <v>97</v>
      </c>
      <c r="L52" s="5" t="s">
        <v>97</v>
      </c>
      <c r="M52" s="5"/>
      <c r="N52" t="str">
        <f t="shared" si="4"/>
        <v xml:space="preserve">(NULL, (SELECT cat_id FROM `prueba-vocacional`.`categorias` WHERE cat_tipo = 'DT' AND cat_area = 'A'), 'Manejar con habilidad pequeñas piezas y herramientas como agujas, manecillas, joyas, piezas de relojeria, etc', 'A', 'A'), </v>
      </c>
    </row>
    <row r="53" spans="1:14" x14ac:dyDescent="0.25">
      <c r="A53" s="5">
        <v>41</v>
      </c>
      <c r="B53" s="8" t="s">
        <v>168</v>
      </c>
      <c r="C53" s="5">
        <f t="shared" si="0"/>
        <v>62</v>
      </c>
      <c r="D53" s="1">
        <v>11</v>
      </c>
      <c r="E53" s="1" t="s">
        <v>130</v>
      </c>
      <c r="G53" t="str">
        <f t="shared" si="1"/>
        <v>(SELECT cat_id FROM `prueba-vocacional`.`categorias` WHERE cat_tipo = 'SS' AND cat_area = 'A')</v>
      </c>
      <c r="H53" t="s">
        <v>143</v>
      </c>
      <c r="I53">
        <f t="shared" si="2"/>
        <v>11</v>
      </c>
      <c r="J53" s="5" t="str">
        <f t="shared" si="3"/>
        <v>Conversar en las reuniones y fiestas con acierto y naturalidad</v>
      </c>
      <c r="K53" s="5" t="s">
        <v>97</v>
      </c>
      <c r="L53" s="5" t="s">
        <v>97</v>
      </c>
      <c r="M53" s="5"/>
      <c r="N53" t="str">
        <f t="shared" si="4"/>
        <v xml:space="preserve">(NULL, (SELECT cat_id FROM `prueba-vocacional`.`categorias` WHERE cat_tipo = 'SS' AND cat_area = 'A'), 'Conversar en las reuniones y fiestas con acierto y naturalidad', 'A', 'A'), </v>
      </c>
    </row>
    <row r="54" spans="1:14" x14ac:dyDescent="0.25">
      <c r="A54" s="5">
        <v>42</v>
      </c>
      <c r="B54" s="8" t="s">
        <v>169</v>
      </c>
      <c r="C54" s="5">
        <f t="shared" si="0"/>
        <v>63</v>
      </c>
      <c r="D54">
        <v>12</v>
      </c>
      <c r="E54" t="s">
        <v>132</v>
      </c>
      <c r="G54" t="str">
        <f t="shared" si="1"/>
        <v>(SELECT cat_id FROM `prueba-vocacional`.`categorias` WHERE cat_tipo = 'EP' AND cat_area = 'A')</v>
      </c>
      <c r="H54" t="s">
        <v>143</v>
      </c>
      <c r="I54">
        <f t="shared" si="2"/>
        <v>12</v>
      </c>
      <c r="J54" s="5" t="str">
        <f t="shared" si="3"/>
        <v>Dirigir un grupo o equipo en situaciones difíciles o peligrosas</v>
      </c>
      <c r="K54" s="5" t="s">
        <v>97</v>
      </c>
      <c r="L54" s="5" t="s">
        <v>97</v>
      </c>
      <c r="M54" s="5"/>
      <c r="N54" t="str">
        <f t="shared" si="4"/>
        <v xml:space="preserve">(NULL, (SELECT cat_id FROM `prueba-vocacional`.`categorias` WHERE cat_tipo = 'EP' AND cat_area = 'A'), 'Dirigir un grupo o equipo en situaciones difíciles o peligrosas', 'A', 'A'), </v>
      </c>
    </row>
    <row r="55" spans="1:14" x14ac:dyDescent="0.25">
      <c r="A55" s="5">
        <v>43</v>
      </c>
      <c r="B55" s="8" t="s">
        <v>170</v>
      </c>
      <c r="C55" s="5">
        <f t="shared" si="0"/>
        <v>41</v>
      </c>
      <c r="D55">
        <v>13</v>
      </c>
      <c r="E55" t="s">
        <v>76</v>
      </c>
      <c r="G55" t="str">
        <f t="shared" si="1"/>
        <v>(SELECT cat_id FROM `prueba-vocacional`.`categorias` WHERE cat_tipo = 'V' AND cat_area = 'A')</v>
      </c>
      <c r="H55" t="s">
        <v>143</v>
      </c>
      <c r="I55">
        <f t="shared" si="2"/>
        <v>13</v>
      </c>
      <c r="J55" s="5" t="str">
        <f t="shared" si="3"/>
        <v>Distinguir y apreciar la buena literatura</v>
      </c>
      <c r="K55" s="5" t="s">
        <v>97</v>
      </c>
      <c r="L55" s="5" t="s">
        <v>97</v>
      </c>
      <c r="M55" s="5"/>
      <c r="N55" t="str">
        <f t="shared" si="4"/>
        <v xml:space="preserve">(NULL, (SELECT cat_id FROM `prueba-vocacional`.`categorias` WHERE cat_tipo = 'V' AND cat_area = 'A'), 'Distinguir y apreciar la buena literatura', 'A', 'A'), </v>
      </c>
    </row>
    <row r="56" spans="1:14" x14ac:dyDescent="0.25">
      <c r="A56" s="5">
        <v>44</v>
      </c>
      <c r="B56" s="8" t="s">
        <v>171</v>
      </c>
      <c r="C56" s="5">
        <f t="shared" si="0"/>
        <v>38</v>
      </c>
      <c r="D56">
        <v>14</v>
      </c>
      <c r="E56" t="s">
        <v>133</v>
      </c>
      <c r="G56" t="str">
        <f t="shared" si="1"/>
        <v>(SELECT cat_id FROM `prueba-vocacional`.`categorias` WHERE cat_tipo = 'AP' AND cat_area = 'A')</v>
      </c>
      <c r="H56" t="s">
        <v>143</v>
      </c>
      <c r="I56">
        <f t="shared" si="2"/>
        <v>14</v>
      </c>
      <c r="J56" s="5" t="str">
        <f t="shared" si="3"/>
        <v>Distinguir y apreciar la buena pintura</v>
      </c>
      <c r="K56" s="5" t="s">
        <v>97</v>
      </c>
      <c r="L56" s="5" t="s">
        <v>97</v>
      </c>
      <c r="M56" s="5"/>
      <c r="N56" t="str">
        <f t="shared" si="4"/>
        <v xml:space="preserve">(NULL, (SELECT cat_id FROM `prueba-vocacional`.`categorias` WHERE cat_tipo = 'AP' AND cat_area = 'A'), 'Distinguir y apreciar la buena pintura', 'A', 'A'), </v>
      </c>
    </row>
    <row r="57" spans="1:14" x14ac:dyDescent="0.25">
      <c r="A57" s="5">
        <v>45</v>
      </c>
      <c r="B57" s="8" t="s">
        <v>172</v>
      </c>
      <c r="C57" s="5">
        <f t="shared" si="0"/>
        <v>37</v>
      </c>
      <c r="D57">
        <v>15</v>
      </c>
      <c r="E57" t="s">
        <v>134</v>
      </c>
      <c r="G57" t="str">
        <f t="shared" si="1"/>
        <v>(SELECT cat_id FROM `prueba-vocacional`.`categorias` WHERE cat_tipo = 'MS' AND cat_area = 'A')</v>
      </c>
      <c r="H57" t="s">
        <v>143</v>
      </c>
      <c r="I57">
        <f t="shared" si="2"/>
        <v>15</v>
      </c>
      <c r="J57" s="5" t="str">
        <f t="shared" si="3"/>
        <v>Distinguir y apreciar la buena música</v>
      </c>
      <c r="K57" s="5" t="s">
        <v>97</v>
      </c>
      <c r="L57" s="5" t="s">
        <v>97</v>
      </c>
      <c r="M57" s="5"/>
      <c r="N57" t="str">
        <f t="shared" si="4"/>
        <v xml:space="preserve">(NULL, (SELECT cat_id FROM `prueba-vocacional`.`categorias` WHERE cat_tipo = 'MS' AND cat_area = 'A'), 'Distinguir y apreciar la buena música', 'A', 'A'), </v>
      </c>
    </row>
    <row r="58" spans="1:14" x14ac:dyDescent="0.25">
      <c r="A58" s="5">
        <v>46</v>
      </c>
      <c r="B58" s="8" t="s">
        <v>70</v>
      </c>
      <c r="C58" s="5">
        <f t="shared" si="0"/>
        <v>76</v>
      </c>
      <c r="D58">
        <v>16</v>
      </c>
      <c r="E58" t="s">
        <v>79</v>
      </c>
      <c r="G58" t="str">
        <f t="shared" si="1"/>
        <v>(SELECT cat_id FROM `prueba-vocacional`.`categorias` WHERE cat_tipo = 'OG' AND cat_area = 'A')</v>
      </c>
      <c r="H58" t="s">
        <v>143</v>
      </c>
      <c r="I58">
        <f t="shared" si="2"/>
        <v>16</v>
      </c>
      <c r="J58" s="5" t="str">
        <f t="shared" si="3"/>
        <v>Encargarse de recibir, anotar y dar recados sin olvidar detalles importantes</v>
      </c>
      <c r="K58" s="5" t="s">
        <v>97</v>
      </c>
      <c r="L58" s="5" t="s">
        <v>97</v>
      </c>
      <c r="M58" s="5"/>
      <c r="N58" t="str">
        <f t="shared" si="4"/>
        <v xml:space="preserve">(NULL, (SELECT cat_id FROM `prueba-vocacional`.`categorias` WHERE cat_tipo = 'OG' AND cat_area = 'A'), 'Encargarse de recibir, anotar y dar recados sin olvidar detalles importantes', 'A', 'A'), </v>
      </c>
    </row>
    <row r="59" spans="1:14" x14ac:dyDescent="0.25">
      <c r="A59" s="5">
        <v>47</v>
      </c>
      <c r="B59" s="8" t="s">
        <v>173</v>
      </c>
      <c r="C59" s="5">
        <f t="shared" si="0"/>
        <v>65</v>
      </c>
      <c r="D59">
        <v>17</v>
      </c>
      <c r="E59" t="s">
        <v>81</v>
      </c>
      <c r="G59" t="str">
        <f t="shared" si="1"/>
        <v>(SELECT cat_id FROM `prueba-vocacional`.`categorias` WHERE cat_tipo = 'CI' AND cat_area = 'A')</v>
      </c>
      <c r="H59" t="s">
        <v>143</v>
      </c>
      <c r="I59">
        <f t="shared" si="2"/>
        <v>17</v>
      </c>
      <c r="J59" s="5" t="str">
        <f t="shared" si="3"/>
        <v>Entender las causas que determinan los acontecimientos históricos</v>
      </c>
      <c r="K59" s="5" t="s">
        <v>97</v>
      </c>
      <c r="L59" s="5" t="s">
        <v>97</v>
      </c>
      <c r="M59" s="5"/>
      <c r="N59" t="str">
        <f t="shared" si="4"/>
        <v xml:space="preserve">(NULL, (SELECT cat_id FROM `prueba-vocacional`.`categorias` WHERE cat_tipo = 'CI' AND cat_area = 'A'), 'Entender las causas que determinan los acontecimientos históricos', 'A', 'A'), </v>
      </c>
    </row>
    <row r="60" spans="1:14" x14ac:dyDescent="0.25">
      <c r="A60" s="5">
        <v>48</v>
      </c>
      <c r="B60" s="8" t="s">
        <v>174</v>
      </c>
      <c r="C60" s="5">
        <f t="shared" si="0"/>
        <v>31</v>
      </c>
      <c r="D60">
        <v>18</v>
      </c>
      <c r="E60" t="s">
        <v>135</v>
      </c>
      <c r="G60" t="str">
        <f t="shared" si="1"/>
        <v>(SELECT cat_id FROM `prueba-vocacional`.`categorias` WHERE cat_tipo = 'CL' AND cat_area = 'A')</v>
      </c>
      <c r="H60" t="s">
        <v>143</v>
      </c>
      <c r="I60">
        <f t="shared" si="2"/>
        <v>18</v>
      </c>
      <c r="J60" s="5" t="str">
        <f t="shared" si="3"/>
        <v>Resolver problemas de geometría</v>
      </c>
      <c r="K60" s="5" t="s">
        <v>97</v>
      </c>
      <c r="L60" s="5" t="s">
        <v>97</v>
      </c>
      <c r="M60" s="5"/>
      <c r="N60" t="str">
        <f t="shared" si="4"/>
        <v xml:space="preserve">(NULL, (SELECT cat_id FROM `prueba-vocacional`.`categorias` WHERE cat_tipo = 'CL' AND cat_area = 'A'), 'Resolver problemas de geometría', 'A', 'A'), </v>
      </c>
    </row>
    <row r="61" spans="1:14" x14ac:dyDescent="0.25">
      <c r="A61" s="5">
        <v>49</v>
      </c>
      <c r="B61" s="8" t="s">
        <v>71</v>
      </c>
      <c r="C61" s="5">
        <f t="shared" si="0"/>
        <v>95</v>
      </c>
      <c r="D61">
        <v>19</v>
      </c>
      <c r="E61" t="s">
        <v>136</v>
      </c>
      <c r="G61" t="str">
        <f t="shared" si="1"/>
        <v>(SELECT cat_id FROM `prueba-vocacional`.`categorias` WHERE cat_tipo = 'MC' AND cat_area = 'A')</v>
      </c>
      <c r="H61" t="s">
        <v>143</v>
      </c>
      <c r="I61">
        <f t="shared" si="2"/>
        <v>19</v>
      </c>
      <c r="J61" s="5" t="str">
        <f t="shared" si="3"/>
        <v>Aprender el funcionamiento de ciertos mecanismos complicados como motores, relojes, bombas, etc</v>
      </c>
      <c r="K61" s="5" t="s">
        <v>97</v>
      </c>
      <c r="L61" s="5" t="s">
        <v>97</v>
      </c>
      <c r="M61" s="5"/>
      <c r="N61" t="str">
        <f t="shared" si="4"/>
        <v xml:space="preserve">(NULL, (SELECT cat_id FROM `prueba-vocacional`.`categorias` WHERE cat_tipo = 'MC' AND cat_area = 'A'), 'Aprender el funcionamiento de ciertos mecanismos complicados como motores, relojes, bombas, etc', 'A', 'A'), </v>
      </c>
    </row>
    <row r="62" spans="1:14" x14ac:dyDescent="0.25">
      <c r="A62" s="5">
        <v>50</v>
      </c>
      <c r="B62" s="8" t="s">
        <v>175</v>
      </c>
      <c r="C62" s="5">
        <f t="shared" si="0"/>
        <v>82</v>
      </c>
      <c r="D62">
        <v>20</v>
      </c>
      <c r="E62" t="s">
        <v>83</v>
      </c>
      <c r="G62" t="str">
        <f t="shared" si="1"/>
        <v>(SELECT cat_id FROM `prueba-vocacional`.`categorias` WHERE cat_tipo = 'DT' AND cat_area = 'A')</v>
      </c>
      <c r="H62" t="s">
        <v>143</v>
      </c>
      <c r="I62">
        <f t="shared" si="2"/>
        <v>20</v>
      </c>
      <c r="J62" s="5" t="str">
        <f t="shared" si="3"/>
        <v>Hacer con facilidad trazos geométricos con la ayuda de escuadras, regla T y compás</v>
      </c>
      <c r="K62" s="5" t="s">
        <v>97</v>
      </c>
      <c r="L62" s="5" t="s">
        <v>97</v>
      </c>
      <c r="M62" s="5"/>
      <c r="N62" t="str">
        <f t="shared" si="4"/>
        <v xml:space="preserve">(NULL, (SELECT cat_id FROM `prueba-vocacional`.`categorias` WHERE cat_tipo = 'DT' AND cat_area = 'A'), 'Hacer con facilidad trazos geométricos con la ayuda de escuadras, regla T y compás', 'A', 'A'), </v>
      </c>
    </row>
    <row r="63" spans="1:14" x14ac:dyDescent="0.25">
      <c r="A63" s="5">
        <v>51</v>
      </c>
      <c r="B63" s="8" t="s">
        <v>72</v>
      </c>
      <c r="C63" s="5">
        <f t="shared" si="0"/>
        <v>21</v>
      </c>
      <c r="D63" s="1">
        <v>11</v>
      </c>
      <c r="E63" s="1" t="s">
        <v>130</v>
      </c>
      <c r="G63" t="str">
        <f t="shared" si="1"/>
        <v>(SELECT cat_id FROM `prueba-vocacional`.`categorias` WHERE cat_tipo = 'SS' AND cat_area = 'A')</v>
      </c>
      <c r="H63" t="s">
        <v>143</v>
      </c>
      <c r="I63">
        <f t="shared" si="2"/>
        <v>11</v>
      </c>
      <c r="J63" s="5" t="str">
        <f t="shared" si="3"/>
        <v>Actuar con desinteres</v>
      </c>
      <c r="K63" s="5" t="s">
        <v>97</v>
      </c>
      <c r="L63" s="5" t="s">
        <v>97</v>
      </c>
      <c r="M63" s="5"/>
      <c r="N63" t="str">
        <f t="shared" si="4"/>
        <v xml:space="preserve">(NULL, (SELECT cat_id FROM `prueba-vocacional`.`categorias` WHERE cat_tipo = 'SS' AND cat_area = 'A'), 'Actuar con desinteres', 'A', 'A'), </v>
      </c>
    </row>
    <row r="64" spans="1:14" x14ac:dyDescent="0.25">
      <c r="A64" s="5">
        <v>52</v>
      </c>
      <c r="B64" s="8" t="s">
        <v>176</v>
      </c>
      <c r="C64" s="5">
        <f t="shared" si="0"/>
        <v>35</v>
      </c>
      <c r="D64">
        <v>12</v>
      </c>
      <c r="E64" t="s">
        <v>132</v>
      </c>
      <c r="G64" t="str">
        <f t="shared" si="1"/>
        <v>(SELECT cat_id FROM `prueba-vocacional`.`categorias` WHERE cat_tipo = 'EP' AND cat_area = 'A')</v>
      </c>
      <c r="H64" t="s">
        <v>143</v>
      </c>
      <c r="I64">
        <f t="shared" si="2"/>
        <v>12</v>
      </c>
      <c r="J64" s="5" t="str">
        <f t="shared" si="3"/>
        <v>Corregir a los demás sin ofenderlos</v>
      </c>
      <c r="K64" s="5" t="s">
        <v>97</v>
      </c>
      <c r="L64" s="5" t="s">
        <v>97</v>
      </c>
      <c r="M64" s="5"/>
      <c r="N64" t="str">
        <f t="shared" si="4"/>
        <v xml:space="preserve">(NULL, (SELECT cat_id FROM `prueba-vocacional`.`categorias` WHERE cat_tipo = 'EP' AND cat_area = 'A'), 'Corregir a los demás sin ofenderlos', 'A', 'A'), </v>
      </c>
    </row>
    <row r="65" spans="1:14" x14ac:dyDescent="0.25">
      <c r="A65" s="5">
        <v>53</v>
      </c>
      <c r="B65" s="8" t="s">
        <v>177</v>
      </c>
      <c r="C65" s="5">
        <f t="shared" si="0"/>
        <v>60</v>
      </c>
      <c r="D65">
        <v>13</v>
      </c>
      <c r="E65" t="s">
        <v>76</v>
      </c>
      <c r="G65" t="str">
        <f t="shared" si="1"/>
        <v>(SELECT cat_id FROM `prueba-vocacional`.`categorias` WHERE cat_tipo = 'V' AND cat_area = 'A')</v>
      </c>
      <c r="H65" t="s">
        <v>143</v>
      </c>
      <c r="I65">
        <f t="shared" si="2"/>
        <v>13</v>
      </c>
      <c r="J65" s="5" t="str">
        <f t="shared" si="3"/>
        <v>Exponer juicios públicamente sin preocupación por la crítica</v>
      </c>
      <c r="K65" s="5" t="s">
        <v>97</v>
      </c>
      <c r="L65" s="5" t="s">
        <v>97</v>
      </c>
      <c r="M65" s="5"/>
      <c r="N65" t="str">
        <f t="shared" si="4"/>
        <v xml:space="preserve">(NULL, (SELECT cat_id FROM `prueba-vocacional`.`categorias` WHERE cat_tipo = 'V' AND cat_area = 'A'), 'Exponer juicios públicamente sin preocupación por la crítica', 'A', 'A'), </v>
      </c>
    </row>
    <row r="66" spans="1:14" x14ac:dyDescent="0.25">
      <c r="A66" s="5">
        <v>54</v>
      </c>
      <c r="B66" s="8" t="s">
        <v>178</v>
      </c>
      <c r="C66" s="5">
        <f t="shared" si="0"/>
        <v>72</v>
      </c>
      <c r="D66">
        <v>14</v>
      </c>
      <c r="E66" t="s">
        <v>133</v>
      </c>
      <c r="G66" t="str">
        <f t="shared" si="1"/>
        <v>(SELECT cat_id FROM `prueba-vocacional`.`categorias` WHERE cat_tipo = 'AP' AND cat_area = 'A')</v>
      </c>
      <c r="H66" t="s">
        <v>143</v>
      </c>
      <c r="I66">
        <f t="shared" si="2"/>
        <v>14</v>
      </c>
      <c r="J66" s="5" t="str">
        <f t="shared" si="3"/>
        <v>Colaborar en la elaboración de un libro sobre el arte de la arquitectura</v>
      </c>
      <c r="K66" s="5" t="s">
        <v>97</v>
      </c>
      <c r="L66" s="5" t="s">
        <v>97</v>
      </c>
      <c r="M66" s="5"/>
      <c r="N66" t="str">
        <f t="shared" si="4"/>
        <v xml:space="preserve">(NULL, (SELECT cat_id FROM `prueba-vocacional`.`categorias` WHERE cat_tipo = 'AP' AND cat_area = 'A'), 'Colaborar en la elaboración de un libro sobre el arte de la arquitectura', 'A', 'A'), </v>
      </c>
    </row>
    <row r="67" spans="1:14" x14ac:dyDescent="0.25">
      <c r="A67" s="5">
        <v>55</v>
      </c>
      <c r="B67" s="8" t="s">
        <v>179</v>
      </c>
      <c r="C67" s="5">
        <f t="shared" si="0"/>
        <v>24</v>
      </c>
      <c r="D67">
        <v>15</v>
      </c>
      <c r="E67" t="s">
        <v>134</v>
      </c>
      <c r="G67" t="str">
        <f t="shared" si="1"/>
        <v>(SELECT cat_id FROM `prueba-vocacional`.`categorias` WHERE cat_tipo = 'MS' AND cat_area = 'A')</v>
      </c>
      <c r="H67" t="s">
        <v>143</v>
      </c>
      <c r="I67">
        <f t="shared" si="2"/>
        <v>15</v>
      </c>
      <c r="J67" s="5" t="str">
        <f t="shared" si="3"/>
        <v>Dirigir un grupo músical</v>
      </c>
      <c r="K67" s="5" t="s">
        <v>97</v>
      </c>
      <c r="L67" s="5" t="s">
        <v>97</v>
      </c>
      <c r="M67" s="5"/>
      <c r="N67" t="str">
        <f t="shared" si="4"/>
        <v xml:space="preserve">(NULL, (SELECT cat_id FROM `prueba-vocacional`.`categorias` WHERE cat_tipo = 'MS' AND cat_area = 'A'), 'Dirigir un grupo músical', 'A', 'A'), </v>
      </c>
    </row>
    <row r="68" spans="1:14" x14ac:dyDescent="0.25">
      <c r="A68" s="5">
        <v>56</v>
      </c>
      <c r="B68" s="8" t="s">
        <v>180</v>
      </c>
      <c r="C68" s="5">
        <f t="shared" si="0"/>
        <v>63</v>
      </c>
      <c r="D68">
        <v>16</v>
      </c>
      <c r="E68" t="s">
        <v>79</v>
      </c>
      <c r="G68" t="str">
        <f t="shared" si="1"/>
        <v>(SELECT cat_id FROM `prueba-vocacional`.`categorias` WHERE cat_tipo = 'OG' AND cat_area = 'A')</v>
      </c>
      <c r="H68" t="s">
        <v>143</v>
      </c>
      <c r="I68">
        <f t="shared" si="2"/>
        <v>16</v>
      </c>
      <c r="J68" s="5" t="str">
        <f t="shared" si="3"/>
        <v>Colaborar en el desarrollo de métodos mas eficientes de trabajo</v>
      </c>
      <c r="K68" s="5" t="s">
        <v>97</v>
      </c>
      <c r="L68" s="5" t="s">
        <v>97</v>
      </c>
      <c r="M68" s="5"/>
      <c r="N68" t="str">
        <f t="shared" si="4"/>
        <v xml:space="preserve">(NULL, (SELECT cat_id FROM `prueba-vocacional`.`categorias` WHERE cat_tipo = 'OG' AND cat_area = 'A'), 'Colaborar en el desarrollo de métodos mas eficientes de trabajo', 'A', 'A'), </v>
      </c>
    </row>
    <row r="69" spans="1:14" x14ac:dyDescent="0.25">
      <c r="A69" s="5">
        <v>57</v>
      </c>
      <c r="B69" s="8" t="s">
        <v>181</v>
      </c>
      <c r="C69" s="5">
        <f t="shared" si="0"/>
        <v>85</v>
      </c>
      <c r="D69">
        <v>17</v>
      </c>
      <c r="E69" t="s">
        <v>81</v>
      </c>
      <c r="G69" t="str">
        <f t="shared" si="1"/>
        <v>(SELECT cat_id FROM `prueba-vocacional`.`categorias` WHERE cat_tipo = 'CI' AND cat_area = 'A')</v>
      </c>
      <c r="H69" t="s">
        <v>143</v>
      </c>
      <c r="I69">
        <f t="shared" si="2"/>
        <v>17</v>
      </c>
      <c r="J69" s="5" t="str">
        <f t="shared" si="3"/>
        <v>Realizar investigaciones cientificas teniendo como finalidad la búsqueda de la verdad</v>
      </c>
      <c r="K69" s="5" t="s">
        <v>97</v>
      </c>
      <c r="L69" s="5" t="s">
        <v>97</v>
      </c>
      <c r="M69" s="5"/>
      <c r="N69" t="str">
        <f t="shared" si="4"/>
        <v xml:space="preserve">(NULL, (SELECT cat_id FROM `prueba-vocacional`.`categorias` WHERE cat_tipo = 'CI' AND cat_area = 'A'), 'Realizar investigaciones cientificas teniendo como finalidad la búsqueda de la verdad', 'A', 'A'), </v>
      </c>
    </row>
    <row r="70" spans="1:14" x14ac:dyDescent="0.25">
      <c r="A70" s="5">
        <v>58</v>
      </c>
      <c r="B70" s="8" t="s">
        <v>182</v>
      </c>
      <c r="C70" s="5">
        <f t="shared" si="0"/>
        <v>43</v>
      </c>
      <c r="D70">
        <v>18</v>
      </c>
      <c r="E70" t="s">
        <v>135</v>
      </c>
      <c r="G70" t="str">
        <f t="shared" si="1"/>
        <v>(SELECT cat_id FROM `prueba-vocacional`.`categorias` WHERE cat_tipo = 'CL' AND cat_area = 'A')</v>
      </c>
      <c r="H70" t="s">
        <v>143</v>
      </c>
      <c r="I70">
        <f t="shared" si="2"/>
        <v>18</v>
      </c>
      <c r="J70" s="5" t="str">
        <f t="shared" si="3"/>
        <v>Enseñar a resolver problemas de matemáticas</v>
      </c>
      <c r="K70" s="5" t="s">
        <v>97</v>
      </c>
      <c r="L70" s="5" t="s">
        <v>97</v>
      </c>
      <c r="M70" s="5"/>
      <c r="N70" t="str">
        <f t="shared" si="4"/>
        <v xml:space="preserve">(NULL, (SELECT cat_id FROM `prueba-vocacional`.`categorias` WHERE cat_tipo = 'CL' AND cat_area = 'A'), 'Enseñar a resolver problemas de matemáticas', 'A', 'A'), </v>
      </c>
    </row>
    <row r="71" spans="1:14" x14ac:dyDescent="0.25">
      <c r="A71" s="5">
        <v>59</v>
      </c>
      <c r="B71" s="8" t="s">
        <v>183</v>
      </c>
      <c r="C71" s="5">
        <f t="shared" si="0"/>
        <v>53</v>
      </c>
      <c r="D71">
        <v>19</v>
      </c>
      <c r="E71" t="s">
        <v>136</v>
      </c>
      <c r="G71" t="str">
        <f t="shared" si="1"/>
        <v>(SELECT cat_id FROM `prueba-vocacional`.`categorias` WHERE cat_tipo = 'MC' AND cat_area = 'A')</v>
      </c>
      <c r="H71" t="s">
        <v>143</v>
      </c>
      <c r="I71">
        <f t="shared" si="2"/>
        <v>19</v>
      </c>
      <c r="J71" s="5" t="str">
        <f t="shared" si="3"/>
        <v>Inducir a las personas a obtener resultados prácticos</v>
      </c>
      <c r="K71" s="5" t="s">
        <v>97</v>
      </c>
      <c r="L71" s="5" t="s">
        <v>97</v>
      </c>
      <c r="M71" s="5"/>
      <c r="N71" t="str">
        <f t="shared" si="4"/>
        <v xml:space="preserve">(NULL, (SELECT cat_id FROM `prueba-vocacional`.`categorias` WHERE cat_tipo = 'MC' AND cat_area = 'A'), 'Inducir a las personas a obtener resultados prácticos', 'A', 'A'), </v>
      </c>
    </row>
    <row r="72" spans="1:14" x14ac:dyDescent="0.25">
      <c r="A72" s="5">
        <v>60</v>
      </c>
      <c r="B72" s="8" t="s">
        <v>73</v>
      </c>
      <c r="C72" s="5">
        <f t="shared" si="0"/>
        <v>70</v>
      </c>
      <c r="D72">
        <v>20</v>
      </c>
      <c r="E72" t="s">
        <v>83</v>
      </c>
      <c r="G72" t="str">
        <f t="shared" si="1"/>
        <v>(SELECT cat_id FROM `prueba-vocacional`.`categorias` WHERE cat_tipo = 'DT' AND cat_area = 'A')</v>
      </c>
      <c r="H72" t="s">
        <v>143</v>
      </c>
      <c r="I72">
        <f t="shared" si="2"/>
        <v>20</v>
      </c>
      <c r="J72" s="5" t="str">
        <f t="shared" si="3"/>
        <v>Participar en un concurso de modelismo de coches, aviones, barcos, etc</v>
      </c>
      <c r="K72" s="5" t="s">
        <v>97</v>
      </c>
      <c r="L72" s="5" t="s">
        <v>97</v>
      </c>
      <c r="M72" s="5"/>
      <c r="N72" t="str">
        <f t="shared" si="4"/>
        <v xml:space="preserve">(NULL, (SELECT cat_id FROM `prueba-vocacional`.`categorias` WHERE cat_tipo = 'DT' AND cat_area = 'A'), 'Participar en un concurso de modelismo de coches, aviones, barcos, etc', 'A', 'A'),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2"/>
  <sheetViews>
    <sheetView workbookViewId="0">
      <selection activeCell="B22" sqref="B22"/>
    </sheetView>
  </sheetViews>
  <sheetFormatPr baseColWidth="10" defaultRowHeight="15" x14ac:dyDescent="0.25"/>
  <cols>
    <col min="1" max="1" width="4.5703125" customWidth="1"/>
    <col min="2" max="2" width="128" customWidth="1"/>
    <col min="3" max="3" width="13" customWidth="1"/>
  </cols>
  <sheetData>
    <row r="1" spans="2:2" x14ac:dyDescent="0.25">
      <c r="B1" s="1" t="s">
        <v>146</v>
      </c>
    </row>
    <row r="3" spans="2:2" x14ac:dyDescent="0.25">
      <c r="B3" s="1" t="s">
        <v>98</v>
      </c>
    </row>
    <row r="4" spans="2:2" x14ac:dyDescent="0.25">
      <c r="B4" t="s">
        <v>119</v>
      </c>
    </row>
    <row r="5" spans="2:2" x14ac:dyDescent="0.25">
      <c r="B5" s="1" t="s">
        <v>100</v>
      </c>
    </row>
    <row r="6" spans="2:2" x14ac:dyDescent="0.25">
      <c r="B6" t="s">
        <v>120</v>
      </c>
    </row>
    <row r="7" spans="2:2" x14ac:dyDescent="0.25">
      <c r="B7" s="1" t="s">
        <v>102</v>
      </c>
    </row>
    <row r="8" spans="2:2" x14ac:dyDescent="0.25">
      <c r="B8" t="s">
        <v>121</v>
      </c>
    </row>
    <row r="9" spans="2:2" x14ac:dyDescent="0.25">
      <c r="B9" s="1" t="s">
        <v>104</v>
      </c>
    </row>
    <row r="10" spans="2:2" x14ac:dyDescent="0.25">
      <c r="B10" t="s">
        <v>122</v>
      </c>
    </row>
    <row r="11" spans="2:2" x14ac:dyDescent="0.25">
      <c r="B11" s="1" t="s">
        <v>106</v>
      </c>
    </row>
    <row r="12" spans="2:2" x14ac:dyDescent="0.25">
      <c r="B12" t="s">
        <v>123</v>
      </c>
    </row>
    <row r="13" spans="2:2" x14ac:dyDescent="0.25">
      <c r="B13" s="1" t="s">
        <v>108</v>
      </c>
    </row>
    <row r="14" spans="2:2" x14ac:dyDescent="0.25">
      <c r="B14" t="s">
        <v>124</v>
      </c>
    </row>
    <row r="15" spans="2:2" x14ac:dyDescent="0.25">
      <c r="B15" s="1" t="s">
        <v>110</v>
      </c>
    </row>
    <row r="16" spans="2:2" x14ac:dyDescent="0.25">
      <c r="B16" t="s">
        <v>125</v>
      </c>
    </row>
    <row r="17" spans="2:2" x14ac:dyDescent="0.25">
      <c r="B17" s="1" t="s">
        <v>112</v>
      </c>
    </row>
    <row r="18" spans="2:2" x14ac:dyDescent="0.25">
      <c r="B18" t="s">
        <v>126</v>
      </c>
    </row>
    <row r="19" spans="2:2" x14ac:dyDescent="0.25">
      <c r="B19" s="1" t="s">
        <v>114</v>
      </c>
    </row>
    <row r="20" spans="2:2" x14ac:dyDescent="0.25">
      <c r="B20" t="s">
        <v>127</v>
      </c>
    </row>
    <row r="21" spans="2:2" x14ac:dyDescent="0.25">
      <c r="B21" s="1" t="s">
        <v>128</v>
      </c>
    </row>
    <row r="22" spans="2:2" x14ac:dyDescent="0.25">
      <c r="B22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2"/>
  <sheetViews>
    <sheetView workbookViewId="0">
      <selection activeCell="B22" sqref="B22"/>
    </sheetView>
  </sheetViews>
  <sheetFormatPr baseColWidth="10" defaultRowHeight="15" x14ac:dyDescent="0.25"/>
  <cols>
    <col min="1" max="1" width="2.42578125" customWidth="1"/>
    <col min="2" max="2" width="147.85546875" customWidth="1"/>
  </cols>
  <sheetData>
    <row r="1" spans="2:2" x14ac:dyDescent="0.25">
      <c r="B1" s="3" t="s">
        <v>118</v>
      </c>
    </row>
    <row r="3" spans="2:2" x14ac:dyDescent="0.25">
      <c r="B3" s="2" t="s">
        <v>98</v>
      </c>
    </row>
    <row r="4" spans="2:2" x14ac:dyDescent="0.25">
      <c r="B4" s="4" t="s">
        <v>99</v>
      </c>
    </row>
    <row r="5" spans="2:2" x14ac:dyDescent="0.25">
      <c r="B5" s="2" t="s">
        <v>100</v>
      </c>
    </row>
    <row r="6" spans="2:2" x14ac:dyDescent="0.25">
      <c r="B6" s="4" t="s">
        <v>101</v>
      </c>
    </row>
    <row r="7" spans="2:2" x14ac:dyDescent="0.25">
      <c r="B7" s="2" t="s">
        <v>102</v>
      </c>
    </row>
    <row r="8" spans="2:2" x14ac:dyDescent="0.25">
      <c r="B8" s="4" t="s">
        <v>103</v>
      </c>
    </row>
    <row r="9" spans="2:2" x14ac:dyDescent="0.25">
      <c r="B9" s="2" t="s">
        <v>104</v>
      </c>
    </row>
    <row r="10" spans="2:2" x14ac:dyDescent="0.25">
      <c r="B10" s="4" t="s">
        <v>105</v>
      </c>
    </row>
    <row r="11" spans="2:2" x14ac:dyDescent="0.25">
      <c r="B11" s="2" t="s">
        <v>106</v>
      </c>
    </row>
    <row r="12" spans="2:2" x14ac:dyDescent="0.25">
      <c r="B12" s="4" t="s">
        <v>107</v>
      </c>
    </row>
    <row r="13" spans="2:2" x14ac:dyDescent="0.25">
      <c r="B13" s="2" t="s">
        <v>108</v>
      </c>
    </row>
    <row r="14" spans="2:2" x14ac:dyDescent="0.25">
      <c r="B14" s="4" t="s">
        <v>109</v>
      </c>
    </row>
    <row r="15" spans="2:2" x14ac:dyDescent="0.25">
      <c r="B15" s="2" t="s">
        <v>110</v>
      </c>
    </row>
    <row r="16" spans="2:2" x14ac:dyDescent="0.25">
      <c r="B16" s="4" t="s">
        <v>111</v>
      </c>
    </row>
    <row r="17" spans="2:2" x14ac:dyDescent="0.25">
      <c r="B17" s="2" t="s">
        <v>112</v>
      </c>
    </row>
    <row r="18" spans="2:2" x14ac:dyDescent="0.25">
      <c r="B18" s="4" t="s">
        <v>113</v>
      </c>
    </row>
    <row r="19" spans="2:2" x14ac:dyDescent="0.25">
      <c r="B19" s="2" t="s">
        <v>114</v>
      </c>
    </row>
    <row r="20" spans="2:2" x14ac:dyDescent="0.25">
      <c r="B20" s="4" t="s">
        <v>115</v>
      </c>
    </row>
    <row r="21" spans="2:2" x14ac:dyDescent="0.25">
      <c r="B21" s="2" t="s">
        <v>116</v>
      </c>
    </row>
    <row r="22" spans="2:2" x14ac:dyDescent="0.25">
      <c r="B22" t="s">
        <v>117</v>
      </c>
    </row>
  </sheetData>
  <pageMargins left="0.7" right="0.7" top="0.75" bottom="0.75" header="0.3" footer="0.3"/>
  <pageSetup paperSize="11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S21" sqref="S21"/>
    </sheetView>
  </sheetViews>
  <sheetFormatPr baseColWidth="10" defaultRowHeight="15" x14ac:dyDescent="0.25"/>
  <cols>
    <col min="1" max="1" width="10.85546875" customWidth="1"/>
    <col min="2" max="21" width="4.42578125" customWidth="1"/>
  </cols>
  <sheetData>
    <row r="1" spans="1:21" x14ac:dyDescent="0.25">
      <c r="A1" s="36" t="s">
        <v>88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 ht="15.75" thickBot="1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spans="1:21" ht="15.75" thickBot="1" x14ac:dyDescent="0.3">
      <c r="A3" s="14" t="s">
        <v>87</v>
      </c>
      <c r="B3" s="46" t="s">
        <v>74</v>
      </c>
      <c r="C3" s="39"/>
      <c r="D3" s="39" t="s">
        <v>75</v>
      </c>
      <c r="E3" s="39"/>
      <c r="F3" s="39" t="s">
        <v>76</v>
      </c>
      <c r="G3" s="39"/>
      <c r="H3" s="39" t="s">
        <v>77</v>
      </c>
      <c r="I3" s="39"/>
      <c r="J3" s="39" t="s">
        <v>78</v>
      </c>
      <c r="K3" s="39"/>
      <c r="L3" s="39" t="s">
        <v>79</v>
      </c>
      <c r="M3" s="39"/>
      <c r="N3" s="39" t="s">
        <v>80</v>
      </c>
      <c r="O3" s="39"/>
      <c r="P3" s="39" t="s">
        <v>81</v>
      </c>
      <c r="Q3" s="39"/>
      <c r="R3" s="39" t="s">
        <v>82</v>
      </c>
      <c r="S3" s="39"/>
      <c r="T3" s="39" t="s">
        <v>83</v>
      </c>
      <c r="U3" s="40"/>
    </row>
    <row r="4" spans="1:21" x14ac:dyDescent="0.25">
      <c r="A4" s="41" t="s">
        <v>86</v>
      </c>
      <c r="B4" s="12">
        <v>1</v>
      </c>
      <c r="C4" s="11"/>
      <c r="D4" s="11">
        <v>2</v>
      </c>
      <c r="E4" s="11"/>
      <c r="F4" s="11">
        <v>3</v>
      </c>
      <c r="G4" s="11"/>
      <c r="H4" s="11">
        <v>4</v>
      </c>
      <c r="I4" s="11"/>
      <c r="J4" s="11">
        <v>5</v>
      </c>
      <c r="K4" s="11"/>
      <c r="L4" s="11">
        <v>6</v>
      </c>
      <c r="M4" s="11"/>
      <c r="N4" s="11">
        <v>7</v>
      </c>
      <c r="O4" s="11"/>
      <c r="P4" s="11">
        <v>8</v>
      </c>
      <c r="Q4" s="11"/>
      <c r="R4" s="11">
        <v>9</v>
      </c>
      <c r="S4" s="11"/>
      <c r="T4" s="11">
        <v>10</v>
      </c>
      <c r="U4" s="16"/>
    </row>
    <row r="5" spans="1:21" x14ac:dyDescent="0.25">
      <c r="A5" s="42"/>
      <c r="B5" s="13">
        <v>11</v>
      </c>
      <c r="C5" s="10"/>
      <c r="D5" s="10">
        <v>12</v>
      </c>
      <c r="E5" s="10"/>
      <c r="F5" s="10">
        <v>13</v>
      </c>
      <c r="G5" s="10"/>
      <c r="H5" s="10">
        <v>14</v>
      </c>
      <c r="I5" s="10"/>
      <c r="J5" s="10">
        <v>15</v>
      </c>
      <c r="K5" s="10"/>
      <c r="L5" s="10">
        <v>16</v>
      </c>
      <c r="M5" s="10"/>
      <c r="N5" s="10">
        <v>17</v>
      </c>
      <c r="O5" s="10"/>
      <c r="P5" s="10">
        <v>18</v>
      </c>
      <c r="Q5" s="10"/>
      <c r="R5" s="10">
        <v>19</v>
      </c>
      <c r="S5" s="10"/>
      <c r="T5" s="10">
        <v>20</v>
      </c>
      <c r="U5" s="17"/>
    </row>
    <row r="6" spans="1:21" x14ac:dyDescent="0.25">
      <c r="A6" s="42"/>
      <c r="B6" s="13">
        <v>21</v>
      </c>
      <c r="C6" s="10"/>
      <c r="D6" s="10">
        <v>22</v>
      </c>
      <c r="E6" s="10"/>
      <c r="F6" s="10">
        <v>23</v>
      </c>
      <c r="G6" s="10"/>
      <c r="H6" s="10">
        <v>24</v>
      </c>
      <c r="I6" s="10"/>
      <c r="J6" s="10">
        <v>25</v>
      </c>
      <c r="K6" s="10"/>
      <c r="L6" s="10">
        <v>26</v>
      </c>
      <c r="M6" s="10"/>
      <c r="N6" s="10">
        <v>27</v>
      </c>
      <c r="O6" s="10"/>
      <c r="P6" s="10">
        <v>28</v>
      </c>
      <c r="Q6" s="10"/>
      <c r="R6" s="10">
        <v>29</v>
      </c>
      <c r="S6" s="10"/>
      <c r="T6" s="10">
        <v>30</v>
      </c>
      <c r="U6" s="17"/>
    </row>
    <row r="7" spans="1:21" x14ac:dyDescent="0.25">
      <c r="A7" s="42"/>
      <c r="B7" s="13">
        <v>31</v>
      </c>
      <c r="C7" s="10"/>
      <c r="D7" s="10">
        <v>32</v>
      </c>
      <c r="E7" s="10"/>
      <c r="F7" s="10">
        <v>33</v>
      </c>
      <c r="G7" s="10"/>
      <c r="H7" s="10">
        <v>34</v>
      </c>
      <c r="I7" s="10"/>
      <c r="J7" s="10">
        <v>35</v>
      </c>
      <c r="K7" s="10"/>
      <c r="L7" s="10">
        <v>36</v>
      </c>
      <c r="M7" s="10"/>
      <c r="N7" s="10">
        <v>37</v>
      </c>
      <c r="O7" s="10"/>
      <c r="P7" s="10">
        <v>38</v>
      </c>
      <c r="Q7" s="10"/>
      <c r="R7" s="10">
        <v>39</v>
      </c>
      <c r="S7" s="10"/>
      <c r="T7" s="10">
        <v>40</v>
      </c>
      <c r="U7" s="17"/>
    </row>
    <row r="8" spans="1:21" x14ac:dyDescent="0.25">
      <c r="A8" s="42"/>
      <c r="B8" s="13">
        <v>41</v>
      </c>
      <c r="C8" s="10"/>
      <c r="D8" s="10">
        <v>42</v>
      </c>
      <c r="E8" s="10"/>
      <c r="F8" s="10">
        <v>43</v>
      </c>
      <c r="G8" s="10"/>
      <c r="H8" s="10">
        <v>44</v>
      </c>
      <c r="I8" s="10"/>
      <c r="J8" s="10">
        <v>45</v>
      </c>
      <c r="K8" s="10"/>
      <c r="L8" s="10">
        <v>46</v>
      </c>
      <c r="M8" s="10"/>
      <c r="N8" s="10">
        <v>47</v>
      </c>
      <c r="O8" s="10"/>
      <c r="P8" s="10">
        <v>48</v>
      </c>
      <c r="Q8" s="10"/>
      <c r="R8" s="10">
        <v>49</v>
      </c>
      <c r="S8" s="10"/>
      <c r="T8" s="10">
        <v>50</v>
      </c>
      <c r="U8" s="17"/>
    </row>
    <row r="9" spans="1:21" ht="15.75" thickBot="1" x14ac:dyDescent="0.3">
      <c r="A9" s="43"/>
      <c r="B9" s="18">
        <v>51</v>
      </c>
      <c r="C9" s="19"/>
      <c r="D9" s="19">
        <v>52</v>
      </c>
      <c r="E9" s="19"/>
      <c r="F9" s="19">
        <v>53</v>
      </c>
      <c r="G9" s="19"/>
      <c r="H9" s="19">
        <v>54</v>
      </c>
      <c r="I9" s="19"/>
      <c r="J9" s="19">
        <v>55</v>
      </c>
      <c r="K9" s="19"/>
      <c r="L9" s="19">
        <v>56</v>
      </c>
      <c r="M9" s="19"/>
      <c r="N9" s="19">
        <v>57</v>
      </c>
      <c r="O9" s="19"/>
      <c r="P9" s="19">
        <v>58</v>
      </c>
      <c r="Q9" s="19"/>
      <c r="R9" s="19">
        <v>59</v>
      </c>
      <c r="S9" s="19"/>
      <c r="T9" s="19">
        <v>60</v>
      </c>
      <c r="U9" s="20"/>
    </row>
    <row r="10" spans="1:21" x14ac:dyDescent="0.25">
      <c r="A10" s="21" t="s">
        <v>84</v>
      </c>
      <c r="B10" s="44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</row>
    <row r="11" spans="1:21" ht="15.75" thickBot="1" x14ac:dyDescent="0.3">
      <c r="A11" s="15" t="s">
        <v>85</v>
      </c>
      <c r="B11" s="45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5"/>
    </row>
    <row r="15" spans="1:21" x14ac:dyDescent="0.25">
      <c r="A15" s="3"/>
    </row>
    <row r="16" spans="1:21" x14ac:dyDescent="0.25">
      <c r="A16" s="2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</sheetData>
  <mergeCells count="32">
    <mergeCell ref="L3:M3"/>
    <mergeCell ref="B3:C3"/>
    <mergeCell ref="D3:E3"/>
    <mergeCell ref="F3:G3"/>
    <mergeCell ref="H3:I3"/>
    <mergeCell ref="J3:K3"/>
    <mergeCell ref="B11:C11"/>
    <mergeCell ref="D11:E11"/>
    <mergeCell ref="F11:G11"/>
    <mergeCell ref="H11:I11"/>
    <mergeCell ref="J11:K11"/>
    <mergeCell ref="A1:U1"/>
    <mergeCell ref="L10:M10"/>
    <mergeCell ref="N10:O10"/>
    <mergeCell ref="P10:Q10"/>
    <mergeCell ref="R10:S10"/>
    <mergeCell ref="T10:U10"/>
    <mergeCell ref="N3:O3"/>
    <mergeCell ref="P3:Q3"/>
    <mergeCell ref="R3:S3"/>
    <mergeCell ref="T3:U3"/>
    <mergeCell ref="A4:A9"/>
    <mergeCell ref="B10:C10"/>
    <mergeCell ref="D10:E10"/>
    <mergeCell ref="F10:G10"/>
    <mergeCell ref="H10:I10"/>
    <mergeCell ref="J10:K10"/>
    <mergeCell ref="L11:M11"/>
    <mergeCell ref="N11:O11"/>
    <mergeCell ref="P11:Q11"/>
    <mergeCell ref="R11:S11"/>
    <mergeCell ref="T11:U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3. Intereses</vt:lpstr>
      <vt:lpstr>4. Aptitudes</vt:lpstr>
      <vt:lpstr>Area Intereses</vt:lpstr>
      <vt:lpstr>Area Aptitudes</vt:lpstr>
      <vt:lpstr>Aptitudes-Respuestas</vt:lpstr>
    </vt:vector>
  </TitlesOfParts>
  <Company>Hogar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2018-09-15T01:15:54Z</dcterms:created>
  <dcterms:modified xsi:type="dcterms:W3CDTF">2020-07-11T02:16:10Z</dcterms:modified>
</cp:coreProperties>
</file>