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85" windowHeight="12465"/>
  </bookViews>
  <sheets>
    <sheet name="修改记录" sheetId="8" r:id="rId1"/>
    <sheet name="知愿卡系统" sheetId="1" r:id="rId2"/>
    <sheet name="知愿卡等级升级配置表" sheetId="3" r:id="rId3"/>
    <sheet name="卡牌初始化表" sheetId="5" r:id="rId4"/>
    <sheet name="卡牌星级模板表" sheetId="6" r:id="rId5"/>
    <sheet name="卡牌技能初始化表" sheetId="7" r:id="rId6"/>
  </sheets>
  <calcPr calcId="144525"/>
</workbook>
</file>

<file path=xl/sharedStrings.xml><?xml version="1.0" encoding="utf-8"?>
<sst xmlns="http://schemas.openxmlformats.org/spreadsheetml/2006/main" count="537" uniqueCount="427">
  <si>
    <t>时间</t>
  </si>
  <si>
    <t>修改内容</t>
  </si>
  <si>
    <t>修改版本</t>
  </si>
  <si>
    <t>修改人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</si>
  <si>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</si>
  <si>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</si>
  <si>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</si>
  <si>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</si>
  <si>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</si>
  <si>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</si>
  <si>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</si>
  <si>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</si>
  <si>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</si>
  <si>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</si>
  <si>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</si>
  <si>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</si>
  <si>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</si>
  <si>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</si>
  <si>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</si>
  <si>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</si>
  <si>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</si>
  <si>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</si>
  <si>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</si>
  <si>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</si>
  <si>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</si>
  <si>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</si>
  <si>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</si>
  <si>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</si>
  <si>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</si>
  <si>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</si>
  <si>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</si>
  <si>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</si>
  <si>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</si>
  <si>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</si>
  <si>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</si>
  <si>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</si>
  <si>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</si>
  <si>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</si>
  <si>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</si>
  <si>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</si>
  <si>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卡牌列表</t>
  </si>
  <si>
    <t>排序方式</t>
  </si>
  <si>
    <t>卡牌碎片</t>
  </si>
  <si>
    <t>（碎片合成待开发）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</si>
  <si>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</si>
  <si>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</si>
  <si>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</si>
  <si>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</si>
  <si>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</si>
  <si>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</si>
  <si>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</si>
  <si>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</si>
  <si>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</si>
  <si>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</si>
  <si>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</si>
  <si>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</si>
  <si>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</si>
  <si>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</si>
  <si>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</si>
  <si>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</si>
  <si>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</si>
  <si>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</si>
  <si>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</si>
  <si>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</si>
  <si>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</si>
  <si>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</si>
  <si>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星运跳转</t>
  </si>
  <si>
    <t>卡牌星运n级属性</t>
  </si>
  <si>
    <t>((n-1)*(n+2)/2)*星运*0.2+星运*10</t>
  </si>
  <si>
    <t>卡牌总属性=（卡牌星运属性+道具加成）×（光环百分比+红颜技能百分比）+红颜技能固定值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</si>
  <si>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</si>
  <si>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</si>
  <si>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</si>
  <si>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</si>
  <si>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</si>
  <si>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</si>
  <si>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</si>
  <si>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</si>
  <si>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</si>
  <si>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</si>
  <si>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</si>
  <si>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</si>
  <si>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</si>
  <si>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</si>
  <si>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</si>
  <si>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</si>
  <si>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</si>
  <si>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</si>
  <si>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</si>
  <si>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</si>
  <si>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</si>
  <si>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</si>
  <si>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</si>
  <si>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</si>
  <si>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</si>
  <si>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</si>
  <si>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</si>
  <si>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</si>
  <si>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</si>
  <si>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</si>
  <si>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</si>
  <si>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</si>
  <si>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</si>
  <si>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</si>
  <si>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</si>
  <si>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</si>
  <si>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</si>
  <si>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</si>
  <si>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</si>
  <si>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</si>
  <si>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</si>
  <si>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</si>
  <si>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</si>
  <si>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</si>
  <si>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</si>
  <si>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</si>
  <si>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</si>
  <si>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</si>
  <si>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</si>
  <si>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</si>
  <si>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</si>
  <si>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</si>
  <si>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</si>
  <si>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</si>
  <si>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</si>
  <si>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</si>
  <si>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</si>
  <si>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</si>
  <si>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</si>
  <si>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</si>
  <si>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</si>
  <si>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</si>
  <si>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</si>
  <si>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</si>
  <si>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</si>
  <si>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</si>
  <si>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</si>
  <si>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</si>
  <si>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</si>
  <si>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</si>
  <si>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</si>
  <si>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</si>
  <si>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</si>
  <si>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1阶</t>
  </si>
  <si>
    <t>灰</t>
  </si>
  <si>
    <t>2阶</t>
  </si>
  <si>
    <t>绿</t>
  </si>
  <si>
    <t>3阶</t>
  </si>
  <si>
    <t>蓝</t>
  </si>
  <si>
    <t>4阶</t>
  </si>
  <si>
    <t>紫</t>
  </si>
  <si>
    <t>5阶</t>
  </si>
  <si>
    <t>橙</t>
  </si>
  <si>
    <t>6阶</t>
  </si>
  <si>
    <t>红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</si>
  <si>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</si>
  <si>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</si>
  <si>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</si>
  <si>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</si>
  <si>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</si>
  <si>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</si>
  <si>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</si>
  <si>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</si>
  <si>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</si>
  <si>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</si>
  <si>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</si>
  <si>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</si>
  <si>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</si>
  <si>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</si>
  <si>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</si>
  <si>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</si>
  <si>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</si>
  <si>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</si>
  <si>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</si>
  <si>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</si>
  <si>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</si>
  <si>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</si>
  <si>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</si>
  <si>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</si>
  <si>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</si>
  <si>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</si>
  <si>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</si>
  <si>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</si>
  <si>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</si>
  <si>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</si>
  <si>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</si>
  <si>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卡牌突破</t>
  </si>
  <si>
    <t>突破弹窗</t>
  </si>
  <si>
    <t>道具详情</t>
  </si>
  <si>
    <t>突破成功</t>
  </si>
  <si>
    <t>突破失败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</si>
  <si>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</si>
  <si>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</si>
  <si>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</si>
  <si>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</si>
  <si>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</si>
  <si>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</si>
  <si>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</si>
  <si>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</si>
  <si>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</si>
  <si>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</si>
  <si>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</si>
  <si>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</si>
  <si>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</si>
  <si>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</si>
  <si>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</si>
  <si>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</si>
  <si>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</si>
  <si>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</si>
  <si>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若材料满足，突破成功；若材料不满足，突破失败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</si>
  <si>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</si>
  <si>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</si>
  <si>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</si>
  <si>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</si>
  <si>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</si>
  <si>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</si>
  <si>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</si>
  <si>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</si>
  <si>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</si>
  <si>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点击返回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</si>
  <si>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</si>
  <si>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</si>
  <si>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</si>
  <si>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</si>
  <si>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</si>
  <si>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</si>
  <si>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星星类型</t>
  </si>
  <si>
    <t>类型等级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</si>
  <si>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</si>
  <si>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</si>
  <si>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</si>
  <si>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</si>
  <si>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</si>
  <si>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</si>
  <si>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</si>
  <si>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</si>
  <si>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</si>
  <si>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</si>
  <si>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</si>
  <si>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</si>
  <si>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</si>
  <si>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</si>
  <si>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获取途径：许愿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</si>
  <si>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</si>
  <si>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</si>
  <si>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</si>
  <si>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</si>
  <si>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</si>
  <si>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</si>
  <si>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</si>
  <si>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</si>
  <si>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</si>
  <si>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</si>
  <si>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</si>
  <si>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</si>
  <si>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</si>
  <si>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</si>
  <si>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</si>
  <si>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</si>
  <si>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</si>
  <si>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</si>
  <si>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</si>
  <si>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</si>
  <si>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</si>
  <si>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</si>
  <si>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</si>
  <si>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</si>
  <si>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</si>
  <si>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</si>
  <si>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</si>
  <si>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</si>
  <si>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</si>
  <si>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</si>
  <si>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</si>
  <si>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</si>
  <si>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</si>
  <si>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</si>
  <si>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</si>
  <si>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</si>
  <si>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</si>
  <si>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</si>
  <si>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</si>
  <si>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</si>
  <si>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</si>
  <si>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技能经验获取途径：许愿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</si>
  <si>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</si>
  <si>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</si>
  <si>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</si>
  <si>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</si>
  <si>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</si>
  <si>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</si>
  <si>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</si>
  <si>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</si>
  <si>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</si>
  <si>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</si>
  <si>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</si>
  <si>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</si>
  <si>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卡牌信息</t>
  </si>
  <si>
    <t>解锁条件</t>
  </si>
  <si>
    <t>卡牌类型</t>
  </si>
  <si>
    <t>ID</t>
  </si>
  <si>
    <t>卡牌排序ID</t>
  </si>
  <si>
    <t>光环ID</t>
  </si>
  <si>
    <t>1.主角身份提升</t>
  </si>
  <si>
    <t>1.普通</t>
  </si>
  <si>
    <t>两小无猜</t>
  </si>
  <si>
    <t>初级商业</t>
  </si>
  <si>
    <t>才华：1</t>
  </si>
  <si>
    <t>1.论战技能</t>
  </si>
  <si>
    <t>2.知交支线</t>
  </si>
  <si>
    <t>2.稀有</t>
  </si>
  <si>
    <t>胆识：2</t>
  </si>
  <si>
    <t>2.特长技能</t>
  </si>
  <si>
    <t>3.主线关卡</t>
  </si>
  <si>
    <t>3.传说</t>
  </si>
  <si>
    <t>聪慧：1</t>
  </si>
  <si>
    <t>4.抽卡</t>
  </si>
  <si>
    <t>4.天赐</t>
  </si>
  <si>
    <t>威严：6</t>
  </si>
  <si>
    <t>5.兑换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</si>
  <si>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</si>
  <si>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</si>
  <si>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</si>
  <si>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</si>
  <si>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</si>
  <si>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</si>
  <si>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</si>
  <si>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</si>
  <si>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</si>
  <si>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</si>
  <si>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</si>
  <si>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</si>
  <si>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</si>
  <si>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</si>
  <si>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</si>
  <si>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</si>
  <si>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</si>
  <si>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</si>
  <si>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</si>
  <si>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</si>
  <si>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</si>
  <si>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</si>
  <si>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</si>
  <si>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</si>
  <si>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</si>
  <si>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</si>
  <si>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</si>
  <si>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</si>
  <si>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</si>
  <si>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</si>
  <si>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</si>
  <si>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</si>
  <si>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</si>
  <si>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</si>
  <si>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</si>
  <si>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</si>
  <si>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</si>
  <si>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</si>
  <si>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</si>
  <si>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特长级别</t>
  </si>
  <si>
    <t>Pointlevel</t>
  </si>
  <si>
    <t>低级=1;中级=2;高级=3;特级=4</t>
  </si>
  <si>
    <t>表示该卡牌的特长级别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</si>
  <si>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</si>
  <si>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</si>
  <si>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</si>
  <si>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</si>
  <si>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</si>
  <si>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</si>
  <si>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</si>
  <si>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</si>
  <si>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</si>
  <si>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</si>
  <si>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</si>
  <si>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技能ID</t>
  </si>
  <si>
    <t>SkillID</t>
  </si>
  <si>
    <t>论战技能=1;特长技能=2</t>
  </si>
  <si>
    <t>表示该卡牌的技能加成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</si>
  <si>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</si>
  <si>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</si>
  <si>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</si>
  <si>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</si>
  <si>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</si>
  <si>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</si>
  <si>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</si>
  <si>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</si>
  <si>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</si>
  <si>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</si>
  <si>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</si>
  <si>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</si>
  <si>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</si>
  <si>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</si>
  <si>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</si>
  <si>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</si>
  <si>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</si>
  <si>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</si>
  <si>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卡牌总属性=（卡牌能力属性+道具加成）×（光环百分比+红颜技能百分比）+红颜技能固定值</t>
  </si>
  <si>
    <t>n为等级</t>
  </si>
  <si>
    <t>卡牌资质属性=</t>
  </si>
  <si>
    <t>知愿卡n级属性</t>
  </si>
  <si>
    <t>((n-1)*(n+2)/2)*资质*0.2+资质*10</t>
  </si>
  <si>
    <t>卡牌星级ID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</si>
  <si>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</si>
  <si>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</si>
  <si>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</si>
  <si>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</si>
  <si>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</si>
  <si>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</si>
  <si>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资质等级上限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</si>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</sst>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_);[Red]\(0\)"/>
    <numFmt numFmtId="177" formatCode="0_ "/>
  </numFmts>
  <fonts count="4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Tahoma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5" fillId="25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0" borderId="0"/>
    <xf numFmtId="0" fontId="24" fillId="1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24" borderId="14" applyNumberFormat="0" applyFon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8" fillId="0" borderId="13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42" fillId="17" borderId="17" applyNumberFormat="0" applyAlignment="0" applyProtection="0">
      <alignment vertical="center"/>
    </xf>
    <xf numFmtId="0" fontId="33" fillId="17" borderId="12" applyNumberFormat="0" applyAlignment="0" applyProtection="0">
      <alignment vertical="center"/>
    </xf>
    <xf numFmtId="0" fontId="37" fillId="29" borderId="16" applyNumberFormat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30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0" borderId="0"/>
    <xf numFmtId="0" fontId="30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6" fillId="0" borderId="0">
      <alignment vertical="center"/>
    </xf>
    <xf numFmtId="0" fontId="23" fillId="0" borderId="0"/>
    <xf numFmtId="0" fontId="32" fillId="0" borderId="0"/>
    <xf numFmtId="0" fontId="23" fillId="0" borderId="0"/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horizontal="left" vertical="center"/>
    </xf>
    <xf numFmtId="58" fontId="1" fillId="0" borderId="0" xfId="0" applyNumberFormat="1" applyFont="1" applyAlignment="1">
      <alignment horizontal="center" vertical="center"/>
    </xf>
    <xf numFmtId="0" fontId="17" fillId="0" borderId="0" xfId="11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8" fillId="0" borderId="0" xfId="11" applyFont="1" applyFill="1" applyBorder="1" applyAlignment="1">
      <alignment vertical="center"/>
    </xf>
    <xf numFmtId="0" fontId="5" fillId="2" borderId="0" xfId="0" applyFont="1" applyFill="1" applyAlignment="1">
      <alignment horizontal="center"/>
    </xf>
    <xf numFmtId="0" fontId="9" fillId="0" borderId="0" xfId="49" applyFont="1" applyFill="1" applyBorder="1" applyAlignment="1">
      <alignment vertical="center"/>
    </xf>
    <xf numFmtId="0" fontId="19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20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21" fillId="0" borderId="0" xfId="0" applyFont="1" applyFill="1" applyAlignment="1">
      <alignment vertical="center"/>
    </xf>
    <xf numFmtId="0" fontId="19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22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324</xdr:row>
      <xdr:rowOff>9525</xdr:rowOff>
    </xdr:from>
    <xdr:to>
      <xdr:col>7</xdr:col>
      <xdr:colOff>5715</xdr:colOff>
      <xdr:row>362</xdr:row>
      <xdr:rowOff>93980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51812825"/>
          <a:ext cx="3339465" cy="58661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6</xdr:col>
      <xdr:colOff>615315</xdr:colOff>
      <xdr:row>84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7162800"/>
          <a:ext cx="3263265" cy="5771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12</xdr:col>
      <xdr:colOff>86995</xdr:colOff>
      <xdr:row>84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81925" y="7162800"/>
          <a:ext cx="3249295" cy="577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228600</xdr:colOff>
      <xdr:row>47</xdr:row>
      <xdr:rowOff>0</xdr:rowOff>
    </xdr:from>
    <xdr:to>
      <xdr:col>20</xdr:col>
      <xdr:colOff>55245</xdr:colOff>
      <xdr:row>84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30225" y="7162800"/>
          <a:ext cx="325564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457200</xdr:colOff>
      <xdr:row>48</xdr:row>
      <xdr:rowOff>85725</xdr:rowOff>
    </xdr:from>
    <xdr:to>
      <xdr:col>4</xdr:col>
      <xdr:colOff>85725</xdr:colOff>
      <xdr:row>50</xdr:row>
      <xdr:rowOff>19050</xdr:rowOff>
    </xdr:to>
    <xdr:sp>
      <xdr:nvSpPr>
        <xdr:cNvPr id="5" name="线形标注 1 4"/>
        <xdr:cNvSpPr/>
      </xdr:nvSpPr>
      <xdr:spPr>
        <a:xfrm>
          <a:off x="2857500" y="7400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46</xdr:row>
      <xdr:rowOff>76200</xdr:rowOff>
    </xdr:from>
    <xdr:to>
      <xdr:col>6</xdr:col>
      <xdr:colOff>314325</xdr:colOff>
      <xdr:row>48</xdr:row>
      <xdr:rowOff>9525</xdr:rowOff>
    </xdr:to>
    <xdr:sp>
      <xdr:nvSpPr>
        <xdr:cNvPr id="6" name="线形标注 1 5"/>
        <xdr:cNvSpPr/>
      </xdr:nvSpPr>
      <xdr:spPr>
        <a:xfrm>
          <a:off x="5048250" y="7086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333375</xdr:colOff>
      <xdr:row>49</xdr:row>
      <xdr:rowOff>28575</xdr:rowOff>
    </xdr:from>
    <xdr:to>
      <xdr:col>7</xdr:col>
      <xdr:colOff>647700</xdr:colOff>
      <xdr:row>50</xdr:row>
      <xdr:rowOff>114300</xdr:rowOff>
    </xdr:to>
    <xdr:sp>
      <xdr:nvSpPr>
        <xdr:cNvPr id="7" name="线形标注 1 6"/>
        <xdr:cNvSpPr/>
      </xdr:nvSpPr>
      <xdr:spPr>
        <a:xfrm>
          <a:off x="6067425" y="7496175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45</xdr:row>
      <xdr:rowOff>76200</xdr:rowOff>
    </xdr:from>
    <xdr:to>
      <xdr:col>7</xdr:col>
      <xdr:colOff>657225</xdr:colOff>
      <xdr:row>47</xdr:row>
      <xdr:rowOff>9525</xdr:rowOff>
    </xdr:to>
    <xdr:sp>
      <xdr:nvSpPr>
        <xdr:cNvPr id="8" name="线形标注 1 7"/>
        <xdr:cNvSpPr/>
      </xdr:nvSpPr>
      <xdr:spPr>
        <a:xfrm>
          <a:off x="6076950" y="69342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49</xdr:row>
      <xdr:rowOff>95250</xdr:rowOff>
    </xdr:from>
    <xdr:to>
      <xdr:col>12</xdr:col>
      <xdr:colOff>409575</xdr:colOff>
      <xdr:row>51</xdr:row>
      <xdr:rowOff>28575</xdr:rowOff>
    </xdr:to>
    <xdr:sp>
      <xdr:nvSpPr>
        <xdr:cNvPr id="9" name="线形标注 1 8"/>
        <xdr:cNvSpPr/>
      </xdr:nvSpPr>
      <xdr:spPr>
        <a:xfrm>
          <a:off x="11039475" y="7562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48</xdr:row>
      <xdr:rowOff>85725</xdr:rowOff>
    </xdr:from>
    <xdr:to>
      <xdr:col>16</xdr:col>
      <xdr:colOff>381000</xdr:colOff>
      <xdr:row>50</xdr:row>
      <xdr:rowOff>19050</xdr:rowOff>
    </xdr:to>
    <xdr:sp>
      <xdr:nvSpPr>
        <xdr:cNvPr id="10" name="线形标注 1 9"/>
        <xdr:cNvSpPr/>
      </xdr:nvSpPr>
      <xdr:spPr>
        <a:xfrm>
          <a:off x="13754100" y="7400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51</xdr:row>
      <xdr:rowOff>9525</xdr:rowOff>
    </xdr:from>
    <xdr:to>
      <xdr:col>19</xdr:col>
      <xdr:colOff>609600</xdr:colOff>
      <xdr:row>52</xdr:row>
      <xdr:rowOff>95250</xdr:rowOff>
    </xdr:to>
    <xdr:sp>
      <xdr:nvSpPr>
        <xdr:cNvPr id="11" name="线形标注 1 10"/>
        <xdr:cNvSpPr/>
      </xdr:nvSpPr>
      <xdr:spPr>
        <a:xfrm>
          <a:off x="16040100" y="7781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130</xdr:row>
      <xdr:rowOff>0</xdr:rowOff>
    </xdr:from>
    <xdr:to>
      <xdr:col>7</xdr:col>
      <xdr:colOff>5715</xdr:colOff>
      <xdr:row>168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00300" y="213487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12</xdr:col>
      <xdr:colOff>196850</xdr:colOff>
      <xdr:row>168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81925" y="213487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161</xdr:row>
      <xdr:rowOff>57150</xdr:rowOff>
    </xdr:from>
    <xdr:to>
      <xdr:col>4</xdr:col>
      <xdr:colOff>209550</xdr:colOff>
      <xdr:row>162</xdr:row>
      <xdr:rowOff>142875</xdr:rowOff>
    </xdr:to>
    <xdr:sp>
      <xdr:nvSpPr>
        <xdr:cNvPr id="15" name="线形标注 1 14"/>
        <xdr:cNvSpPr/>
      </xdr:nvSpPr>
      <xdr:spPr>
        <a:xfrm>
          <a:off x="2981325" y="26130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163</xdr:row>
      <xdr:rowOff>66675</xdr:rowOff>
    </xdr:from>
    <xdr:to>
      <xdr:col>7</xdr:col>
      <xdr:colOff>352425</xdr:colOff>
      <xdr:row>165</xdr:row>
      <xdr:rowOff>0</xdr:rowOff>
    </xdr:to>
    <xdr:sp>
      <xdr:nvSpPr>
        <xdr:cNvPr id="16" name="线形标注 1 15"/>
        <xdr:cNvSpPr/>
      </xdr:nvSpPr>
      <xdr:spPr>
        <a:xfrm>
          <a:off x="5772150" y="2644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166</xdr:row>
      <xdr:rowOff>95250</xdr:rowOff>
    </xdr:from>
    <xdr:to>
      <xdr:col>4</xdr:col>
      <xdr:colOff>447675</xdr:colOff>
      <xdr:row>168</xdr:row>
      <xdr:rowOff>28575</xdr:rowOff>
    </xdr:to>
    <xdr:sp>
      <xdr:nvSpPr>
        <xdr:cNvPr id="17" name="线形标注 1 16"/>
        <xdr:cNvSpPr/>
      </xdr:nvSpPr>
      <xdr:spPr>
        <a:xfrm>
          <a:off x="3219450" y="269303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168</xdr:row>
      <xdr:rowOff>114300</xdr:rowOff>
    </xdr:from>
    <xdr:to>
      <xdr:col>5</xdr:col>
      <xdr:colOff>504825</xdr:colOff>
      <xdr:row>170</xdr:row>
      <xdr:rowOff>57785</xdr:rowOff>
    </xdr:to>
    <xdr:sp>
      <xdr:nvSpPr>
        <xdr:cNvPr id="18" name="线形标注 1 17"/>
        <xdr:cNvSpPr/>
      </xdr:nvSpPr>
      <xdr:spPr>
        <a:xfrm>
          <a:off x="4391025" y="272542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165</xdr:row>
      <xdr:rowOff>142875</xdr:rowOff>
    </xdr:from>
    <xdr:to>
      <xdr:col>2</xdr:col>
      <xdr:colOff>990600</xdr:colOff>
      <xdr:row>167</xdr:row>
      <xdr:rowOff>76200</xdr:rowOff>
    </xdr:to>
    <xdr:sp>
      <xdr:nvSpPr>
        <xdr:cNvPr id="19" name="线形标注 1 18"/>
        <xdr:cNvSpPr/>
      </xdr:nvSpPr>
      <xdr:spPr>
        <a:xfrm>
          <a:off x="2047875" y="268255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159</xdr:row>
      <xdr:rowOff>104775</xdr:rowOff>
    </xdr:from>
    <xdr:to>
      <xdr:col>7</xdr:col>
      <xdr:colOff>361950</xdr:colOff>
      <xdr:row>161</xdr:row>
      <xdr:rowOff>38100</xdr:rowOff>
    </xdr:to>
    <xdr:sp>
      <xdr:nvSpPr>
        <xdr:cNvPr id="20" name="线形标注 1 19"/>
        <xdr:cNvSpPr/>
      </xdr:nvSpPr>
      <xdr:spPr>
        <a:xfrm>
          <a:off x="5781675" y="258730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156</xdr:row>
      <xdr:rowOff>66675</xdr:rowOff>
    </xdr:from>
    <xdr:to>
      <xdr:col>7</xdr:col>
      <xdr:colOff>371475</xdr:colOff>
      <xdr:row>158</xdr:row>
      <xdr:rowOff>0</xdr:rowOff>
    </xdr:to>
    <xdr:sp>
      <xdr:nvSpPr>
        <xdr:cNvPr id="21" name="线形标注 1 20"/>
        <xdr:cNvSpPr/>
      </xdr:nvSpPr>
      <xdr:spPr>
        <a:xfrm>
          <a:off x="5791200" y="253777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146</xdr:row>
      <xdr:rowOff>133350</xdr:rowOff>
    </xdr:from>
    <xdr:to>
      <xdr:col>6</xdr:col>
      <xdr:colOff>276225</xdr:colOff>
      <xdr:row>148</xdr:row>
      <xdr:rowOff>66675</xdr:rowOff>
    </xdr:to>
    <xdr:sp>
      <xdr:nvSpPr>
        <xdr:cNvPr id="22" name="线形标注 1 21"/>
        <xdr:cNvSpPr/>
      </xdr:nvSpPr>
      <xdr:spPr>
        <a:xfrm>
          <a:off x="5010150" y="23920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135</xdr:row>
      <xdr:rowOff>0</xdr:rowOff>
    </xdr:from>
    <xdr:to>
      <xdr:col>4</xdr:col>
      <xdr:colOff>466725</xdr:colOff>
      <xdr:row>136</xdr:row>
      <xdr:rowOff>85725</xdr:rowOff>
    </xdr:to>
    <xdr:sp>
      <xdr:nvSpPr>
        <xdr:cNvPr id="23" name="线形标注 1 22"/>
        <xdr:cNvSpPr/>
      </xdr:nvSpPr>
      <xdr:spPr>
        <a:xfrm>
          <a:off x="3238500" y="22110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132</xdr:row>
      <xdr:rowOff>123825</xdr:rowOff>
    </xdr:from>
    <xdr:to>
      <xdr:col>4</xdr:col>
      <xdr:colOff>476250</xdr:colOff>
      <xdr:row>134</xdr:row>
      <xdr:rowOff>48260</xdr:rowOff>
    </xdr:to>
    <xdr:sp>
      <xdr:nvSpPr>
        <xdr:cNvPr id="24" name="线形标注 1 23"/>
        <xdr:cNvSpPr/>
      </xdr:nvSpPr>
      <xdr:spPr>
        <a:xfrm>
          <a:off x="3124200" y="217773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128</xdr:row>
      <xdr:rowOff>76200</xdr:rowOff>
    </xdr:from>
    <xdr:to>
      <xdr:col>4</xdr:col>
      <xdr:colOff>552450</xdr:colOff>
      <xdr:row>130</xdr:row>
      <xdr:rowOff>9525</xdr:rowOff>
    </xdr:to>
    <xdr:sp>
      <xdr:nvSpPr>
        <xdr:cNvPr id="25" name="线形标注 1 24"/>
        <xdr:cNvSpPr/>
      </xdr:nvSpPr>
      <xdr:spPr>
        <a:xfrm>
          <a:off x="3238500" y="211201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128</xdr:row>
      <xdr:rowOff>28575</xdr:rowOff>
    </xdr:from>
    <xdr:to>
      <xdr:col>5</xdr:col>
      <xdr:colOff>771525</xdr:colOff>
      <xdr:row>129</xdr:row>
      <xdr:rowOff>114300</xdr:rowOff>
    </xdr:to>
    <xdr:sp>
      <xdr:nvSpPr>
        <xdr:cNvPr id="26" name="线形标注 1 25"/>
        <xdr:cNvSpPr/>
      </xdr:nvSpPr>
      <xdr:spPr>
        <a:xfrm>
          <a:off x="4543425" y="210724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128</xdr:row>
      <xdr:rowOff>142875</xdr:rowOff>
    </xdr:from>
    <xdr:to>
      <xdr:col>7</xdr:col>
      <xdr:colOff>485775</xdr:colOff>
      <xdr:row>130</xdr:row>
      <xdr:rowOff>76200</xdr:rowOff>
    </xdr:to>
    <xdr:sp>
      <xdr:nvSpPr>
        <xdr:cNvPr id="27" name="线形标注 1 26"/>
        <xdr:cNvSpPr/>
      </xdr:nvSpPr>
      <xdr:spPr>
        <a:xfrm>
          <a:off x="5791200" y="211867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144</xdr:row>
      <xdr:rowOff>47625</xdr:rowOff>
    </xdr:from>
    <xdr:to>
      <xdr:col>11</xdr:col>
      <xdr:colOff>1562735</xdr:colOff>
      <xdr:row>145</xdr:row>
      <xdr:rowOff>133350</xdr:rowOff>
    </xdr:to>
    <xdr:sp>
      <xdr:nvSpPr>
        <xdr:cNvPr id="28" name="线形标注 1 27"/>
        <xdr:cNvSpPr/>
      </xdr:nvSpPr>
      <xdr:spPr>
        <a:xfrm>
          <a:off x="10382250" y="235299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138</xdr:row>
      <xdr:rowOff>66675</xdr:rowOff>
    </xdr:from>
    <xdr:to>
      <xdr:col>11</xdr:col>
      <xdr:colOff>1200785</xdr:colOff>
      <xdr:row>140</xdr:row>
      <xdr:rowOff>0</xdr:rowOff>
    </xdr:to>
    <xdr:sp>
      <xdr:nvSpPr>
        <xdr:cNvPr id="29" name="线形标注 1 28"/>
        <xdr:cNvSpPr/>
      </xdr:nvSpPr>
      <xdr:spPr>
        <a:xfrm>
          <a:off x="10001250" y="226345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137</xdr:row>
      <xdr:rowOff>9525</xdr:rowOff>
    </xdr:from>
    <xdr:to>
      <xdr:col>12</xdr:col>
      <xdr:colOff>590550</xdr:colOff>
      <xdr:row>138</xdr:row>
      <xdr:rowOff>95250</xdr:rowOff>
    </xdr:to>
    <xdr:sp>
      <xdr:nvSpPr>
        <xdr:cNvPr id="30" name="线形标注 1 29"/>
        <xdr:cNvSpPr/>
      </xdr:nvSpPr>
      <xdr:spPr>
        <a:xfrm>
          <a:off x="11134725" y="224250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1019175</xdr:colOff>
      <xdr:row>178</xdr:row>
      <xdr:rowOff>9525</xdr:rowOff>
    </xdr:from>
    <xdr:to>
      <xdr:col>7</xdr:col>
      <xdr:colOff>33020</xdr:colOff>
      <xdr:row>217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90775" y="286734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12</xdr:col>
      <xdr:colOff>224155</xdr:colOff>
      <xdr:row>217</xdr:row>
      <xdr:rowOff>19685</xdr:rowOff>
    </xdr:to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81925" y="28663900"/>
          <a:ext cx="3386455" cy="5963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205</xdr:row>
      <xdr:rowOff>38100</xdr:rowOff>
    </xdr:from>
    <xdr:to>
      <xdr:col>5</xdr:col>
      <xdr:colOff>695960</xdr:colOff>
      <xdr:row>206</xdr:row>
      <xdr:rowOff>123825</xdr:rowOff>
    </xdr:to>
    <xdr:sp>
      <xdr:nvSpPr>
        <xdr:cNvPr id="33" name="线形标注 1 32"/>
        <xdr:cNvSpPr/>
      </xdr:nvSpPr>
      <xdr:spPr>
        <a:xfrm>
          <a:off x="4486275" y="328168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205</xdr:row>
      <xdr:rowOff>142875</xdr:rowOff>
    </xdr:from>
    <xdr:to>
      <xdr:col>11</xdr:col>
      <xdr:colOff>953135</xdr:colOff>
      <xdr:row>207</xdr:row>
      <xdr:rowOff>76200</xdr:rowOff>
    </xdr:to>
    <xdr:sp>
      <xdr:nvSpPr>
        <xdr:cNvPr id="34" name="线形标注 1 33"/>
        <xdr:cNvSpPr/>
      </xdr:nvSpPr>
      <xdr:spPr>
        <a:xfrm>
          <a:off x="9772650" y="329215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135</xdr:row>
      <xdr:rowOff>123825</xdr:rowOff>
    </xdr:from>
    <xdr:to>
      <xdr:col>5</xdr:col>
      <xdr:colOff>342900</xdr:colOff>
      <xdr:row>137</xdr:row>
      <xdr:rowOff>57150</xdr:rowOff>
    </xdr:to>
    <xdr:sp>
      <xdr:nvSpPr>
        <xdr:cNvPr id="35" name="线形标注 1 34"/>
        <xdr:cNvSpPr/>
      </xdr:nvSpPr>
      <xdr:spPr>
        <a:xfrm>
          <a:off x="4191000" y="222345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280</xdr:row>
      <xdr:rowOff>142875</xdr:rowOff>
    </xdr:from>
    <xdr:to>
      <xdr:col>6</xdr:col>
      <xdr:colOff>677545</xdr:colOff>
      <xdr:row>319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452405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281</xdr:row>
      <xdr:rowOff>0</xdr:rowOff>
    </xdr:from>
    <xdr:to>
      <xdr:col>12</xdr:col>
      <xdr:colOff>197485</xdr:colOff>
      <xdr:row>319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81925" y="452501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281</xdr:row>
      <xdr:rowOff>9525</xdr:rowOff>
    </xdr:from>
    <xdr:to>
      <xdr:col>20</xdr:col>
      <xdr:colOff>621665</xdr:colOff>
      <xdr:row>319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696950" y="45259625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12</xdr:col>
      <xdr:colOff>183515</xdr:colOff>
      <xdr:row>362</xdr:row>
      <xdr:rowOff>142875</xdr:rowOff>
    </xdr:to>
    <xdr:pic>
      <xdr:nvPicPr>
        <xdr:cNvPr id="41" name="图片 4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81925" y="5180330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762000</xdr:colOff>
      <xdr:row>312</xdr:row>
      <xdr:rowOff>57150</xdr:rowOff>
    </xdr:from>
    <xdr:to>
      <xdr:col>4</xdr:col>
      <xdr:colOff>1076325</xdr:colOff>
      <xdr:row>313</xdr:row>
      <xdr:rowOff>142875</xdr:rowOff>
    </xdr:to>
    <xdr:sp>
      <xdr:nvSpPr>
        <xdr:cNvPr id="42" name="线形标注 1 41"/>
        <xdr:cNvSpPr/>
      </xdr:nvSpPr>
      <xdr:spPr>
        <a:xfrm>
          <a:off x="3848100" y="50031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313</xdr:row>
      <xdr:rowOff>85725</xdr:rowOff>
    </xdr:from>
    <xdr:to>
      <xdr:col>7</xdr:col>
      <xdr:colOff>266700</xdr:colOff>
      <xdr:row>315</xdr:row>
      <xdr:rowOff>19050</xdr:rowOff>
    </xdr:to>
    <xdr:sp>
      <xdr:nvSpPr>
        <xdr:cNvPr id="43" name="线形标注 1 42"/>
        <xdr:cNvSpPr/>
      </xdr:nvSpPr>
      <xdr:spPr>
        <a:xfrm>
          <a:off x="5686425" y="502126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293</xdr:row>
      <xdr:rowOff>123825</xdr:rowOff>
    </xdr:from>
    <xdr:to>
      <xdr:col>10</xdr:col>
      <xdr:colOff>323850</xdr:colOff>
      <xdr:row>295</xdr:row>
      <xdr:rowOff>57150</xdr:rowOff>
    </xdr:to>
    <xdr:sp>
      <xdr:nvSpPr>
        <xdr:cNvPr id="44" name="线形标注 1 43"/>
        <xdr:cNvSpPr/>
      </xdr:nvSpPr>
      <xdr:spPr>
        <a:xfrm>
          <a:off x="8477250" y="47202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12</xdr:col>
      <xdr:colOff>180975</xdr:colOff>
      <xdr:row>294</xdr:row>
      <xdr:rowOff>9525</xdr:rowOff>
    </xdr:from>
    <xdr:to>
      <xdr:col>12</xdr:col>
      <xdr:colOff>495300</xdr:colOff>
      <xdr:row>295</xdr:row>
      <xdr:rowOff>95250</xdr:rowOff>
    </xdr:to>
    <xdr:sp>
      <xdr:nvSpPr>
        <xdr:cNvPr id="45" name="线形标注 1 44"/>
        <xdr:cNvSpPr/>
      </xdr:nvSpPr>
      <xdr:spPr>
        <a:xfrm>
          <a:off x="11125200" y="472408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299</xdr:row>
      <xdr:rowOff>47625</xdr:rowOff>
    </xdr:from>
    <xdr:to>
      <xdr:col>10</xdr:col>
      <xdr:colOff>733425</xdr:colOff>
      <xdr:row>300</xdr:row>
      <xdr:rowOff>133350</xdr:rowOff>
    </xdr:to>
    <xdr:sp>
      <xdr:nvSpPr>
        <xdr:cNvPr id="46" name="线形标注 1 45"/>
        <xdr:cNvSpPr/>
      </xdr:nvSpPr>
      <xdr:spPr>
        <a:xfrm>
          <a:off x="8886825" y="48040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303</xdr:row>
      <xdr:rowOff>57150</xdr:rowOff>
    </xdr:from>
    <xdr:to>
      <xdr:col>11</xdr:col>
      <xdr:colOff>676275</xdr:colOff>
      <xdr:row>304</xdr:row>
      <xdr:rowOff>142875</xdr:rowOff>
    </xdr:to>
    <xdr:sp>
      <xdr:nvSpPr>
        <xdr:cNvPr id="47" name="线形标注 1 46"/>
        <xdr:cNvSpPr/>
      </xdr:nvSpPr>
      <xdr:spPr>
        <a:xfrm>
          <a:off x="9591675" y="48660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12</xdr:col>
      <xdr:colOff>523875</xdr:colOff>
      <xdr:row>303</xdr:row>
      <xdr:rowOff>66675</xdr:rowOff>
    </xdr:from>
    <xdr:to>
      <xdr:col>13</xdr:col>
      <xdr:colOff>152400</xdr:colOff>
      <xdr:row>305</xdr:row>
      <xdr:rowOff>0</xdr:rowOff>
    </xdr:to>
    <xdr:sp>
      <xdr:nvSpPr>
        <xdr:cNvPr id="48" name="线形标注 1 47"/>
        <xdr:cNvSpPr/>
      </xdr:nvSpPr>
      <xdr:spPr>
        <a:xfrm>
          <a:off x="11468100" y="48669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301</xdr:row>
      <xdr:rowOff>104775</xdr:rowOff>
    </xdr:from>
    <xdr:to>
      <xdr:col>10</xdr:col>
      <xdr:colOff>619125</xdr:colOff>
      <xdr:row>303</xdr:row>
      <xdr:rowOff>38100</xdr:rowOff>
    </xdr:to>
    <xdr:sp>
      <xdr:nvSpPr>
        <xdr:cNvPr id="49" name="线形标注 1 48"/>
        <xdr:cNvSpPr/>
      </xdr:nvSpPr>
      <xdr:spPr>
        <a:xfrm>
          <a:off x="8772525" y="48402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11</xdr:col>
      <xdr:colOff>533400</xdr:colOff>
      <xdr:row>305</xdr:row>
      <xdr:rowOff>104775</xdr:rowOff>
    </xdr:from>
    <xdr:to>
      <xdr:col>12</xdr:col>
      <xdr:colOff>161925</xdr:colOff>
      <xdr:row>307</xdr:row>
      <xdr:rowOff>38100</xdr:rowOff>
    </xdr:to>
    <xdr:sp>
      <xdr:nvSpPr>
        <xdr:cNvPr id="50" name="线形标注 1 49"/>
        <xdr:cNvSpPr/>
      </xdr:nvSpPr>
      <xdr:spPr>
        <a:xfrm>
          <a:off x="9763125" y="49012475"/>
          <a:ext cx="13430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305</xdr:row>
      <xdr:rowOff>114300</xdr:rowOff>
    </xdr:from>
    <xdr:to>
      <xdr:col>18</xdr:col>
      <xdr:colOff>133350</xdr:colOff>
      <xdr:row>307</xdr:row>
      <xdr:rowOff>47625</xdr:rowOff>
    </xdr:to>
    <xdr:sp>
      <xdr:nvSpPr>
        <xdr:cNvPr id="51" name="线形标注 1 50"/>
        <xdr:cNvSpPr/>
      </xdr:nvSpPr>
      <xdr:spPr>
        <a:xfrm>
          <a:off x="14839950" y="490220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301</xdr:row>
      <xdr:rowOff>9525</xdr:rowOff>
    </xdr:from>
    <xdr:to>
      <xdr:col>17</xdr:col>
      <xdr:colOff>495300</xdr:colOff>
      <xdr:row>302</xdr:row>
      <xdr:rowOff>95250</xdr:rowOff>
    </xdr:to>
    <xdr:sp>
      <xdr:nvSpPr>
        <xdr:cNvPr id="52" name="线形标注 1 51"/>
        <xdr:cNvSpPr/>
      </xdr:nvSpPr>
      <xdr:spPr>
        <a:xfrm>
          <a:off x="14506575" y="483076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324</xdr:row>
      <xdr:rowOff>85725</xdr:rowOff>
    </xdr:from>
    <xdr:to>
      <xdr:col>6</xdr:col>
      <xdr:colOff>123825</xdr:colOff>
      <xdr:row>326</xdr:row>
      <xdr:rowOff>19050</xdr:rowOff>
    </xdr:to>
    <xdr:sp>
      <xdr:nvSpPr>
        <xdr:cNvPr id="53" name="线形标注 1 52"/>
        <xdr:cNvSpPr/>
      </xdr:nvSpPr>
      <xdr:spPr>
        <a:xfrm>
          <a:off x="4819650" y="518890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338</xdr:row>
      <xdr:rowOff>133350</xdr:rowOff>
    </xdr:from>
    <xdr:to>
      <xdr:col>6</xdr:col>
      <xdr:colOff>295275</xdr:colOff>
      <xdr:row>340</xdr:row>
      <xdr:rowOff>66675</xdr:rowOff>
    </xdr:to>
    <xdr:sp>
      <xdr:nvSpPr>
        <xdr:cNvPr id="55" name="线形标注 1 54"/>
        <xdr:cNvSpPr/>
      </xdr:nvSpPr>
      <xdr:spPr>
        <a:xfrm>
          <a:off x="4991100" y="540702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357</xdr:row>
      <xdr:rowOff>57150</xdr:rowOff>
    </xdr:from>
    <xdr:to>
      <xdr:col>6</xdr:col>
      <xdr:colOff>133350</xdr:colOff>
      <xdr:row>358</xdr:row>
      <xdr:rowOff>142875</xdr:rowOff>
    </xdr:to>
    <xdr:sp>
      <xdr:nvSpPr>
        <xdr:cNvPr id="56" name="线形标注 1 55"/>
        <xdr:cNvSpPr/>
      </xdr:nvSpPr>
      <xdr:spPr>
        <a:xfrm>
          <a:off x="4829175" y="56889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360</xdr:row>
      <xdr:rowOff>104775</xdr:rowOff>
    </xdr:from>
    <xdr:to>
      <xdr:col>5</xdr:col>
      <xdr:colOff>819150</xdr:colOff>
      <xdr:row>362</xdr:row>
      <xdr:rowOff>38100</xdr:rowOff>
    </xdr:to>
    <xdr:sp>
      <xdr:nvSpPr>
        <xdr:cNvPr id="57" name="线形标注 1 56"/>
        <xdr:cNvSpPr/>
      </xdr:nvSpPr>
      <xdr:spPr>
        <a:xfrm>
          <a:off x="4667250" y="573849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13</xdr:col>
      <xdr:colOff>552450</xdr:colOff>
      <xdr:row>342</xdr:row>
      <xdr:rowOff>28575</xdr:rowOff>
    </xdr:from>
    <xdr:to>
      <xdr:col>14</xdr:col>
      <xdr:colOff>219075</xdr:colOff>
      <xdr:row>343</xdr:row>
      <xdr:rowOff>114300</xdr:rowOff>
    </xdr:to>
    <xdr:sp>
      <xdr:nvSpPr>
        <xdr:cNvPr id="58" name="线形标注 1 57"/>
        <xdr:cNvSpPr/>
      </xdr:nvSpPr>
      <xdr:spPr>
        <a:xfrm>
          <a:off x="12182475" y="5457507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>
    <xdr:from>
      <xdr:col>13</xdr:col>
      <xdr:colOff>400050</xdr:colOff>
      <xdr:row>293</xdr:row>
      <xdr:rowOff>76200</xdr:rowOff>
    </xdr:from>
    <xdr:to>
      <xdr:col>14</xdr:col>
      <xdr:colOff>66675</xdr:colOff>
      <xdr:row>295</xdr:row>
      <xdr:rowOff>9525</xdr:rowOff>
    </xdr:to>
    <xdr:sp>
      <xdr:nvSpPr>
        <xdr:cNvPr id="59" name="线形标注 1 58"/>
        <xdr:cNvSpPr/>
      </xdr:nvSpPr>
      <xdr:spPr>
        <a:xfrm>
          <a:off x="12030075" y="471551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424</xdr:row>
      <xdr:rowOff>66675</xdr:rowOff>
    </xdr:from>
    <xdr:to>
      <xdr:col>12</xdr:col>
      <xdr:colOff>201930</xdr:colOff>
      <xdr:row>463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781925" y="673671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424</xdr:row>
      <xdr:rowOff>85725</xdr:rowOff>
    </xdr:from>
    <xdr:to>
      <xdr:col>7</xdr:col>
      <xdr:colOff>3810</xdr:colOff>
      <xdr:row>463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409825" y="673862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467</xdr:row>
      <xdr:rowOff>9525</xdr:rowOff>
    </xdr:from>
    <xdr:to>
      <xdr:col>6</xdr:col>
      <xdr:colOff>685165</xdr:colOff>
      <xdr:row>505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409825" y="738632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467</xdr:row>
      <xdr:rowOff>9525</xdr:rowOff>
    </xdr:from>
    <xdr:to>
      <xdr:col>12</xdr:col>
      <xdr:colOff>191135</xdr:colOff>
      <xdr:row>506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91450" y="738632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422</xdr:row>
      <xdr:rowOff>142875</xdr:rowOff>
    </xdr:from>
    <xdr:to>
      <xdr:col>5</xdr:col>
      <xdr:colOff>600075</xdr:colOff>
      <xdr:row>424</xdr:row>
      <xdr:rowOff>76200</xdr:rowOff>
    </xdr:to>
    <xdr:sp>
      <xdr:nvSpPr>
        <xdr:cNvPr id="66" name="线形标注 1 65"/>
        <xdr:cNvSpPr/>
      </xdr:nvSpPr>
      <xdr:spPr>
        <a:xfrm>
          <a:off x="4486275" y="671385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423</xdr:row>
      <xdr:rowOff>47625</xdr:rowOff>
    </xdr:from>
    <xdr:to>
      <xdr:col>7</xdr:col>
      <xdr:colOff>333375</xdr:colOff>
      <xdr:row>424</xdr:row>
      <xdr:rowOff>133350</xdr:rowOff>
    </xdr:to>
    <xdr:sp>
      <xdr:nvSpPr>
        <xdr:cNvPr id="67" name="线形标注 1 66"/>
        <xdr:cNvSpPr/>
      </xdr:nvSpPr>
      <xdr:spPr>
        <a:xfrm>
          <a:off x="5753100" y="6719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425</xdr:row>
      <xdr:rowOff>28575</xdr:rowOff>
    </xdr:from>
    <xdr:to>
      <xdr:col>4</xdr:col>
      <xdr:colOff>561975</xdr:colOff>
      <xdr:row>426</xdr:row>
      <xdr:rowOff>114300</xdr:rowOff>
    </xdr:to>
    <xdr:sp>
      <xdr:nvSpPr>
        <xdr:cNvPr id="68" name="线形标注 1 67"/>
        <xdr:cNvSpPr/>
      </xdr:nvSpPr>
      <xdr:spPr>
        <a:xfrm>
          <a:off x="3333750" y="67481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431</xdr:row>
      <xdr:rowOff>47625</xdr:rowOff>
    </xdr:from>
    <xdr:to>
      <xdr:col>2</xdr:col>
      <xdr:colOff>762000</xdr:colOff>
      <xdr:row>432</xdr:row>
      <xdr:rowOff>133350</xdr:rowOff>
    </xdr:to>
    <xdr:sp>
      <xdr:nvSpPr>
        <xdr:cNvPr id="69" name="线形标注 1 68"/>
        <xdr:cNvSpPr/>
      </xdr:nvSpPr>
      <xdr:spPr>
        <a:xfrm>
          <a:off x="1819275" y="684149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431</xdr:row>
      <xdr:rowOff>9525</xdr:rowOff>
    </xdr:from>
    <xdr:to>
      <xdr:col>6</xdr:col>
      <xdr:colOff>542925</xdr:colOff>
      <xdr:row>432</xdr:row>
      <xdr:rowOff>95250</xdr:rowOff>
    </xdr:to>
    <xdr:sp>
      <xdr:nvSpPr>
        <xdr:cNvPr id="70" name="线形标注 1 69"/>
        <xdr:cNvSpPr/>
      </xdr:nvSpPr>
      <xdr:spPr>
        <a:xfrm>
          <a:off x="5276850" y="683768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454</xdr:row>
      <xdr:rowOff>114300</xdr:rowOff>
    </xdr:from>
    <xdr:to>
      <xdr:col>7</xdr:col>
      <xdr:colOff>381000</xdr:colOff>
      <xdr:row>456</xdr:row>
      <xdr:rowOff>47625</xdr:rowOff>
    </xdr:to>
    <xdr:sp>
      <xdr:nvSpPr>
        <xdr:cNvPr id="71" name="线形标注 1 70"/>
        <xdr:cNvSpPr/>
      </xdr:nvSpPr>
      <xdr:spPr>
        <a:xfrm>
          <a:off x="5800725" y="719867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451</xdr:row>
      <xdr:rowOff>19050</xdr:rowOff>
    </xdr:from>
    <xdr:to>
      <xdr:col>7</xdr:col>
      <xdr:colOff>304800</xdr:colOff>
      <xdr:row>452</xdr:row>
      <xdr:rowOff>104775</xdr:rowOff>
    </xdr:to>
    <xdr:sp>
      <xdr:nvSpPr>
        <xdr:cNvPr id="72" name="线形标注 1 71"/>
        <xdr:cNvSpPr/>
      </xdr:nvSpPr>
      <xdr:spPr>
        <a:xfrm>
          <a:off x="5724525" y="71434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458</xdr:row>
      <xdr:rowOff>47625</xdr:rowOff>
    </xdr:from>
    <xdr:to>
      <xdr:col>4</xdr:col>
      <xdr:colOff>942975</xdr:colOff>
      <xdr:row>459</xdr:row>
      <xdr:rowOff>133350</xdr:rowOff>
    </xdr:to>
    <xdr:sp>
      <xdr:nvSpPr>
        <xdr:cNvPr id="73" name="线形标注 1 72"/>
        <xdr:cNvSpPr/>
      </xdr:nvSpPr>
      <xdr:spPr>
        <a:xfrm>
          <a:off x="3714750" y="72529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462</xdr:row>
      <xdr:rowOff>66675</xdr:rowOff>
    </xdr:from>
    <xdr:to>
      <xdr:col>4</xdr:col>
      <xdr:colOff>466725</xdr:colOff>
      <xdr:row>464</xdr:row>
      <xdr:rowOff>0</xdr:rowOff>
    </xdr:to>
    <xdr:sp>
      <xdr:nvSpPr>
        <xdr:cNvPr id="74" name="线形标注 1 73"/>
        <xdr:cNvSpPr/>
      </xdr:nvSpPr>
      <xdr:spPr>
        <a:xfrm>
          <a:off x="3238500" y="731583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440</xdr:row>
      <xdr:rowOff>9525</xdr:rowOff>
    </xdr:from>
    <xdr:to>
      <xdr:col>11</xdr:col>
      <xdr:colOff>171450</xdr:colOff>
      <xdr:row>441</xdr:row>
      <xdr:rowOff>95250</xdr:rowOff>
    </xdr:to>
    <xdr:sp>
      <xdr:nvSpPr>
        <xdr:cNvPr id="75" name="线形标注 1 74"/>
        <xdr:cNvSpPr/>
      </xdr:nvSpPr>
      <xdr:spPr>
        <a:xfrm>
          <a:off x="9039225" y="697484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438</xdr:row>
      <xdr:rowOff>123825</xdr:rowOff>
    </xdr:from>
    <xdr:to>
      <xdr:col>11</xdr:col>
      <xdr:colOff>838200</xdr:colOff>
      <xdr:row>440</xdr:row>
      <xdr:rowOff>57150</xdr:rowOff>
    </xdr:to>
    <xdr:sp>
      <xdr:nvSpPr>
        <xdr:cNvPr id="76" name="线形标注 1 75"/>
        <xdr:cNvSpPr/>
      </xdr:nvSpPr>
      <xdr:spPr>
        <a:xfrm>
          <a:off x="9705975" y="695579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439</xdr:row>
      <xdr:rowOff>142875</xdr:rowOff>
    </xdr:from>
    <xdr:to>
      <xdr:col>12</xdr:col>
      <xdr:colOff>28575</xdr:colOff>
      <xdr:row>441</xdr:row>
      <xdr:rowOff>76200</xdr:rowOff>
    </xdr:to>
    <xdr:sp>
      <xdr:nvSpPr>
        <xdr:cNvPr id="77" name="线形标注 1 76"/>
        <xdr:cNvSpPr/>
      </xdr:nvSpPr>
      <xdr:spPr>
        <a:xfrm>
          <a:off x="10610850" y="697293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443</xdr:row>
      <xdr:rowOff>76200</xdr:rowOff>
    </xdr:from>
    <xdr:to>
      <xdr:col>11</xdr:col>
      <xdr:colOff>1543050</xdr:colOff>
      <xdr:row>445</xdr:row>
      <xdr:rowOff>9525</xdr:rowOff>
    </xdr:to>
    <xdr:sp>
      <xdr:nvSpPr>
        <xdr:cNvPr id="78" name="线形标注 1 77"/>
        <xdr:cNvSpPr/>
      </xdr:nvSpPr>
      <xdr:spPr>
        <a:xfrm>
          <a:off x="10410825" y="702722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444</xdr:row>
      <xdr:rowOff>66675</xdr:rowOff>
    </xdr:from>
    <xdr:to>
      <xdr:col>9</xdr:col>
      <xdr:colOff>552450</xdr:colOff>
      <xdr:row>446</xdr:row>
      <xdr:rowOff>0</xdr:rowOff>
    </xdr:to>
    <xdr:sp>
      <xdr:nvSpPr>
        <xdr:cNvPr id="79" name="线形标注 1 78"/>
        <xdr:cNvSpPr/>
      </xdr:nvSpPr>
      <xdr:spPr>
        <a:xfrm>
          <a:off x="7972425" y="704151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448</xdr:row>
      <xdr:rowOff>66675</xdr:rowOff>
    </xdr:from>
    <xdr:to>
      <xdr:col>9</xdr:col>
      <xdr:colOff>561975</xdr:colOff>
      <xdr:row>450</xdr:row>
      <xdr:rowOff>0</xdr:rowOff>
    </xdr:to>
    <xdr:sp>
      <xdr:nvSpPr>
        <xdr:cNvPr id="80" name="线形标注 1 79"/>
        <xdr:cNvSpPr/>
      </xdr:nvSpPr>
      <xdr:spPr>
        <a:xfrm>
          <a:off x="7981950" y="710247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486</xdr:row>
      <xdr:rowOff>28575</xdr:rowOff>
    </xdr:from>
    <xdr:to>
      <xdr:col>5</xdr:col>
      <xdr:colOff>800100</xdr:colOff>
      <xdr:row>487</xdr:row>
      <xdr:rowOff>114300</xdr:rowOff>
    </xdr:to>
    <xdr:sp>
      <xdr:nvSpPr>
        <xdr:cNvPr id="81" name="线形标注 1 80"/>
        <xdr:cNvSpPr/>
      </xdr:nvSpPr>
      <xdr:spPr>
        <a:xfrm>
          <a:off x="4638675" y="76777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485</xdr:row>
      <xdr:rowOff>57150</xdr:rowOff>
    </xdr:from>
    <xdr:to>
      <xdr:col>11</xdr:col>
      <xdr:colOff>1238250</xdr:colOff>
      <xdr:row>486</xdr:row>
      <xdr:rowOff>142875</xdr:rowOff>
    </xdr:to>
    <xdr:sp>
      <xdr:nvSpPr>
        <xdr:cNvPr id="83" name="线形标注 1 82"/>
        <xdr:cNvSpPr/>
      </xdr:nvSpPr>
      <xdr:spPr>
        <a:xfrm>
          <a:off x="10106025" y="766540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549</xdr:row>
      <xdr:rowOff>9525</xdr:rowOff>
    </xdr:from>
    <xdr:to>
      <xdr:col>7</xdr:col>
      <xdr:colOff>16510</xdr:colOff>
      <xdr:row>587</xdr:row>
      <xdr:rowOff>124460</xdr:rowOff>
    </xdr:to>
    <xdr:pic>
      <xdr:nvPicPr>
        <xdr:cNvPr id="84" name="图片 83" descr="UQ$CG4DM3BLX4F4450WYM`X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87718900"/>
          <a:ext cx="3340735" cy="59061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549</xdr:row>
      <xdr:rowOff>9525</xdr:rowOff>
    </xdr:from>
    <xdr:to>
      <xdr:col>12</xdr:col>
      <xdr:colOff>212090</xdr:colOff>
      <xdr:row>588</xdr:row>
      <xdr:rowOff>10160</xdr:rowOff>
    </xdr:to>
    <xdr:pic>
      <xdr:nvPicPr>
        <xdr:cNvPr id="85" name="图片 84" descr="`{T)F))VESO43H_W4~1AZSP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791450" y="87718900"/>
          <a:ext cx="3364865" cy="594423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549</xdr:row>
      <xdr:rowOff>9525</xdr:rowOff>
    </xdr:from>
    <xdr:to>
      <xdr:col>19</xdr:col>
      <xdr:colOff>631190</xdr:colOff>
      <xdr:row>588</xdr:row>
      <xdr:rowOff>10160</xdr:rowOff>
    </xdr:to>
    <xdr:pic>
      <xdr:nvPicPr>
        <xdr:cNvPr id="86" name="图片 85" descr="W1A%UH12HPCJ{)}$3{WYN$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011150" y="87718900"/>
          <a:ext cx="3364865" cy="5944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3"/>
  <sheetViews>
    <sheetView tabSelected="1" workbookViewId="0">
      <selection activeCell="D28" sqref="D28"/>
    </sheetView>
  </sheetViews>
  <sheetFormatPr defaultColWidth="9" defaultRowHeight="13.5" outlineLevelRow="2" outlineLevelCol="5"/>
  <cols>
    <col min="4" max="4" width="60.875" customWidth="1"/>
    <col min="5" max="5" width="11.625" customWidth="1"/>
  </cols>
  <sheetData>
    <row r="3" spans="3:6">
      <c r="C3" s="85" t="s">
        <v>0</v>
      </c>
      <c r="D3" s="85" t="s">
        <v>1</v>
      </c>
      <c r="E3" s="85" t="s">
        <v>2</v>
      </c>
      <c r="F3" s="85" t="s">
        <v>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650"/>
  <sheetViews>
    <sheetView topLeftCell="A421" workbookViewId="0">
      <selection activeCell="N199" sqref="N199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4.625" style="1" customWidth="1"/>
    <col min="6" max="6" width="11.125" style="1" customWidth="1"/>
    <col min="7" max="7" width="9" style="1"/>
    <col min="8" max="8" width="14.75" style="1" customWidth="1"/>
    <col min="9" max="9" width="12.125" style="1" customWidth="1"/>
    <col min="10" max="10" width="9" style="1"/>
    <col min="11" max="11" width="10" style="1" customWidth="1"/>
    <col min="12" max="12" width="22.5" style="1" customWidth="1"/>
    <col min="13" max="16384" width="9" style="1"/>
  </cols>
  <sheetData>
    <row r="3" spans="2:2">
      <c r="B3" s="1" t="s">
        <v>4</v>
      </c>
    </row>
    <row r="5" spans="2:3">
      <c r="B5" s="1">
        <v>1</v>
      </c>
      <c r="C5" s="1" t="s">
        <v>5</v>
      </c>
    </row>
    <row r="6" spans="3:3">
      <c r="C6" s="1" t="s">
        <v>6</v>
      </c>
    </row>
    <row r="8" spans="2:3">
      <c r="B8" s="1">
        <v>2</v>
      </c>
      <c r="C8" s="1" t="s">
        <v>7</v>
      </c>
    </row>
    <row r="9" spans="3:4">
      <c r="C9" s="22">
        <v>1</v>
      </c>
      <c r="D9" s="22" t="s">
        <v>8</v>
      </c>
    </row>
    <row r="10" spans="1:16384">
      <c r="A10" s="22"/>
      <c r="B10" s="22"/>
      <c r="C10" s="22">
        <v>2</v>
      </c>
      <c r="D10" s="22" t="s">
        <v>9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>
      <c r="A11" s="22"/>
      <c r="B11" s="22"/>
      <c r="C11" s="22">
        <v>3</v>
      </c>
      <c r="D11" s="22" t="s">
        <v>10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>
      <c r="A12" s="22"/>
      <c r="B12" s="22"/>
      <c r="C12" s="22">
        <v>4</v>
      </c>
      <c r="D12" s="22" t="s">
        <v>11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>
      <c r="A13" s="22"/>
      <c r="B13" s="22"/>
      <c r="C13" s="22">
        <v>5</v>
      </c>
      <c r="D13" s="22" t="s">
        <v>12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>
      <c r="A14" s="22"/>
      <c r="B14" s="22"/>
      <c r="C14" s="22">
        <v>6</v>
      </c>
      <c r="D14" s="22" t="s">
        <v>13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>
      <c r="A15" s="22"/>
      <c r="B15" s="22"/>
      <c r="C15" s="51">
        <v>7</v>
      </c>
      <c r="D15" s="52" t="s">
        <v>14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>
      <c r="A16" s="51"/>
      <c r="B16" s="51"/>
      <c r="C16" s="51">
        <v>8</v>
      </c>
      <c r="D16" s="51" t="s">
        <v>15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1:16384">
      <c r="A17" s="51"/>
      <c r="B17" s="51"/>
      <c r="C17" s="51">
        <v>9</v>
      </c>
      <c r="D17" s="51" t="s">
        <v>16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1:16384">
      <c r="A18" s="51"/>
      <c r="B18" s="51"/>
      <c r="C18" s="51"/>
      <c r="D18" s="51" t="s">
        <v>17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51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51"/>
      <c r="FY18" s="51"/>
      <c r="FZ18" s="51"/>
      <c r="GA18" s="51"/>
      <c r="GB18" s="51"/>
      <c r="GC18" s="51"/>
      <c r="GD18" s="51"/>
      <c r="GE18" s="51"/>
      <c r="GF18" s="51"/>
      <c r="GG18" s="51"/>
      <c r="GH18" s="51"/>
      <c r="GI18" s="51"/>
      <c r="GJ18" s="51"/>
      <c r="GK18" s="51"/>
      <c r="GL18" s="51"/>
      <c r="GM18" s="51"/>
      <c r="GN18" s="51"/>
      <c r="GO18" s="51"/>
      <c r="GP18" s="51"/>
      <c r="GQ18" s="51"/>
      <c r="GR18" s="51"/>
      <c r="GS18" s="51"/>
      <c r="GT18" s="51"/>
      <c r="GU18" s="51"/>
      <c r="GV18" s="51"/>
      <c r="GW18" s="51"/>
      <c r="GX18" s="51"/>
      <c r="GY18" s="51"/>
      <c r="GZ18" s="51"/>
      <c r="HA18" s="51"/>
      <c r="HB18" s="51"/>
      <c r="HC18" s="51"/>
      <c r="HD18" s="51"/>
      <c r="HE18" s="51"/>
      <c r="HF18" s="51"/>
      <c r="HG18" s="51"/>
      <c r="HH18" s="51"/>
      <c r="HI18" s="51"/>
      <c r="HJ18" s="51"/>
      <c r="HK18" s="51"/>
      <c r="HL18" s="51"/>
      <c r="HM18" s="51"/>
      <c r="HN18" s="51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51"/>
      <c r="IM18" s="51"/>
      <c r="IN18" s="51"/>
      <c r="IO18" s="51"/>
      <c r="IP18" s="51"/>
      <c r="IQ18" s="51"/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  <c r="XFC18" s="51"/>
      <c r="XFD18" s="51"/>
    </row>
    <row r="22" spans="2:3">
      <c r="B22" s="1">
        <v>3</v>
      </c>
      <c r="C22" s="1" t="s">
        <v>18</v>
      </c>
    </row>
    <row r="23" spans="3:4">
      <c r="C23" s="1">
        <v>1</v>
      </c>
      <c r="D23" s="1" t="s">
        <v>19</v>
      </c>
    </row>
    <row r="24" spans="4:5">
      <c r="D24" s="1">
        <v>1</v>
      </c>
      <c r="E24" s="1" t="s">
        <v>20</v>
      </c>
    </row>
    <row r="25" spans="5:5">
      <c r="E25" s="1" t="s">
        <v>21</v>
      </c>
    </row>
    <row r="26" spans="5:5">
      <c r="E26" s="1" t="s">
        <v>22</v>
      </c>
    </row>
    <row r="28" spans="4:5">
      <c r="D28" s="1">
        <v>2</v>
      </c>
      <c r="E28" s="1" t="s">
        <v>23</v>
      </c>
    </row>
    <row r="29" spans="5:5">
      <c r="E29" s="1" t="s">
        <v>24</v>
      </c>
    </row>
    <row r="31" spans="4:5">
      <c r="D31" s="1">
        <v>3</v>
      </c>
      <c r="E31" s="1" t="s">
        <v>8</v>
      </c>
    </row>
    <row r="32" spans="5:6">
      <c r="E32" s="1">
        <v>1</v>
      </c>
      <c r="F32" s="1" t="s">
        <v>18</v>
      </c>
    </row>
    <row r="33" spans="6:6">
      <c r="F33" s="1" t="s">
        <v>25</v>
      </c>
    </row>
    <row r="35" spans="5:6">
      <c r="E35" s="1">
        <v>2</v>
      </c>
      <c r="F35" s="1" t="s">
        <v>26</v>
      </c>
    </row>
    <row r="36" spans="6:7">
      <c r="F36" s="20" t="s">
        <v>24</v>
      </c>
      <c r="G36" s="22" t="s">
        <v>27</v>
      </c>
    </row>
    <row r="37" spans="6:7">
      <c r="F37" s="20" t="s">
        <v>28</v>
      </c>
      <c r="G37" s="22" t="s">
        <v>29</v>
      </c>
    </row>
    <row r="38" spans="6:7">
      <c r="F38" s="20" t="s">
        <v>30</v>
      </c>
      <c r="G38" s="22" t="s">
        <v>31</v>
      </c>
    </row>
    <row r="39" spans="6:7">
      <c r="F39" s="20" t="s">
        <v>32</v>
      </c>
      <c r="G39" s="53" t="s">
        <v>33</v>
      </c>
    </row>
    <row r="40" spans="6:7">
      <c r="F40" s="20" t="s">
        <v>34</v>
      </c>
      <c r="G40" s="53" t="s">
        <v>35</v>
      </c>
    </row>
    <row r="41" spans="6:7">
      <c r="F41" s="20" t="s">
        <v>36</v>
      </c>
      <c r="G41" s="53" t="s">
        <v>37</v>
      </c>
    </row>
    <row r="42" spans="6:7">
      <c r="F42" s="20" t="s">
        <v>38</v>
      </c>
      <c r="G42" s="53" t="s">
        <v>39</v>
      </c>
    </row>
    <row r="47" spans="3:18">
      <c r="C47" s="1">
        <v>1.1</v>
      </c>
      <c r="D47" s="1" t="s">
        <v>40</v>
      </c>
      <c r="I47" s="1">
        <v>1.2</v>
      </c>
      <c r="J47" s="1" t="s">
        <v>41</v>
      </c>
      <c r="P47" s="1">
        <v>1.3</v>
      </c>
      <c r="Q47" s="1" t="s">
        <v>42</v>
      </c>
      <c r="R47" s="1" t="s">
        <v>43</v>
      </c>
    </row>
    <row r="57" spans="14:14">
      <c r="N57" s="54"/>
    </row>
    <row r="58" spans="14:14">
      <c r="N58" s="54"/>
    </row>
    <row r="60" spans="14:14">
      <c r="N60" s="54"/>
    </row>
    <row r="61" spans="14:14">
      <c r="N61" s="54"/>
    </row>
    <row r="62" spans="14:14">
      <c r="N62" s="54"/>
    </row>
    <row r="63" spans="14:14">
      <c r="N63" s="54"/>
    </row>
    <row r="64" spans="14:14">
      <c r="N64" s="54"/>
    </row>
    <row r="65" spans="14:14">
      <c r="N65" s="54"/>
    </row>
    <row r="87" spans="4:13">
      <c r="D87" s="11" t="s">
        <v>44</v>
      </c>
      <c r="E87" s="11" t="s">
        <v>45</v>
      </c>
      <c r="F87" s="11" t="s">
        <v>46</v>
      </c>
      <c r="G87" s="11"/>
      <c r="H87" s="11"/>
      <c r="I87" s="11" t="s">
        <v>47</v>
      </c>
      <c r="J87" s="11"/>
      <c r="K87" s="11"/>
      <c r="L87" s="11"/>
      <c r="M87" s="11" t="s">
        <v>48</v>
      </c>
    </row>
    <row r="88" ht="34" customHeight="1" spans="4:12">
      <c r="D88" s="3">
        <v>1</v>
      </c>
      <c r="E88" s="3" t="s">
        <v>19</v>
      </c>
      <c r="F88" s="3" t="s">
        <v>49</v>
      </c>
      <c r="G88" s="3"/>
      <c r="H88" s="3"/>
      <c r="I88" s="58" t="s">
        <v>50</v>
      </c>
      <c r="J88" s="59"/>
      <c r="K88" s="59"/>
      <c r="L88" s="59"/>
    </row>
    <row r="89" spans="4:12">
      <c r="D89" s="3">
        <v>2</v>
      </c>
      <c r="E89" s="3" t="s">
        <v>42</v>
      </c>
      <c r="F89" s="3" t="s">
        <v>51</v>
      </c>
      <c r="G89" s="3"/>
      <c r="H89" s="3"/>
      <c r="I89" s="59"/>
      <c r="J89" s="59"/>
      <c r="K89" s="59"/>
      <c r="L89" s="59"/>
    </row>
    <row r="90" ht="18" customHeight="1" spans="4:12">
      <c r="D90" s="3">
        <v>3</v>
      </c>
      <c r="E90" s="3" t="s">
        <v>52</v>
      </c>
      <c r="F90" s="3" t="s">
        <v>53</v>
      </c>
      <c r="G90" s="3"/>
      <c r="H90" s="3"/>
      <c r="I90" s="3"/>
      <c r="J90" s="3"/>
      <c r="K90" s="3"/>
      <c r="L90" s="3"/>
    </row>
    <row r="91" spans="4:12">
      <c r="D91" s="3">
        <v>4</v>
      </c>
      <c r="E91" s="3" t="s">
        <v>54</v>
      </c>
      <c r="F91" s="3" t="s">
        <v>55</v>
      </c>
      <c r="G91" s="3"/>
      <c r="H91" s="3"/>
      <c r="I91" s="3"/>
      <c r="J91" s="3"/>
      <c r="K91" s="3"/>
      <c r="L91" s="3"/>
    </row>
    <row r="92" ht="84" customHeight="1" spans="4:17">
      <c r="D92" s="3">
        <v>5</v>
      </c>
      <c r="E92" s="3" t="s">
        <v>41</v>
      </c>
      <c r="F92" s="3" t="s">
        <v>56</v>
      </c>
      <c r="G92" s="3"/>
      <c r="H92" s="3"/>
      <c r="I92" s="58" t="s">
        <v>57</v>
      </c>
      <c r="J92" s="59"/>
      <c r="K92" s="59"/>
      <c r="L92" s="59"/>
      <c r="Q92" s="1" t="s">
        <v>58</v>
      </c>
    </row>
    <row r="93" ht="33" customHeight="1" spans="4:12">
      <c r="D93" s="3">
        <v>6</v>
      </c>
      <c r="E93" s="3" t="s">
        <v>42</v>
      </c>
      <c r="F93" s="3"/>
      <c r="G93" s="3"/>
      <c r="H93" s="3"/>
      <c r="I93" s="58" t="s">
        <v>59</v>
      </c>
      <c r="J93" s="59"/>
      <c r="K93" s="59"/>
      <c r="L93" s="59"/>
    </row>
    <row r="94" spans="4:12">
      <c r="D94" s="3">
        <v>7</v>
      </c>
      <c r="E94" s="3" t="s">
        <v>60</v>
      </c>
      <c r="F94" s="3" t="s">
        <v>61</v>
      </c>
      <c r="G94" s="3"/>
      <c r="H94" s="3"/>
      <c r="I94" s="59"/>
      <c r="J94" s="59"/>
      <c r="K94" s="59"/>
      <c r="L94" s="59"/>
    </row>
    <row r="100" spans="3:4">
      <c r="C100" s="1">
        <v>2</v>
      </c>
      <c r="D100" s="1" t="s">
        <v>9</v>
      </c>
    </row>
    <row r="101" spans="4:10">
      <c r="D101" s="22">
        <v>1</v>
      </c>
      <c r="E101" s="22" t="s">
        <v>62</v>
      </c>
      <c r="F101" s="22"/>
      <c r="G101" s="22"/>
      <c r="H101" s="22"/>
      <c r="I101" s="22"/>
      <c r="J101" s="22"/>
    </row>
    <row r="102" spans="4:10">
      <c r="D102" s="22"/>
      <c r="E102" s="21" t="s">
        <v>63</v>
      </c>
      <c r="F102" s="22"/>
      <c r="G102" s="22"/>
      <c r="H102" s="22"/>
      <c r="I102" s="22"/>
      <c r="J102" s="22"/>
    </row>
    <row r="103" spans="4:10">
      <c r="D103" s="22"/>
      <c r="E103" s="20"/>
      <c r="F103" s="22"/>
      <c r="G103" s="22"/>
      <c r="H103" s="22"/>
      <c r="I103" s="22"/>
      <c r="J103" s="22"/>
    </row>
    <row r="104" spans="4:10">
      <c r="D104" s="22">
        <v>2</v>
      </c>
      <c r="E104" s="1" t="s">
        <v>64</v>
      </c>
      <c r="F104" s="22"/>
      <c r="G104" s="22"/>
      <c r="H104" s="22"/>
      <c r="I104" s="22"/>
      <c r="J104" s="22"/>
    </row>
    <row r="105" spans="4:12">
      <c r="D105" s="22"/>
      <c r="E105" s="20" t="s">
        <v>65</v>
      </c>
      <c r="G105" s="22"/>
      <c r="H105" s="22"/>
      <c r="I105" s="22"/>
      <c r="J105" s="22"/>
      <c r="L105" s="1" t="s">
        <v>66</v>
      </c>
    </row>
    <row r="106" spans="4:10">
      <c r="D106" s="22"/>
      <c r="E106" s="20" t="s">
        <v>67</v>
      </c>
      <c r="F106" s="21" t="s">
        <v>68</v>
      </c>
      <c r="G106" s="22"/>
      <c r="H106" s="22"/>
      <c r="J106" s="60"/>
    </row>
    <row r="107" spans="4:10">
      <c r="D107" s="22"/>
      <c r="E107" s="20"/>
      <c r="F107" s="22"/>
      <c r="G107" s="22"/>
      <c r="H107" s="22"/>
      <c r="I107" s="22"/>
      <c r="J107" s="22"/>
    </row>
    <row r="108" spans="4:10">
      <c r="D108" s="22">
        <v>3</v>
      </c>
      <c r="E108" s="55" t="s">
        <v>69</v>
      </c>
      <c r="F108" s="22"/>
      <c r="G108" s="22"/>
      <c r="H108" s="22"/>
      <c r="I108" s="22"/>
      <c r="J108" s="22"/>
    </row>
    <row r="110" spans="4:7">
      <c r="D110" s="1">
        <v>4</v>
      </c>
      <c r="E110" s="22" t="s">
        <v>10</v>
      </c>
      <c r="F110" s="22"/>
      <c r="G110" s="22"/>
    </row>
    <row r="111" spans="5:7">
      <c r="E111" s="22">
        <v>1</v>
      </c>
      <c r="F111" s="22" t="s">
        <v>70</v>
      </c>
      <c r="G111" s="22"/>
    </row>
    <row r="112" spans="5:7">
      <c r="E112" s="22"/>
      <c r="F112" s="22"/>
      <c r="G112" s="22"/>
    </row>
    <row r="113" spans="5:7">
      <c r="E113" s="22">
        <v>2</v>
      </c>
      <c r="F113" s="22" t="s">
        <v>71</v>
      </c>
      <c r="G113" s="22"/>
    </row>
    <row r="114" spans="5:7">
      <c r="E114" s="22"/>
      <c r="F114" s="22"/>
      <c r="G114" s="22"/>
    </row>
    <row r="115" spans="5:12">
      <c r="E115" s="22">
        <v>3</v>
      </c>
      <c r="F115" s="22" t="s">
        <v>72</v>
      </c>
      <c r="G115" s="22"/>
      <c r="L115" s="1" t="s">
        <v>73</v>
      </c>
    </row>
    <row r="116" spans="5:7">
      <c r="E116" s="22"/>
      <c r="F116" s="20"/>
      <c r="G116" s="22"/>
    </row>
    <row r="117" spans="5:7">
      <c r="E117" s="22"/>
      <c r="F117" s="20"/>
      <c r="G117" s="22"/>
    </row>
    <row r="118" spans="4:7">
      <c r="D118" s="1">
        <v>5</v>
      </c>
      <c r="E118" s="1" t="s">
        <v>74</v>
      </c>
      <c r="F118" s="20"/>
      <c r="G118" s="22"/>
    </row>
    <row r="119" spans="5:6">
      <c r="E119" s="1">
        <v>1</v>
      </c>
      <c r="F119" s="1" t="s">
        <v>75</v>
      </c>
    </row>
    <row r="120" spans="6:6">
      <c r="F120" s="1" t="s">
        <v>76</v>
      </c>
    </row>
    <row r="122" spans="5:9">
      <c r="E122" s="1">
        <v>2</v>
      </c>
      <c r="F122" s="11" t="s">
        <v>77</v>
      </c>
      <c r="G122" s="11" t="s">
        <v>75</v>
      </c>
      <c r="H122" s="11" t="s">
        <v>78</v>
      </c>
      <c r="I122" s="1" t="s">
        <v>79</v>
      </c>
    </row>
    <row r="123" spans="6:8">
      <c r="F123" s="3">
        <v>1</v>
      </c>
      <c r="G123" s="56" t="s">
        <v>80</v>
      </c>
      <c r="H123" s="3" t="s">
        <v>81</v>
      </c>
    </row>
    <row r="124" spans="6:8">
      <c r="F124" s="3">
        <v>2</v>
      </c>
      <c r="G124" s="3" t="s">
        <v>82</v>
      </c>
      <c r="H124" s="3" t="s">
        <v>83</v>
      </c>
    </row>
    <row r="125" spans="6:8">
      <c r="F125" s="3">
        <v>3</v>
      </c>
      <c r="G125" s="3" t="s">
        <v>84</v>
      </c>
      <c r="H125" s="3" t="s">
        <v>85</v>
      </c>
    </row>
    <row r="126" spans="6:8">
      <c r="F126" s="3">
        <v>4</v>
      </c>
      <c r="G126" s="3" t="s">
        <v>86</v>
      </c>
      <c r="H126" s="3" t="s">
        <v>87</v>
      </c>
    </row>
    <row r="127" spans="6:8">
      <c r="F127" s="3">
        <v>5</v>
      </c>
      <c r="G127" s="3" t="s">
        <v>88</v>
      </c>
      <c r="H127" s="3" t="s">
        <v>89</v>
      </c>
    </row>
    <row r="128" spans="4:8">
      <c r="D128" s="1">
        <v>6</v>
      </c>
      <c r="E128" s="57" t="s">
        <v>90</v>
      </c>
      <c r="F128" s="3"/>
      <c r="G128" s="3"/>
      <c r="H128" s="3"/>
    </row>
    <row r="130" spans="3:10">
      <c r="C130" s="1">
        <v>2.1</v>
      </c>
      <c r="D130" s="1" t="s">
        <v>91</v>
      </c>
      <c r="I130" s="1">
        <v>2.2</v>
      </c>
      <c r="J130" s="1" t="s">
        <v>92</v>
      </c>
    </row>
    <row r="173" spans="3:4">
      <c r="C173" s="1">
        <v>3</v>
      </c>
      <c r="D173" s="1" t="s">
        <v>93</v>
      </c>
    </row>
    <row r="174" spans="4:6">
      <c r="D174" s="61" t="s">
        <v>94</v>
      </c>
      <c r="F174" s="22"/>
    </row>
    <row r="175" spans="4:6">
      <c r="D175" s="62" t="s">
        <v>95</v>
      </c>
      <c r="F175" s="22"/>
    </row>
    <row r="176" spans="4:7">
      <c r="D176" s="63" t="s">
        <v>96</v>
      </c>
      <c r="F176" s="36"/>
      <c r="G176" s="50"/>
    </row>
    <row r="178" spans="3:10">
      <c r="C178" s="1">
        <v>3.1</v>
      </c>
      <c r="D178" s="1" t="s">
        <v>97</v>
      </c>
      <c r="I178" s="1">
        <v>3.2</v>
      </c>
      <c r="J178" s="1" t="s">
        <v>98</v>
      </c>
    </row>
    <row r="221" spans="4:13">
      <c r="D221" s="11" t="s">
        <v>44</v>
      </c>
      <c r="E221" s="11" t="s">
        <v>45</v>
      </c>
      <c r="F221" s="11" t="s">
        <v>46</v>
      </c>
      <c r="G221" s="11"/>
      <c r="H221" s="11"/>
      <c r="I221" s="11" t="s">
        <v>47</v>
      </c>
      <c r="J221" s="11"/>
      <c r="K221" s="11"/>
      <c r="L221" s="11"/>
      <c r="M221" s="11" t="s">
        <v>48</v>
      </c>
    </row>
    <row r="222" spans="4:12">
      <c r="D222" s="3">
        <v>1</v>
      </c>
      <c r="E222" s="3" t="s">
        <v>99</v>
      </c>
      <c r="F222" s="3"/>
      <c r="G222" s="3"/>
      <c r="H222" s="3"/>
      <c r="I222" s="58" t="s">
        <v>100</v>
      </c>
      <c r="J222" s="59"/>
      <c r="K222" s="59"/>
      <c r="L222" s="59"/>
    </row>
    <row r="223" spans="4:12">
      <c r="D223" s="3">
        <v>2</v>
      </c>
      <c r="E223" s="3" t="s">
        <v>101</v>
      </c>
      <c r="F223" s="3"/>
      <c r="G223" s="3"/>
      <c r="H223" s="3"/>
      <c r="I223" s="59" t="s">
        <v>102</v>
      </c>
      <c r="J223" s="59"/>
      <c r="K223" s="59"/>
      <c r="L223" s="59"/>
    </row>
    <row r="224" spans="4:12">
      <c r="D224" s="3">
        <v>3</v>
      </c>
      <c r="E224" s="3" t="s">
        <v>103</v>
      </c>
      <c r="F224" s="3" t="s">
        <v>104</v>
      </c>
      <c r="G224" s="3"/>
      <c r="H224" s="3"/>
      <c r="I224" s="59"/>
      <c r="J224" s="59"/>
      <c r="K224" s="59"/>
      <c r="L224" s="59"/>
    </row>
    <row r="225" ht="29" customHeight="1" spans="4:12">
      <c r="D225" s="3">
        <v>4</v>
      </c>
      <c r="E225" s="3" t="s">
        <v>105</v>
      </c>
      <c r="F225" s="3"/>
      <c r="G225" s="3"/>
      <c r="H225" s="3"/>
      <c r="I225" s="58" t="s">
        <v>106</v>
      </c>
      <c r="J225" s="59"/>
      <c r="K225" s="59"/>
      <c r="L225" s="59"/>
    </row>
    <row r="226" spans="4:12">
      <c r="D226" s="3">
        <v>5</v>
      </c>
      <c r="E226" s="3" t="s">
        <v>107</v>
      </c>
      <c r="F226" s="3"/>
      <c r="G226" s="3"/>
      <c r="H226" s="3"/>
      <c r="I226" s="59" t="s">
        <v>108</v>
      </c>
      <c r="J226" s="59"/>
      <c r="K226" s="59"/>
      <c r="L226" s="59"/>
    </row>
    <row r="227" spans="4:12">
      <c r="D227" s="3">
        <v>6</v>
      </c>
      <c r="E227" s="3" t="s">
        <v>109</v>
      </c>
      <c r="F227" s="3" t="s">
        <v>110</v>
      </c>
      <c r="G227" s="3"/>
      <c r="H227" s="3"/>
      <c r="I227" s="59" t="s">
        <v>111</v>
      </c>
      <c r="J227" s="59"/>
      <c r="K227" s="59"/>
      <c r="L227" s="59"/>
    </row>
    <row r="228" spans="4:12">
      <c r="D228" s="3">
        <v>7</v>
      </c>
      <c r="E228" s="3" t="s">
        <v>13</v>
      </c>
      <c r="F228" s="3" t="s">
        <v>112</v>
      </c>
      <c r="G228" s="3"/>
      <c r="H228" s="3"/>
      <c r="I228" s="59" t="s">
        <v>111</v>
      </c>
      <c r="J228" s="59"/>
      <c r="K228" s="59"/>
      <c r="L228" s="59"/>
    </row>
    <row r="229" spans="4:12">
      <c r="D229" s="3">
        <v>8</v>
      </c>
      <c r="E229" s="3" t="s">
        <v>113</v>
      </c>
      <c r="F229" s="3" t="s">
        <v>114</v>
      </c>
      <c r="G229" s="3"/>
      <c r="H229" s="3"/>
      <c r="I229" s="59" t="s">
        <v>115</v>
      </c>
      <c r="J229" s="59"/>
      <c r="K229" s="59"/>
      <c r="L229" s="59"/>
    </row>
    <row r="230" spans="4:12">
      <c r="D230" s="3">
        <v>9</v>
      </c>
      <c r="E230" s="3" t="s">
        <v>74</v>
      </c>
      <c r="F230" s="3"/>
      <c r="G230" s="3"/>
      <c r="H230" s="3"/>
      <c r="I230" s="59" t="s">
        <v>116</v>
      </c>
      <c r="J230" s="59"/>
      <c r="K230" s="59"/>
      <c r="L230" s="59"/>
    </row>
    <row r="231" spans="4:12">
      <c r="D231" s="3">
        <v>10</v>
      </c>
      <c r="E231" s="3" t="s">
        <v>117</v>
      </c>
      <c r="F231" s="3"/>
      <c r="G231" s="3"/>
      <c r="H231" s="3"/>
      <c r="I231" s="59" t="s">
        <v>118</v>
      </c>
      <c r="J231" s="59"/>
      <c r="K231" s="59"/>
      <c r="L231" s="59"/>
    </row>
    <row r="232" spans="4:12">
      <c r="D232" s="3">
        <v>11</v>
      </c>
      <c r="E232" s="3" t="s">
        <v>119</v>
      </c>
      <c r="F232" s="3" t="s">
        <v>120</v>
      </c>
      <c r="G232" s="3"/>
      <c r="H232" s="3"/>
      <c r="I232" s="59"/>
      <c r="J232" s="59"/>
      <c r="K232" s="59"/>
      <c r="L232" s="59"/>
    </row>
    <row r="233" spans="4:12">
      <c r="D233" s="3">
        <v>12</v>
      </c>
      <c r="E233" s="3" t="s">
        <v>121</v>
      </c>
      <c r="F233" s="3"/>
      <c r="G233" s="3"/>
      <c r="H233" s="3"/>
      <c r="I233" s="59" t="s">
        <v>122</v>
      </c>
      <c r="J233" s="59"/>
      <c r="K233" s="59"/>
      <c r="L233" s="59"/>
    </row>
    <row r="234" spans="4:12">
      <c r="D234" s="3">
        <v>13</v>
      </c>
      <c r="E234" s="3" t="s">
        <v>123</v>
      </c>
      <c r="F234" s="3" t="s">
        <v>124</v>
      </c>
      <c r="G234" s="3"/>
      <c r="H234" s="3"/>
      <c r="I234" s="59"/>
      <c r="J234" s="59"/>
      <c r="K234" s="59"/>
      <c r="L234" s="59"/>
    </row>
    <row r="235" spans="4:12">
      <c r="D235" s="3">
        <v>14</v>
      </c>
      <c r="E235" s="3" t="s">
        <v>125</v>
      </c>
      <c r="F235" s="3" t="s">
        <v>126</v>
      </c>
      <c r="G235" s="3"/>
      <c r="H235" s="3"/>
      <c r="I235" s="59"/>
      <c r="J235" s="59"/>
      <c r="K235" s="59"/>
      <c r="L235" s="59"/>
    </row>
    <row r="236" spans="4:12">
      <c r="D236" s="3">
        <v>15</v>
      </c>
      <c r="E236" s="3" t="s">
        <v>127</v>
      </c>
      <c r="F236" s="3"/>
      <c r="G236" s="3"/>
      <c r="H236" s="3"/>
      <c r="I236" s="59" t="s">
        <v>128</v>
      </c>
      <c r="J236" s="59"/>
      <c r="K236" s="59"/>
      <c r="L236" s="59"/>
    </row>
    <row r="237" spans="4:12">
      <c r="D237" s="3">
        <v>16</v>
      </c>
      <c r="E237" s="3" t="s">
        <v>129</v>
      </c>
      <c r="F237" s="3"/>
      <c r="G237" s="3"/>
      <c r="H237" s="3"/>
      <c r="I237" s="59" t="s">
        <v>130</v>
      </c>
      <c r="J237" s="59"/>
      <c r="K237" s="59"/>
      <c r="L237" s="59"/>
    </row>
    <row r="238" spans="4:12">
      <c r="D238" s="3">
        <v>17</v>
      </c>
      <c r="E238" s="3" t="s">
        <v>131</v>
      </c>
      <c r="F238" s="3" t="s">
        <v>132</v>
      </c>
      <c r="G238" s="3"/>
      <c r="H238" s="3"/>
      <c r="I238" s="59"/>
      <c r="J238" s="59"/>
      <c r="K238" s="59"/>
      <c r="L238" s="59"/>
    </row>
    <row r="239" ht="46" customHeight="1" spans="4:12">
      <c r="D239" s="3">
        <v>18</v>
      </c>
      <c r="E239" s="3" t="s">
        <v>97</v>
      </c>
      <c r="F239" s="3"/>
      <c r="G239" s="3"/>
      <c r="H239" s="3"/>
      <c r="I239" s="58" t="s">
        <v>133</v>
      </c>
      <c r="J239" s="59"/>
      <c r="K239" s="59"/>
      <c r="L239" s="59"/>
    </row>
    <row r="240" ht="31" customHeight="1" spans="4:12">
      <c r="D240" s="3">
        <v>19</v>
      </c>
      <c r="E240" s="3" t="s">
        <v>98</v>
      </c>
      <c r="F240" s="3"/>
      <c r="G240" s="3"/>
      <c r="H240" s="3"/>
      <c r="I240" s="58" t="s">
        <v>134</v>
      </c>
      <c r="J240" s="59"/>
      <c r="K240" s="59"/>
      <c r="L240" s="59"/>
    </row>
    <row r="244" spans="3:4">
      <c r="C244" s="1">
        <v>4</v>
      </c>
      <c r="D244" s="1" t="s">
        <v>135</v>
      </c>
    </row>
    <row r="245" spans="4:5">
      <c r="D245" s="22">
        <v>1</v>
      </c>
      <c r="E245" s="1" t="s">
        <v>136</v>
      </c>
    </row>
    <row r="246" spans="5:8">
      <c r="E246" s="22" t="s">
        <v>137</v>
      </c>
      <c r="F246" s="22"/>
      <c r="G246" s="22"/>
      <c r="H246" s="22"/>
    </row>
    <row r="247" spans="5:9">
      <c r="E247" s="11" t="s">
        <v>44</v>
      </c>
      <c r="F247" s="11" t="s">
        <v>138</v>
      </c>
      <c r="G247" s="11" t="s">
        <v>139</v>
      </c>
      <c r="H247" s="11" t="s">
        <v>140</v>
      </c>
      <c r="I247" s="64" t="s">
        <v>141</v>
      </c>
    </row>
    <row r="248" spans="5:11">
      <c r="E248" s="8">
        <v>1</v>
      </c>
      <c r="F248" s="3" t="s">
        <v>142</v>
      </c>
      <c r="G248" s="8">
        <v>100</v>
      </c>
      <c r="H248" s="12" t="s">
        <v>142</v>
      </c>
      <c r="I248" s="9">
        <v>50</v>
      </c>
      <c r="J248" s="3"/>
      <c r="K248" s="3"/>
    </row>
    <row r="249" spans="5:11">
      <c r="E249" s="8">
        <v>2</v>
      </c>
      <c r="F249" s="8" t="s">
        <v>143</v>
      </c>
      <c r="G249" s="8">
        <v>150</v>
      </c>
      <c r="H249" s="12" t="s">
        <v>144</v>
      </c>
      <c r="I249" s="9">
        <v>100</v>
      </c>
      <c r="J249" s="3"/>
      <c r="K249" s="3"/>
    </row>
    <row r="250" spans="5:11">
      <c r="E250" s="8">
        <v>3</v>
      </c>
      <c r="F250" s="8" t="s">
        <v>145</v>
      </c>
      <c r="G250" s="8">
        <v>200</v>
      </c>
      <c r="H250" s="12" t="s">
        <v>146</v>
      </c>
      <c r="I250" s="9">
        <v>150</v>
      </c>
      <c r="J250" s="3"/>
      <c r="K250" s="3"/>
    </row>
    <row r="251" spans="5:11">
      <c r="E251" s="8">
        <v>4</v>
      </c>
      <c r="F251" s="8" t="s">
        <v>147</v>
      </c>
      <c r="G251" s="8">
        <v>250</v>
      </c>
      <c r="H251" s="12" t="s">
        <v>148</v>
      </c>
      <c r="I251" s="9">
        <v>200</v>
      </c>
      <c r="J251" s="3"/>
      <c r="K251" s="3"/>
    </row>
    <row r="252" spans="5:11">
      <c r="E252" s="8">
        <v>5</v>
      </c>
      <c r="F252" s="8" t="s">
        <v>149</v>
      </c>
      <c r="G252" s="8">
        <v>300</v>
      </c>
      <c r="H252" s="12" t="s">
        <v>150</v>
      </c>
      <c r="I252" s="9">
        <v>250</v>
      </c>
      <c r="J252" s="3"/>
      <c r="K252" s="3"/>
    </row>
    <row r="253" spans="5:11">
      <c r="E253" s="8">
        <v>6</v>
      </c>
      <c r="F253" s="8" t="s">
        <v>151</v>
      </c>
      <c r="G253" s="8">
        <v>350</v>
      </c>
      <c r="H253" s="12" t="s">
        <v>152</v>
      </c>
      <c r="I253" s="9">
        <v>300</v>
      </c>
      <c r="J253" s="3"/>
      <c r="K253" s="3"/>
    </row>
    <row r="254" spans="5:11">
      <c r="E254" s="8">
        <v>7</v>
      </c>
      <c r="F254" s="8" t="s">
        <v>153</v>
      </c>
      <c r="G254" s="8">
        <v>400</v>
      </c>
      <c r="H254" s="12" t="s">
        <v>154</v>
      </c>
      <c r="I254" s="10">
        <v>350</v>
      </c>
      <c r="J254" s="3"/>
      <c r="K254" s="3"/>
    </row>
    <row r="257" spans="5:11">
      <c r="E257" s="22"/>
      <c r="F257" s="22"/>
      <c r="G257" s="22"/>
      <c r="H257" s="22"/>
      <c r="I257" s="22"/>
      <c r="J257" s="22"/>
      <c r="K257" s="22"/>
    </row>
    <row r="258" spans="4:11">
      <c r="D258" s="1">
        <v>2</v>
      </c>
      <c r="E258" s="22" t="s">
        <v>155</v>
      </c>
      <c r="F258" s="22"/>
      <c r="G258" s="22"/>
      <c r="H258" s="22"/>
      <c r="I258" s="22"/>
      <c r="J258" s="22"/>
      <c r="K258" s="22"/>
    </row>
    <row r="259" spans="5:11">
      <c r="E259" s="65" t="s">
        <v>156</v>
      </c>
      <c r="F259" s="65"/>
      <c r="G259" s="65"/>
      <c r="H259" s="65"/>
      <c r="I259" s="65"/>
      <c r="J259" s="65"/>
      <c r="K259" s="65"/>
    </row>
    <row r="260" spans="5:11">
      <c r="E260" s="66" t="s">
        <v>44</v>
      </c>
      <c r="F260" s="66" t="s">
        <v>99</v>
      </c>
      <c r="G260" s="66" t="s">
        <v>157</v>
      </c>
      <c r="H260" s="66" t="s">
        <v>158</v>
      </c>
      <c r="I260" s="66"/>
      <c r="J260" s="66"/>
      <c r="K260" s="66" t="s">
        <v>159</v>
      </c>
    </row>
    <row r="261" spans="5:11">
      <c r="E261" s="67">
        <v>1</v>
      </c>
      <c r="F261" s="3" t="s">
        <v>142</v>
      </c>
      <c r="G261" s="67">
        <v>100</v>
      </c>
      <c r="H261" s="67" t="s">
        <v>142</v>
      </c>
      <c r="I261" s="67" t="s">
        <v>142</v>
      </c>
      <c r="J261" s="67" t="s">
        <v>142</v>
      </c>
      <c r="K261" s="68"/>
    </row>
    <row r="262" spans="5:11">
      <c r="E262" s="67">
        <v>2</v>
      </c>
      <c r="F262" s="8" t="s">
        <v>143</v>
      </c>
      <c r="G262" s="68">
        <v>150</v>
      </c>
      <c r="H262" s="67" t="s">
        <v>160</v>
      </c>
      <c r="I262" s="67" t="s">
        <v>161</v>
      </c>
      <c r="J262" s="67" t="s">
        <v>162</v>
      </c>
      <c r="K262" s="68">
        <v>3</v>
      </c>
    </row>
    <row r="263" spans="5:11">
      <c r="E263" s="67">
        <v>3</v>
      </c>
      <c r="F263" s="8" t="s">
        <v>145</v>
      </c>
      <c r="G263" s="67">
        <v>200</v>
      </c>
      <c r="H263" s="67" t="s">
        <v>163</v>
      </c>
      <c r="I263" s="67" t="s">
        <v>164</v>
      </c>
      <c r="J263" s="67" t="s">
        <v>165</v>
      </c>
      <c r="K263" s="68">
        <f>K262*3</f>
        <v>9</v>
      </c>
    </row>
    <row r="264" spans="5:11">
      <c r="E264" s="67">
        <v>4</v>
      </c>
      <c r="F264" s="8" t="s">
        <v>147</v>
      </c>
      <c r="G264" s="68">
        <v>250</v>
      </c>
      <c r="H264" s="67" t="s">
        <v>166</v>
      </c>
      <c r="I264" s="67" t="s">
        <v>167</v>
      </c>
      <c r="J264" s="67" t="s">
        <v>168</v>
      </c>
      <c r="K264" s="68">
        <f>K263*3</f>
        <v>27</v>
      </c>
    </row>
    <row r="265" spans="5:11">
      <c r="E265" s="67">
        <v>5</v>
      </c>
      <c r="F265" s="8" t="s">
        <v>149</v>
      </c>
      <c r="G265" s="67">
        <v>300</v>
      </c>
      <c r="H265" s="67" t="s">
        <v>169</v>
      </c>
      <c r="I265" s="67" t="s">
        <v>170</v>
      </c>
      <c r="J265" s="67" t="s">
        <v>171</v>
      </c>
      <c r="K265" s="68">
        <f>K264*4</f>
        <v>108</v>
      </c>
    </row>
    <row r="266" spans="5:11">
      <c r="E266" s="67">
        <v>6</v>
      </c>
      <c r="F266" s="8" t="s">
        <v>151</v>
      </c>
      <c r="G266" s="68">
        <v>350</v>
      </c>
      <c r="H266" s="67" t="s">
        <v>172</v>
      </c>
      <c r="I266" s="67" t="s">
        <v>173</v>
      </c>
      <c r="J266" s="67" t="s">
        <v>174</v>
      </c>
      <c r="K266" s="68">
        <f>K265*5</f>
        <v>540</v>
      </c>
    </row>
    <row r="267" spans="5:11">
      <c r="E267" s="33">
        <v>7</v>
      </c>
      <c r="F267" s="8" t="s">
        <v>153</v>
      </c>
      <c r="G267" s="68">
        <v>400</v>
      </c>
      <c r="H267" s="67" t="s">
        <v>175</v>
      </c>
      <c r="I267" s="67" t="s">
        <v>176</v>
      </c>
      <c r="J267" s="67" t="s">
        <v>177</v>
      </c>
      <c r="K267" s="33">
        <f>K266*6</f>
        <v>3240</v>
      </c>
    </row>
    <row r="268" spans="5:11">
      <c r="E268" s="68"/>
      <c r="F268" s="30"/>
      <c r="G268" s="30"/>
      <c r="H268" s="22"/>
      <c r="I268" s="33"/>
      <c r="J268" s="33"/>
      <c r="K268" s="33"/>
    </row>
    <row r="269" spans="5:11">
      <c r="E269" s="22" t="s">
        <v>178</v>
      </c>
      <c r="F269" s="22"/>
      <c r="G269" s="22"/>
      <c r="H269" s="22"/>
      <c r="I269" s="22"/>
      <c r="J269" s="22"/>
      <c r="K269" s="22"/>
    </row>
    <row r="270" spans="5:11">
      <c r="E270" s="22">
        <v>1</v>
      </c>
      <c r="F270" s="22" t="s">
        <v>179</v>
      </c>
      <c r="G270" s="22"/>
      <c r="H270" s="22"/>
      <c r="I270" s="22"/>
      <c r="J270" s="22"/>
      <c r="K270" s="22"/>
    </row>
    <row r="271" spans="5:11">
      <c r="E271" s="22"/>
      <c r="F271" s="22"/>
      <c r="G271" s="22"/>
      <c r="H271" s="22"/>
      <c r="I271" s="22"/>
      <c r="J271" s="22"/>
      <c r="K271" s="22"/>
    </row>
    <row r="272" spans="5:11">
      <c r="E272" s="22">
        <v>2</v>
      </c>
      <c r="F272" s="69" t="s">
        <v>180</v>
      </c>
      <c r="G272" s="69"/>
      <c r="H272" s="22"/>
      <c r="I272" s="22"/>
      <c r="J272" s="22"/>
      <c r="K272" s="22"/>
    </row>
    <row r="273" spans="5:11">
      <c r="E273" s="22"/>
      <c r="F273" s="69">
        <v>1</v>
      </c>
      <c r="G273" s="69" t="s">
        <v>181</v>
      </c>
      <c r="H273" s="22"/>
      <c r="I273" s="22"/>
      <c r="J273" s="22"/>
      <c r="K273" s="22"/>
    </row>
    <row r="274" spans="5:11">
      <c r="E274" s="22"/>
      <c r="F274" s="69">
        <v>2</v>
      </c>
      <c r="G274" s="69" t="s">
        <v>182</v>
      </c>
      <c r="H274" s="22"/>
      <c r="I274" s="22"/>
      <c r="J274" s="22"/>
      <c r="K274" s="22"/>
    </row>
    <row r="275" spans="5:11">
      <c r="E275" s="22"/>
      <c r="F275" s="69">
        <v>3</v>
      </c>
      <c r="G275" s="69" t="s">
        <v>183</v>
      </c>
      <c r="H275" s="22"/>
      <c r="I275" s="22"/>
      <c r="J275" s="22"/>
      <c r="K275" s="22"/>
    </row>
    <row r="276" spans="5:11">
      <c r="E276" s="22"/>
      <c r="F276" s="69">
        <v>4</v>
      </c>
      <c r="G276" s="69" t="s">
        <v>184</v>
      </c>
      <c r="H276" s="22"/>
      <c r="I276" s="22"/>
      <c r="J276" s="22"/>
      <c r="K276" s="22"/>
    </row>
    <row r="277" spans="5:11">
      <c r="E277" s="22"/>
      <c r="F277" s="69">
        <v>5</v>
      </c>
      <c r="G277" s="70" t="s">
        <v>185</v>
      </c>
      <c r="H277" s="22"/>
      <c r="I277" s="22"/>
      <c r="J277" s="22"/>
      <c r="K277" s="22"/>
    </row>
    <row r="281" spans="3:17">
      <c r="C281" s="1">
        <v>4.1</v>
      </c>
      <c r="D281" s="1" t="s">
        <v>186</v>
      </c>
      <c r="I281" s="1">
        <v>4.2</v>
      </c>
      <c r="J281" s="1" t="s">
        <v>187</v>
      </c>
      <c r="P281" s="1">
        <v>4.3</v>
      </c>
      <c r="Q281" s="1" t="s">
        <v>188</v>
      </c>
    </row>
    <row r="314" spans="5:5">
      <c r="E314" s="3"/>
    </row>
    <row r="315" spans="5:5">
      <c r="E315" s="3"/>
    </row>
    <row r="316" spans="5:5">
      <c r="E316" s="3"/>
    </row>
    <row r="324" spans="3:10">
      <c r="C324" s="1">
        <v>4.4</v>
      </c>
      <c r="D324" s="1" t="s">
        <v>189</v>
      </c>
      <c r="I324" s="1">
        <v>4.5</v>
      </c>
      <c r="J324" s="1" t="s">
        <v>190</v>
      </c>
    </row>
    <row r="353" spans="6:12">
      <c r="F353" s="3"/>
      <c r="G353" s="3"/>
      <c r="H353" s="3"/>
      <c r="J353" s="3"/>
      <c r="K353" s="3"/>
      <c r="L353" s="3"/>
    </row>
    <row r="354" spans="6:12">
      <c r="F354" s="3"/>
      <c r="G354" s="3"/>
      <c r="H354" s="3"/>
      <c r="J354" s="3"/>
      <c r="K354" s="3"/>
      <c r="L354" s="3"/>
    </row>
    <row r="356" spans="4:6">
      <c r="D356" s="22"/>
      <c r="E356" s="22"/>
      <c r="F356" s="22"/>
    </row>
    <row r="359" s="50" customFormat="1" ht="11.25"/>
    <row r="361" spans="4:4">
      <c r="D361" s="22"/>
    </row>
    <row r="362" spans="4:4">
      <c r="D362" s="22"/>
    </row>
    <row r="363" spans="4:4">
      <c r="D363" s="22"/>
    </row>
    <row r="364" spans="4:4">
      <c r="D364" s="22"/>
    </row>
    <row r="365" spans="4:4">
      <c r="D365" s="22"/>
    </row>
    <row r="366" spans="4:13">
      <c r="D366" s="11" t="s">
        <v>44</v>
      </c>
      <c r="E366" s="11" t="s">
        <v>45</v>
      </c>
      <c r="F366" s="11" t="s">
        <v>46</v>
      </c>
      <c r="G366" s="11"/>
      <c r="H366" s="11"/>
      <c r="I366" s="11" t="s">
        <v>47</v>
      </c>
      <c r="J366" s="11"/>
      <c r="K366" s="11"/>
      <c r="L366" s="11"/>
      <c r="M366" s="11" t="s">
        <v>48</v>
      </c>
    </row>
    <row r="367" spans="4:12">
      <c r="D367" s="3">
        <v>1</v>
      </c>
      <c r="E367" s="3" t="s">
        <v>191</v>
      </c>
      <c r="F367" s="3"/>
      <c r="G367" s="3"/>
      <c r="H367" s="3"/>
      <c r="I367" s="58" t="s">
        <v>192</v>
      </c>
      <c r="J367" s="59"/>
      <c r="K367" s="59"/>
      <c r="L367" s="59"/>
    </row>
    <row r="368" spans="4:12">
      <c r="D368" s="3">
        <v>2</v>
      </c>
      <c r="E368" s="3" t="s">
        <v>193</v>
      </c>
      <c r="F368" s="3" t="s">
        <v>194</v>
      </c>
      <c r="G368" s="3"/>
      <c r="H368" s="3"/>
      <c r="I368" s="59"/>
      <c r="J368" s="59"/>
      <c r="K368" s="59"/>
      <c r="L368" s="59"/>
    </row>
    <row r="369" spans="4:12">
      <c r="D369" s="3">
        <v>3</v>
      </c>
      <c r="E369" s="3" t="s">
        <v>195</v>
      </c>
      <c r="F369" s="3"/>
      <c r="G369" s="3"/>
      <c r="H369" s="3"/>
      <c r="I369" s="59" t="s">
        <v>196</v>
      </c>
      <c r="J369" s="59"/>
      <c r="K369" s="59"/>
      <c r="L369" s="59"/>
    </row>
    <row r="370" spans="4:12">
      <c r="D370" s="3">
        <v>4</v>
      </c>
      <c r="E370" s="3" t="s">
        <v>197</v>
      </c>
      <c r="F370" s="3"/>
      <c r="G370" s="3"/>
      <c r="H370" s="3"/>
      <c r="I370" s="59" t="s">
        <v>198</v>
      </c>
      <c r="J370" s="59"/>
      <c r="K370" s="59"/>
      <c r="L370" s="59"/>
    </row>
    <row r="371" spans="4:12">
      <c r="D371" s="3">
        <v>5</v>
      </c>
      <c r="E371" s="3" t="s">
        <v>199</v>
      </c>
      <c r="F371" s="3"/>
      <c r="G371" s="3"/>
      <c r="H371" s="3"/>
      <c r="I371" s="59" t="s">
        <v>200</v>
      </c>
      <c r="J371" s="59"/>
      <c r="K371" s="59"/>
      <c r="L371" s="59"/>
    </row>
    <row r="372" spans="4:13">
      <c r="D372" s="3">
        <v>6</v>
      </c>
      <c r="E372" s="3" t="s">
        <v>201</v>
      </c>
      <c r="F372" s="3" t="s">
        <v>202</v>
      </c>
      <c r="G372" s="3"/>
      <c r="H372" s="3"/>
      <c r="I372" s="59"/>
      <c r="J372" s="59"/>
      <c r="K372" s="59"/>
      <c r="L372" s="59"/>
      <c r="M372" s="22"/>
    </row>
    <row r="373" ht="33" customHeight="1" spans="4:13">
      <c r="D373" s="3">
        <v>7</v>
      </c>
      <c r="E373" s="3" t="s">
        <v>203</v>
      </c>
      <c r="F373" s="3"/>
      <c r="G373" s="3"/>
      <c r="H373" s="3"/>
      <c r="I373" s="58" t="s">
        <v>204</v>
      </c>
      <c r="J373" s="59"/>
      <c r="K373" s="59"/>
      <c r="L373" s="59"/>
      <c r="M373" s="22"/>
    </row>
    <row r="374" spans="4:13">
      <c r="D374" s="3">
        <v>8</v>
      </c>
      <c r="E374" s="3" t="s">
        <v>205</v>
      </c>
      <c r="F374" s="3"/>
      <c r="G374" s="3"/>
      <c r="H374" s="3"/>
      <c r="I374" s="59" t="s">
        <v>206</v>
      </c>
      <c r="J374" s="59"/>
      <c r="K374" s="59"/>
      <c r="L374" s="59"/>
      <c r="M374" s="22"/>
    </row>
    <row r="375" spans="4:13">
      <c r="D375" s="3">
        <v>9</v>
      </c>
      <c r="E375" s="3" t="s">
        <v>207</v>
      </c>
      <c r="F375" s="3" t="s">
        <v>208</v>
      </c>
      <c r="G375" s="3"/>
      <c r="H375" s="3"/>
      <c r="I375" s="59" t="s">
        <v>209</v>
      </c>
      <c r="J375" s="59"/>
      <c r="K375" s="59"/>
      <c r="L375" s="59"/>
      <c r="M375" s="22"/>
    </row>
    <row r="376" spans="4:13">
      <c r="D376" s="3">
        <v>10</v>
      </c>
      <c r="E376" s="3" t="s">
        <v>210</v>
      </c>
      <c r="F376" s="3" t="s">
        <v>132</v>
      </c>
      <c r="G376" s="3"/>
      <c r="H376" s="3"/>
      <c r="I376" s="59"/>
      <c r="J376" s="59"/>
      <c r="K376" s="59"/>
      <c r="L376" s="59"/>
      <c r="M376" s="22"/>
    </row>
    <row r="377" spans="4:13">
      <c r="D377" s="3">
        <v>11</v>
      </c>
      <c r="E377" s="3" t="s">
        <v>188</v>
      </c>
      <c r="F377" s="3"/>
      <c r="G377" s="3"/>
      <c r="H377" s="3"/>
      <c r="I377" s="59" t="s">
        <v>211</v>
      </c>
      <c r="J377" s="59"/>
      <c r="K377" s="59"/>
      <c r="L377" s="59"/>
      <c r="M377" s="22"/>
    </row>
    <row r="378" spans="4:13">
      <c r="D378" s="3">
        <v>12</v>
      </c>
      <c r="E378" s="3" t="s">
        <v>212</v>
      </c>
      <c r="F378" s="3" t="s">
        <v>213</v>
      </c>
      <c r="G378" s="3"/>
      <c r="H378" s="3"/>
      <c r="I378" s="59"/>
      <c r="J378" s="59"/>
      <c r="K378" s="59"/>
      <c r="L378" s="59"/>
      <c r="M378" s="22"/>
    </row>
    <row r="379" spans="4:13">
      <c r="D379" s="3">
        <v>13</v>
      </c>
      <c r="E379" s="3" t="s">
        <v>189</v>
      </c>
      <c r="F379" s="3"/>
      <c r="G379" s="3"/>
      <c r="H379" s="3"/>
      <c r="I379" s="59" t="s">
        <v>214</v>
      </c>
      <c r="J379" s="59"/>
      <c r="K379" s="59"/>
      <c r="L379" s="59"/>
      <c r="M379" s="22"/>
    </row>
    <row r="380" spans="4:13">
      <c r="D380" s="3">
        <v>14</v>
      </c>
      <c r="E380" s="3" t="s">
        <v>215</v>
      </c>
      <c r="F380" s="3"/>
      <c r="G380" s="3"/>
      <c r="H380" s="3"/>
      <c r="I380" s="59" t="s">
        <v>216</v>
      </c>
      <c r="J380" s="59"/>
      <c r="K380" s="59"/>
      <c r="L380" s="59"/>
      <c r="M380" s="22"/>
    </row>
    <row r="381" spans="4:13">
      <c r="D381" s="3">
        <v>15</v>
      </c>
      <c r="E381" s="3" t="s">
        <v>217</v>
      </c>
      <c r="F381" s="3"/>
      <c r="G381" s="3"/>
      <c r="H381" s="3"/>
      <c r="I381" s="59" t="s">
        <v>218</v>
      </c>
      <c r="J381" s="59"/>
      <c r="K381" s="59"/>
      <c r="L381" s="59"/>
      <c r="M381" s="22"/>
    </row>
    <row r="382" spans="4:13">
      <c r="D382" s="3">
        <v>16</v>
      </c>
      <c r="E382" s="3" t="s">
        <v>219</v>
      </c>
      <c r="F382" s="3" t="s">
        <v>220</v>
      </c>
      <c r="G382" s="3"/>
      <c r="H382" s="3"/>
      <c r="I382" s="59"/>
      <c r="J382" s="59"/>
      <c r="K382" s="59"/>
      <c r="L382" s="59"/>
      <c r="M382" s="22"/>
    </row>
    <row r="383" spans="4:13">
      <c r="D383" s="3">
        <v>17</v>
      </c>
      <c r="E383" s="3" t="s">
        <v>221</v>
      </c>
      <c r="F383" s="3" t="s">
        <v>222</v>
      </c>
      <c r="G383" s="3"/>
      <c r="H383" s="3"/>
      <c r="I383" s="59" t="s">
        <v>223</v>
      </c>
      <c r="J383" s="59"/>
      <c r="K383" s="59"/>
      <c r="L383" s="59"/>
      <c r="M383" s="22"/>
    </row>
    <row r="384" spans="4:13">
      <c r="D384" s="3"/>
      <c r="F384" s="3"/>
      <c r="G384" s="3"/>
      <c r="H384" s="3"/>
      <c r="I384" s="59"/>
      <c r="J384" s="59"/>
      <c r="K384" s="59"/>
      <c r="L384" s="59"/>
      <c r="M384" s="22"/>
    </row>
    <row r="385" spans="4:13">
      <c r="D385" s="22"/>
      <c r="L385" s="71"/>
      <c r="M385" s="22"/>
    </row>
    <row r="386" spans="4:13">
      <c r="D386" s="22"/>
      <c r="L386" s="71"/>
      <c r="M386" s="22"/>
    </row>
    <row r="387" spans="4:13">
      <c r="D387" s="22"/>
      <c r="L387" s="71"/>
      <c r="M387" s="22"/>
    </row>
    <row r="388" spans="3:13">
      <c r="C388" s="1">
        <v>5</v>
      </c>
      <c r="D388" s="22" t="s">
        <v>224</v>
      </c>
      <c r="L388" s="71"/>
      <c r="M388" s="22"/>
    </row>
    <row r="389" spans="4:13">
      <c r="D389" s="22">
        <v>1</v>
      </c>
      <c r="E389" s="1" t="s">
        <v>136</v>
      </c>
      <c r="L389" s="71"/>
      <c r="M389" s="22"/>
    </row>
    <row r="390" spans="4:13">
      <c r="D390" s="22"/>
      <c r="E390" s="1" t="s">
        <v>225</v>
      </c>
      <c r="L390" s="71"/>
      <c r="M390" s="22"/>
    </row>
    <row r="391" spans="4:13">
      <c r="D391" s="22"/>
      <c r="L391" s="71"/>
      <c r="M391" s="22"/>
    </row>
    <row r="392" spans="4:13">
      <c r="D392" s="22">
        <v>2</v>
      </c>
      <c r="E392" s="1" t="s">
        <v>226</v>
      </c>
      <c r="L392" s="71"/>
      <c r="M392" s="22"/>
    </row>
    <row r="393" spans="4:13">
      <c r="D393" s="22"/>
      <c r="E393" s="11" t="s">
        <v>227</v>
      </c>
      <c r="F393" s="11" t="s">
        <v>228</v>
      </c>
      <c r="G393" s="11"/>
      <c r="L393" s="71"/>
      <c r="M393" s="22"/>
    </row>
    <row r="394" spans="4:13">
      <c r="D394" s="22"/>
      <c r="E394" s="3" t="s">
        <v>229</v>
      </c>
      <c r="F394" s="3">
        <v>1</v>
      </c>
      <c r="G394" s="3"/>
      <c r="L394" s="71"/>
      <c r="M394" s="22"/>
    </row>
    <row r="395" spans="4:13">
      <c r="D395" s="22"/>
      <c r="E395" s="3" t="s">
        <v>230</v>
      </c>
      <c r="F395" s="3">
        <v>2</v>
      </c>
      <c r="G395" s="3"/>
      <c r="L395" s="71"/>
      <c r="M395" s="22"/>
    </row>
    <row r="396" spans="4:13">
      <c r="D396" s="22"/>
      <c r="E396" s="3" t="s">
        <v>231</v>
      </c>
      <c r="F396" s="3">
        <v>3</v>
      </c>
      <c r="G396" s="3"/>
      <c r="L396" s="71"/>
      <c r="M396" s="22"/>
    </row>
    <row r="397" spans="4:13">
      <c r="D397" s="22"/>
      <c r="E397" s="3" t="s">
        <v>232</v>
      </c>
      <c r="F397" s="3">
        <v>4</v>
      </c>
      <c r="G397" s="3"/>
      <c r="L397" s="71"/>
      <c r="M397" s="22"/>
    </row>
    <row r="398" spans="4:13">
      <c r="D398" s="22"/>
      <c r="E398" s="3" t="s">
        <v>233</v>
      </c>
      <c r="F398" s="3">
        <v>5</v>
      </c>
      <c r="G398" s="3"/>
      <c r="L398" s="71"/>
      <c r="M398" s="22"/>
    </row>
    <row r="399" spans="4:13">
      <c r="D399" s="22"/>
      <c r="E399" s="3" t="s">
        <v>234</v>
      </c>
      <c r="F399" s="3">
        <v>6</v>
      </c>
      <c r="G399" s="3"/>
      <c r="L399" s="71"/>
      <c r="M399" s="22"/>
    </row>
    <row r="400" spans="4:13">
      <c r="D400" s="22"/>
      <c r="E400" s="3" t="s">
        <v>235</v>
      </c>
      <c r="F400" s="3">
        <v>7</v>
      </c>
      <c r="G400" s="3"/>
      <c r="L400" s="71"/>
      <c r="M400" s="22"/>
    </row>
    <row r="401" spans="4:13">
      <c r="D401" s="22"/>
      <c r="L401" s="71"/>
      <c r="M401" s="22"/>
    </row>
    <row r="402" spans="4:13">
      <c r="D402" s="22">
        <v>3</v>
      </c>
      <c r="E402" s="1" t="s">
        <v>236</v>
      </c>
      <c r="L402" s="71"/>
      <c r="M402" s="22"/>
    </row>
    <row r="403" spans="4:13">
      <c r="D403" s="22"/>
      <c r="E403" s="1" t="s">
        <v>237</v>
      </c>
      <c r="L403" s="71"/>
      <c r="M403" s="22"/>
    </row>
    <row r="404" spans="4:13">
      <c r="D404" s="22"/>
      <c r="L404" s="71"/>
      <c r="M404" s="22"/>
    </row>
    <row r="405" spans="4:14">
      <c r="D405" s="1">
        <v>4</v>
      </c>
      <c r="E405" s="1" t="s">
        <v>238</v>
      </c>
      <c r="N405" s="22"/>
    </row>
    <row r="406" spans="5:14">
      <c r="E406" s="1" t="s">
        <v>239</v>
      </c>
      <c r="N406" s="22"/>
    </row>
    <row r="407" spans="5:14">
      <c r="E407" s="1" t="s">
        <v>240</v>
      </c>
      <c r="N407" s="22"/>
    </row>
    <row r="408" spans="5:14">
      <c r="E408" s="1">
        <v>1</v>
      </c>
      <c r="F408" s="1" t="s">
        <v>241</v>
      </c>
      <c r="N408" s="22"/>
    </row>
    <row r="409" spans="6:14">
      <c r="F409" s="1" t="s">
        <v>242</v>
      </c>
      <c r="N409" s="22"/>
    </row>
    <row r="410" spans="6:14">
      <c r="F410" s="1" t="s">
        <v>243</v>
      </c>
      <c r="N410" s="22"/>
    </row>
    <row r="411" spans="6:14">
      <c r="F411" s="1" t="s">
        <v>244</v>
      </c>
      <c r="N411" s="22"/>
    </row>
    <row r="412" spans="14:14">
      <c r="N412" s="22"/>
    </row>
    <row r="413" spans="5:16">
      <c r="E413" s="1">
        <v>2</v>
      </c>
      <c r="F413" s="1" t="s">
        <v>245</v>
      </c>
      <c r="L413" s="72" t="s">
        <v>227</v>
      </c>
      <c r="M413" s="72" t="s">
        <v>246</v>
      </c>
      <c r="N413" s="22"/>
      <c r="O413" s="11" t="s">
        <v>227</v>
      </c>
      <c r="P413" s="11" t="s">
        <v>247</v>
      </c>
    </row>
    <row r="414" spans="6:16">
      <c r="F414" s="1" t="s">
        <v>248</v>
      </c>
      <c r="L414" s="30">
        <v>1</v>
      </c>
      <c r="M414" s="73">
        <f t="shared" ref="M414:M419" si="0">1/L414</f>
        <v>1</v>
      </c>
      <c r="N414" s="22"/>
      <c r="O414" s="12" t="s">
        <v>229</v>
      </c>
      <c r="P414" s="12">
        <v>200</v>
      </c>
    </row>
    <row r="415" spans="6:16">
      <c r="F415" s="1" t="s">
        <v>249</v>
      </c>
      <c r="L415" s="30">
        <v>2</v>
      </c>
      <c r="M415" s="73">
        <f t="shared" si="0"/>
        <v>0.5</v>
      </c>
      <c r="N415" s="22"/>
      <c r="O415" s="12" t="s">
        <v>230</v>
      </c>
      <c r="P415" s="12">
        <v>400</v>
      </c>
    </row>
    <row r="416" spans="12:16">
      <c r="L416" s="30">
        <v>3</v>
      </c>
      <c r="M416" s="73">
        <f t="shared" si="0"/>
        <v>0.333333333333333</v>
      </c>
      <c r="N416" s="22"/>
      <c r="O416" s="12" t="s">
        <v>231</v>
      </c>
      <c r="P416" s="12">
        <v>600</v>
      </c>
    </row>
    <row r="417" spans="5:16">
      <c r="E417" s="1">
        <v>3</v>
      </c>
      <c r="F417" s="1" t="s">
        <v>250</v>
      </c>
      <c r="L417" s="30">
        <v>4</v>
      </c>
      <c r="M417" s="73">
        <f t="shared" si="0"/>
        <v>0.25</v>
      </c>
      <c r="N417" s="22"/>
      <c r="O417" s="12" t="s">
        <v>232</v>
      </c>
      <c r="P417" s="12">
        <v>800</v>
      </c>
    </row>
    <row r="418" spans="6:16">
      <c r="F418" s="1" t="s">
        <v>251</v>
      </c>
      <c r="L418" s="30">
        <v>5</v>
      </c>
      <c r="M418" s="73">
        <f t="shared" si="0"/>
        <v>0.2</v>
      </c>
      <c r="N418" s="22"/>
      <c r="O418" s="12" t="s">
        <v>233</v>
      </c>
      <c r="P418" s="12">
        <v>1000</v>
      </c>
    </row>
    <row r="419" spans="6:16">
      <c r="F419" s="1" t="s">
        <v>252</v>
      </c>
      <c r="L419" s="30">
        <v>6</v>
      </c>
      <c r="M419" s="73">
        <f t="shared" si="0"/>
        <v>0.166666666666667</v>
      </c>
      <c r="N419" s="22"/>
      <c r="O419" s="12" t="s">
        <v>234</v>
      </c>
      <c r="P419" s="12">
        <v>1200</v>
      </c>
    </row>
    <row r="420" spans="6:16">
      <c r="F420" s="1" t="s">
        <v>244</v>
      </c>
      <c r="N420" s="22"/>
      <c r="O420" s="12" t="s">
        <v>235</v>
      </c>
      <c r="P420" s="12">
        <v>1400</v>
      </c>
    </row>
    <row r="421" spans="14:14">
      <c r="N421" s="22"/>
    </row>
    <row r="422" spans="14:14">
      <c r="N422" s="22"/>
    </row>
    <row r="423" spans="4:13">
      <c r="D423" s="22"/>
      <c r="L423" s="71"/>
      <c r="M423" s="22"/>
    </row>
    <row r="424" spans="3:13">
      <c r="C424" s="1">
        <v>5.1</v>
      </c>
      <c r="D424" s="22" t="s">
        <v>253</v>
      </c>
      <c r="I424" s="1">
        <v>5.2</v>
      </c>
      <c r="J424" s="1" t="s">
        <v>238</v>
      </c>
      <c r="L424" s="71"/>
      <c r="M424" s="22"/>
    </row>
    <row r="425" spans="4:13">
      <c r="D425" s="22"/>
      <c r="L425" s="71"/>
      <c r="M425" s="22"/>
    </row>
    <row r="426" spans="4:13">
      <c r="D426" s="22"/>
      <c r="L426" s="71"/>
      <c r="M426" s="22"/>
    </row>
    <row r="427" spans="4:13">
      <c r="D427" s="22"/>
      <c r="L427" s="71"/>
      <c r="M427" s="22"/>
    </row>
    <row r="428" spans="4:13">
      <c r="D428" s="22"/>
      <c r="L428" s="71"/>
      <c r="M428" s="22"/>
    </row>
    <row r="429" spans="4:13">
      <c r="D429" s="22"/>
      <c r="L429" s="71"/>
      <c r="M429" s="22"/>
    </row>
    <row r="430" spans="4:13">
      <c r="D430" s="22"/>
      <c r="L430" s="71"/>
      <c r="M430" s="22"/>
    </row>
    <row r="431" spans="4:13">
      <c r="D431" s="22"/>
      <c r="L431" s="71"/>
      <c r="M431" s="22"/>
    </row>
    <row r="432" spans="4:13">
      <c r="D432" s="22"/>
      <c r="L432" s="71"/>
      <c r="M432" s="22"/>
    </row>
    <row r="433" spans="4:13">
      <c r="D433" s="22"/>
      <c r="L433" s="71"/>
      <c r="M433" s="22"/>
    </row>
    <row r="434" spans="4:13">
      <c r="D434" s="22"/>
      <c r="L434" s="71"/>
      <c r="M434" s="22"/>
    </row>
    <row r="435" spans="4:13">
      <c r="D435" s="22"/>
      <c r="L435" s="71"/>
      <c r="M435" s="22"/>
    </row>
    <row r="436" spans="4:13">
      <c r="D436" s="22"/>
      <c r="L436" s="71"/>
      <c r="M436" s="22"/>
    </row>
    <row r="437" spans="4:13">
      <c r="D437" s="22"/>
      <c r="L437" s="22"/>
      <c r="M437" s="22"/>
    </row>
    <row r="438" spans="4:13">
      <c r="D438" s="22"/>
      <c r="L438" s="65"/>
      <c r="M438" s="65"/>
    </row>
    <row r="439" spans="4:13">
      <c r="D439" s="22"/>
      <c r="L439" s="74"/>
      <c r="M439" s="74"/>
    </row>
    <row r="440" spans="4:13">
      <c r="D440" s="22"/>
      <c r="L440" s="75"/>
      <c r="M440" s="22"/>
    </row>
    <row r="441" spans="4:13">
      <c r="D441" s="22"/>
      <c r="L441" s="75"/>
      <c r="M441" s="22"/>
    </row>
    <row r="442" spans="4:13">
      <c r="D442" s="22"/>
      <c r="L442" s="75"/>
      <c r="M442" s="22"/>
    </row>
    <row r="443" spans="4:13">
      <c r="D443" s="22"/>
      <c r="L443" s="75"/>
      <c r="M443" s="22"/>
    </row>
    <row r="444" spans="4:13">
      <c r="D444" s="22"/>
      <c r="L444" s="75"/>
      <c r="M444" s="22"/>
    </row>
    <row r="445" spans="4:13">
      <c r="D445" s="22"/>
      <c r="L445" s="75"/>
      <c r="M445" s="22"/>
    </row>
    <row r="446" spans="4:13">
      <c r="D446" s="22"/>
      <c r="L446" s="76"/>
      <c r="M446" s="77"/>
    </row>
    <row r="447" spans="4:13">
      <c r="D447" s="22"/>
      <c r="L447" s="78"/>
      <c r="M447" s="22"/>
    </row>
    <row r="448" spans="4:13">
      <c r="D448" s="22"/>
      <c r="L448" s="22"/>
      <c r="M448" s="22"/>
    </row>
    <row r="449" spans="4:13">
      <c r="D449" s="22"/>
      <c r="L449" s="22"/>
      <c r="M449" s="22"/>
    </row>
    <row r="450" spans="4:13">
      <c r="D450" s="22"/>
      <c r="L450" s="22"/>
      <c r="M450" s="22"/>
    </row>
    <row r="451" spans="4:13">
      <c r="D451" s="22"/>
      <c r="L451" s="22"/>
      <c r="M451" s="22"/>
    </row>
    <row r="452" spans="4:13">
      <c r="D452" s="22"/>
      <c r="L452" s="22"/>
      <c r="M452" s="22"/>
    </row>
    <row r="453" spans="4:13">
      <c r="D453" s="22"/>
      <c r="L453" s="22"/>
      <c r="M453" s="22"/>
    </row>
    <row r="454" spans="4:13">
      <c r="D454" s="22"/>
      <c r="L454" s="22"/>
      <c r="M454" s="22"/>
    </row>
    <row r="455" spans="4:13">
      <c r="D455" s="22"/>
      <c r="L455" s="22"/>
      <c r="M455" s="22"/>
    </row>
    <row r="456" spans="4:13">
      <c r="D456" s="22"/>
      <c r="L456" s="22"/>
      <c r="M456" s="22"/>
    </row>
    <row r="457" spans="4:13">
      <c r="D457" s="22"/>
      <c r="L457" s="22"/>
      <c r="M457" s="22"/>
    </row>
    <row r="458" spans="4:13">
      <c r="D458" s="22"/>
      <c r="L458" s="22"/>
      <c r="M458" s="22"/>
    </row>
    <row r="459" spans="4:13">
      <c r="D459" s="22"/>
      <c r="L459" s="22"/>
      <c r="M459" s="22"/>
    </row>
    <row r="460" spans="4:13">
      <c r="D460" s="22"/>
      <c r="L460" s="22"/>
      <c r="M460" s="22"/>
    </row>
    <row r="461" spans="4:13">
      <c r="D461" s="22"/>
      <c r="L461" s="22"/>
      <c r="M461" s="22"/>
    </row>
    <row r="462" spans="4:13">
      <c r="D462" s="22"/>
      <c r="L462" s="22"/>
      <c r="M462" s="22"/>
    </row>
    <row r="463" spans="4:13">
      <c r="D463" s="22"/>
      <c r="L463" s="22"/>
      <c r="M463" s="22"/>
    </row>
    <row r="464" spans="4:13">
      <c r="D464" s="22"/>
      <c r="L464" s="22"/>
      <c r="M464" s="22"/>
    </row>
    <row r="465" spans="4:13">
      <c r="D465" s="22"/>
      <c r="L465" s="22"/>
      <c r="M465" s="22"/>
    </row>
    <row r="466" spans="4:13">
      <c r="D466" s="22"/>
      <c r="L466" s="22"/>
      <c r="M466" s="22"/>
    </row>
    <row r="467" spans="3:13">
      <c r="C467" s="1">
        <v>5.3</v>
      </c>
      <c r="D467" s="22" t="s">
        <v>254</v>
      </c>
      <c r="I467" s="1">
        <v>5.4</v>
      </c>
      <c r="J467" s="1" t="s">
        <v>255</v>
      </c>
      <c r="L467" s="22"/>
      <c r="M467" s="22"/>
    </row>
    <row r="468" spans="4:13">
      <c r="D468" s="22"/>
      <c r="L468" s="22"/>
      <c r="M468" s="22"/>
    </row>
    <row r="469" spans="4:13">
      <c r="D469" s="22"/>
      <c r="L469" s="22"/>
      <c r="M469" s="22"/>
    </row>
    <row r="470" spans="4:13">
      <c r="D470" s="22"/>
      <c r="L470" s="22"/>
      <c r="M470" s="22"/>
    </row>
    <row r="471" spans="4:13">
      <c r="D471" s="22"/>
      <c r="L471" s="22"/>
      <c r="M471" s="22"/>
    </row>
    <row r="472" spans="4:13">
      <c r="D472" s="22"/>
      <c r="L472" s="22"/>
      <c r="M472" s="22"/>
    </row>
    <row r="473" spans="4:13">
      <c r="D473" s="22"/>
      <c r="L473" s="22"/>
      <c r="M473" s="22"/>
    </row>
    <row r="474" spans="4:13">
      <c r="D474" s="22"/>
      <c r="L474" s="22"/>
      <c r="M474" s="22"/>
    </row>
    <row r="475" spans="4:13">
      <c r="D475" s="22"/>
      <c r="L475" s="22"/>
      <c r="M475" s="22"/>
    </row>
    <row r="476" spans="4:13">
      <c r="D476" s="22"/>
      <c r="L476" s="22"/>
      <c r="M476" s="22"/>
    </row>
    <row r="477" spans="4:13">
      <c r="D477" s="22"/>
      <c r="L477" s="22"/>
      <c r="M477" s="22"/>
    </row>
    <row r="478" spans="4:13">
      <c r="D478" s="22"/>
      <c r="L478" s="22"/>
      <c r="M478" s="22"/>
    </row>
    <row r="479" spans="4:13">
      <c r="D479" s="22"/>
      <c r="L479" s="22"/>
      <c r="M479" s="22"/>
    </row>
    <row r="480" spans="4:13">
      <c r="D480" s="22"/>
      <c r="L480" s="22"/>
      <c r="M480" s="22"/>
    </row>
    <row r="481" spans="4:13">
      <c r="D481" s="22"/>
      <c r="L481" s="22"/>
      <c r="M481" s="22"/>
    </row>
    <row r="482" spans="4:13">
      <c r="D482" s="22"/>
      <c r="L482" s="22"/>
      <c r="M482" s="22"/>
    </row>
    <row r="483" spans="4:13">
      <c r="D483" s="22"/>
      <c r="L483" s="22"/>
      <c r="M483" s="22"/>
    </row>
    <row r="484" spans="4:13">
      <c r="D484" s="22"/>
      <c r="L484" s="22"/>
      <c r="M484" s="22"/>
    </row>
    <row r="485" spans="4:13">
      <c r="D485" s="22"/>
      <c r="L485" s="22"/>
      <c r="M485" s="22"/>
    </row>
    <row r="486" spans="4:13">
      <c r="D486" s="22"/>
      <c r="L486" s="22"/>
      <c r="M486" s="22"/>
    </row>
    <row r="487" spans="4:13">
      <c r="D487" s="22"/>
      <c r="L487" s="22"/>
      <c r="M487" s="22"/>
    </row>
    <row r="488" spans="4:13">
      <c r="D488" s="22"/>
      <c r="L488" s="22"/>
      <c r="M488" s="22"/>
    </row>
    <row r="489" spans="4:13">
      <c r="D489" s="22"/>
      <c r="L489" s="22"/>
      <c r="M489" s="22"/>
    </row>
    <row r="490" spans="4:13">
      <c r="D490" s="22"/>
      <c r="L490" s="22"/>
      <c r="M490" s="22"/>
    </row>
    <row r="491" spans="4:13">
      <c r="D491" s="22"/>
      <c r="L491" s="22"/>
      <c r="M491" s="22"/>
    </row>
    <row r="492" spans="4:13">
      <c r="D492" s="22"/>
      <c r="L492" s="22"/>
      <c r="M492" s="22"/>
    </row>
    <row r="493" spans="4:13">
      <c r="D493" s="22"/>
      <c r="L493" s="22"/>
      <c r="M493" s="22"/>
    </row>
    <row r="494" spans="4:13">
      <c r="D494" s="22"/>
      <c r="L494" s="22"/>
      <c r="M494" s="22"/>
    </row>
    <row r="495" spans="4:13">
      <c r="D495" s="22"/>
      <c r="L495" s="22"/>
      <c r="M495" s="22"/>
    </row>
    <row r="496" spans="4:13">
      <c r="D496" s="22"/>
      <c r="L496" s="22"/>
      <c r="M496" s="22"/>
    </row>
    <row r="497" spans="4:13">
      <c r="D497" s="22"/>
      <c r="L497" s="22"/>
      <c r="M497" s="22"/>
    </row>
    <row r="498" spans="4:13">
      <c r="D498" s="22"/>
      <c r="L498" s="22"/>
      <c r="M498" s="22"/>
    </row>
    <row r="499" spans="4:13">
      <c r="D499" s="22"/>
      <c r="L499" s="22"/>
      <c r="M499" s="22"/>
    </row>
    <row r="500" spans="4:13">
      <c r="D500" s="22"/>
      <c r="L500" s="22"/>
      <c r="M500" s="22"/>
    </row>
    <row r="501" spans="4:13">
      <c r="D501" s="22"/>
      <c r="L501" s="22"/>
      <c r="M501" s="22"/>
    </row>
    <row r="502" spans="4:13">
      <c r="D502" s="22"/>
      <c r="L502" s="22"/>
      <c r="M502" s="22"/>
    </row>
    <row r="503" spans="4:13">
      <c r="D503" s="22"/>
      <c r="L503" s="22"/>
      <c r="M503" s="22"/>
    </row>
    <row r="504" spans="4:13">
      <c r="D504" s="22"/>
      <c r="L504" s="22"/>
      <c r="M504" s="22"/>
    </row>
    <row r="505" spans="4:13">
      <c r="D505" s="22"/>
      <c r="L505" s="22"/>
      <c r="M505" s="22"/>
    </row>
    <row r="506" spans="4:13">
      <c r="D506" s="22"/>
      <c r="L506" s="22"/>
      <c r="M506" s="22"/>
    </row>
    <row r="507" spans="4:13">
      <c r="D507" s="22"/>
      <c r="E507" s="22"/>
      <c r="F507" s="69"/>
      <c r="G507" s="69"/>
      <c r="H507" s="22"/>
      <c r="I507" s="22"/>
      <c r="J507" s="22"/>
      <c r="K507" s="22"/>
      <c r="L507" s="22"/>
      <c r="M507" s="22"/>
    </row>
    <row r="508" spans="4:13">
      <c r="D508" s="22"/>
      <c r="E508" s="22"/>
      <c r="F508" s="69"/>
      <c r="G508" s="69"/>
      <c r="H508" s="22"/>
      <c r="I508" s="22"/>
      <c r="J508" s="22"/>
      <c r="K508" s="22"/>
      <c r="L508" s="22"/>
      <c r="M508" s="22"/>
    </row>
    <row r="509" spans="7:13">
      <c r="G509" s="69"/>
      <c r="H509" s="22"/>
      <c r="I509" s="22"/>
      <c r="J509" s="22"/>
      <c r="K509" s="22"/>
      <c r="L509" s="22"/>
      <c r="M509" s="22"/>
    </row>
    <row r="510" spans="4:13">
      <c r="D510" s="11" t="s">
        <v>44</v>
      </c>
      <c r="E510" s="11" t="s">
        <v>45</v>
      </c>
      <c r="F510" s="11" t="s">
        <v>46</v>
      </c>
      <c r="G510" s="11"/>
      <c r="H510" s="11"/>
      <c r="I510" s="11" t="s">
        <v>47</v>
      </c>
      <c r="J510" s="11"/>
      <c r="K510" s="11"/>
      <c r="L510" s="11"/>
      <c r="M510" s="11" t="s">
        <v>48</v>
      </c>
    </row>
    <row r="511" spans="4:12">
      <c r="D511" s="3">
        <v>1</v>
      </c>
      <c r="E511" s="3" t="s">
        <v>123</v>
      </c>
      <c r="F511" s="3"/>
      <c r="G511" s="3"/>
      <c r="H511" s="3"/>
      <c r="I511" s="58" t="s">
        <v>256</v>
      </c>
      <c r="J511" s="59"/>
      <c r="K511" s="59"/>
      <c r="L511" s="59"/>
    </row>
    <row r="512" spans="4:13">
      <c r="D512" s="3">
        <v>2</v>
      </c>
      <c r="E512" s="3" t="s">
        <v>125</v>
      </c>
      <c r="F512" s="3" t="s">
        <v>126</v>
      </c>
      <c r="G512" s="3"/>
      <c r="H512" s="3"/>
      <c r="I512" s="58"/>
      <c r="J512" s="59"/>
      <c r="K512" s="59"/>
      <c r="L512" s="59"/>
      <c r="M512" s="22"/>
    </row>
    <row r="513" spans="4:13">
      <c r="D513" s="3">
        <v>3</v>
      </c>
      <c r="E513" s="3" t="s">
        <v>257</v>
      </c>
      <c r="F513" s="3"/>
      <c r="G513" s="3"/>
      <c r="H513" s="3"/>
      <c r="I513" s="58" t="s">
        <v>258</v>
      </c>
      <c r="J513" s="59"/>
      <c r="K513" s="59"/>
      <c r="L513" s="59"/>
      <c r="M513" s="22"/>
    </row>
    <row r="514" spans="4:13">
      <c r="D514" s="3">
        <v>4</v>
      </c>
      <c r="E514" s="3" t="s">
        <v>259</v>
      </c>
      <c r="F514" s="3"/>
      <c r="G514" s="3"/>
      <c r="H514" s="3"/>
      <c r="I514" s="58" t="s">
        <v>260</v>
      </c>
      <c r="J514" s="59"/>
      <c r="K514" s="59"/>
      <c r="L514" s="59"/>
      <c r="M514" s="22"/>
    </row>
    <row r="515" ht="62" customHeight="1" spans="4:13">
      <c r="D515" s="3">
        <v>5</v>
      </c>
      <c r="E515" s="3" t="s">
        <v>261</v>
      </c>
      <c r="F515" s="3"/>
      <c r="G515" s="3"/>
      <c r="H515" s="3"/>
      <c r="I515" s="58" t="s">
        <v>262</v>
      </c>
      <c r="J515" s="59"/>
      <c r="K515" s="59"/>
      <c r="L515" s="59"/>
      <c r="M515" s="22"/>
    </row>
    <row r="516" spans="4:13">
      <c r="D516" s="3">
        <v>6</v>
      </c>
      <c r="E516" s="8" t="s">
        <v>263</v>
      </c>
      <c r="F516" s="3" t="s">
        <v>264</v>
      </c>
      <c r="G516" s="3"/>
      <c r="H516" s="3"/>
      <c r="I516" s="58" t="s">
        <v>111</v>
      </c>
      <c r="J516" s="59"/>
      <c r="K516" s="59"/>
      <c r="L516" s="59"/>
      <c r="M516" s="22"/>
    </row>
    <row r="517" spans="4:13">
      <c r="D517" s="3">
        <v>7</v>
      </c>
      <c r="E517" s="8" t="s">
        <v>265</v>
      </c>
      <c r="F517" s="3" t="s">
        <v>266</v>
      </c>
      <c r="G517" s="3"/>
      <c r="H517" s="3"/>
      <c r="I517" s="58"/>
      <c r="J517" s="59"/>
      <c r="K517" s="59"/>
      <c r="L517" s="59"/>
      <c r="M517" s="22"/>
    </row>
    <row r="518" spans="4:13">
      <c r="D518" s="3">
        <v>8</v>
      </c>
      <c r="E518" s="8" t="s">
        <v>105</v>
      </c>
      <c r="F518" s="3"/>
      <c r="G518" s="3"/>
      <c r="H518" s="3"/>
      <c r="I518" s="58" t="s">
        <v>267</v>
      </c>
      <c r="J518" s="59"/>
      <c r="K518" s="59"/>
      <c r="L518" s="59"/>
      <c r="M518" s="22"/>
    </row>
    <row r="519" spans="4:12">
      <c r="D519" s="3">
        <v>9</v>
      </c>
      <c r="E519" s="3" t="s">
        <v>268</v>
      </c>
      <c r="F519" s="3" t="s">
        <v>269</v>
      </c>
      <c r="G519" s="3"/>
      <c r="H519" s="3"/>
      <c r="I519" s="58"/>
      <c r="J519" s="59"/>
      <c r="K519" s="59"/>
      <c r="L519" s="59"/>
    </row>
    <row r="520" spans="4:12">
      <c r="D520" s="3">
        <v>10</v>
      </c>
      <c r="E520" s="3" t="s">
        <v>270</v>
      </c>
      <c r="F520" s="3"/>
      <c r="G520" s="3"/>
      <c r="H520" s="3"/>
      <c r="I520" s="58" t="s">
        <v>271</v>
      </c>
      <c r="J520" s="59"/>
      <c r="K520" s="59"/>
      <c r="L520" s="59"/>
    </row>
    <row r="521" spans="4:12">
      <c r="D521" s="3">
        <v>11</v>
      </c>
      <c r="E521" s="3" t="s">
        <v>272</v>
      </c>
      <c r="F521" s="3"/>
      <c r="G521" s="3"/>
      <c r="H521" s="3"/>
      <c r="I521" s="58" t="s">
        <v>273</v>
      </c>
      <c r="J521" s="59"/>
      <c r="K521" s="59"/>
      <c r="L521" s="59"/>
    </row>
    <row r="522" spans="4:12">
      <c r="D522" s="3">
        <v>12</v>
      </c>
      <c r="E522" s="3" t="s">
        <v>54</v>
      </c>
      <c r="F522" s="3" t="s">
        <v>132</v>
      </c>
      <c r="G522" s="3"/>
      <c r="H522" s="3"/>
      <c r="I522" s="58"/>
      <c r="J522" s="59"/>
      <c r="K522" s="59"/>
      <c r="L522" s="59"/>
    </row>
    <row r="523" spans="4:12">
      <c r="D523" s="3">
        <v>13</v>
      </c>
      <c r="E523" s="3" t="s">
        <v>274</v>
      </c>
      <c r="F523" s="3" t="s">
        <v>275</v>
      </c>
      <c r="G523" s="3"/>
      <c r="H523" s="3"/>
      <c r="I523" s="58" t="s">
        <v>276</v>
      </c>
      <c r="J523" s="59"/>
      <c r="K523" s="59"/>
      <c r="L523" s="59"/>
    </row>
    <row r="524" ht="36" customHeight="1" spans="4:12">
      <c r="D524" s="3">
        <v>14</v>
      </c>
      <c r="E524" s="3" t="s">
        <v>277</v>
      </c>
      <c r="F524" s="3"/>
      <c r="G524" s="3"/>
      <c r="H524" s="3"/>
      <c r="I524" s="58" t="s">
        <v>278</v>
      </c>
      <c r="J524" s="59"/>
      <c r="K524" s="59"/>
      <c r="L524" s="59"/>
    </row>
    <row r="525" ht="45" customHeight="1" spans="4:12">
      <c r="D525" s="3">
        <v>15</v>
      </c>
      <c r="E525" s="3" t="s">
        <v>279</v>
      </c>
      <c r="F525" s="3"/>
      <c r="G525" s="3"/>
      <c r="H525" s="3"/>
      <c r="I525" s="58" t="s">
        <v>280</v>
      </c>
      <c r="J525" s="59"/>
      <c r="K525" s="59"/>
      <c r="L525" s="59"/>
    </row>
    <row r="526" spans="4:12">
      <c r="D526" s="3">
        <v>16</v>
      </c>
      <c r="E526" s="3" t="s">
        <v>97</v>
      </c>
      <c r="F526" s="3"/>
      <c r="G526" s="3"/>
      <c r="H526" s="3"/>
      <c r="I526" s="58" t="s">
        <v>281</v>
      </c>
      <c r="J526" s="59"/>
      <c r="K526" s="59"/>
      <c r="L526" s="59"/>
    </row>
    <row r="527" spans="4:12">
      <c r="D527" s="3">
        <v>17</v>
      </c>
      <c r="E527" s="3" t="s">
        <v>98</v>
      </c>
      <c r="F527" s="3"/>
      <c r="G527" s="3"/>
      <c r="H527" s="3"/>
      <c r="I527" s="58" t="s">
        <v>282</v>
      </c>
      <c r="J527" s="59"/>
      <c r="K527" s="59"/>
      <c r="L527" s="59"/>
    </row>
    <row r="531" spans="3:4">
      <c r="C531" s="1">
        <v>6</v>
      </c>
      <c r="D531" s="1" t="s">
        <v>13</v>
      </c>
    </row>
    <row r="532" spans="4:5">
      <c r="D532" s="1">
        <v>1</v>
      </c>
      <c r="E532" s="1" t="s">
        <v>136</v>
      </c>
    </row>
    <row r="533" spans="5:5">
      <c r="E533" s="1" t="s">
        <v>283</v>
      </c>
    </row>
    <row r="534" spans="5:5">
      <c r="E534" s="1" t="s">
        <v>284</v>
      </c>
    </row>
    <row r="536" spans="13:13">
      <c r="M536" s="22"/>
    </row>
    <row r="537" spans="13:13">
      <c r="M537" s="22"/>
    </row>
    <row r="538" spans="4:13">
      <c r="D538" s="1">
        <v>2</v>
      </c>
      <c r="E538" s="1" t="s">
        <v>285</v>
      </c>
      <c r="M538" s="22"/>
    </row>
    <row r="539" spans="5:13">
      <c r="E539" s="11" t="s">
        <v>44</v>
      </c>
      <c r="F539" s="11" t="s">
        <v>13</v>
      </c>
      <c r="G539" s="11" t="s">
        <v>286</v>
      </c>
      <c r="H539" s="11" t="s">
        <v>287</v>
      </c>
      <c r="I539" s="79" t="s">
        <v>288</v>
      </c>
      <c r="J539" s="80"/>
      <c r="K539" s="80"/>
      <c r="M539" s="22"/>
    </row>
    <row r="540" spans="5:13">
      <c r="E540" s="3">
        <v>1</v>
      </c>
      <c r="F540" s="3" t="s">
        <v>289</v>
      </c>
      <c r="G540" s="3">
        <v>1</v>
      </c>
      <c r="H540" s="3">
        <v>1</v>
      </c>
      <c r="I540" s="1" t="s">
        <v>290</v>
      </c>
      <c r="M540" s="22"/>
    </row>
    <row r="541" spans="5:13">
      <c r="E541" s="3">
        <v>2</v>
      </c>
      <c r="F541" s="3" t="s">
        <v>291</v>
      </c>
      <c r="G541" s="3">
        <v>2</v>
      </c>
      <c r="H541" s="3">
        <v>2</v>
      </c>
      <c r="I541" s="1" t="s">
        <v>292</v>
      </c>
      <c r="M541" s="22"/>
    </row>
    <row r="542" spans="5:13">
      <c r="E542" s="3">
        <v>3</v>
      </c>
      <c r="F542" s="3" t="s">
        <v>293</v>
      </c>
      <c r="G542" s="3">
        <v>2</v>
      </c>
      <c r="H542" s="3">
        <v>2</v>
      </c>
      <c r="I542" s="1" t="s">
        <v>294</v>
      </c>
      <c r="M542" s="22"/>
    </row>
    <row r="543" spans="5:13">
      <c r="E543" s="3"/>
      <c r="F543" s="3" t="s">
        <v>295</v>
      </c>
      <c r="G543" s="3">
        <v>2</v>
      </c>
      <c r="H543" s="3">
        <v>2</v>
      </c>
      <c r="I543" s="1" t="s">
        <v>296</v>
      </c>
      <c r="M543" s="22"/>
    </row>
    <row r="544" spans="5:13">
      <c r="E544" s="3"/>
      <c r="F544" s="3"/>
      <c r="G544" s="3"/>
      <c r="H544" s="3"/>
      <c r="M544" s="22"/>
    </row>
    <row r="545" spans="5:13">
      <c r="E545" s="3"/>
      <c r="F545" s="3"/>
      <c r="G545" s="3"/>
      <c r="H545" s="3"/>
      <c r="M545" s="22"/>
    </row>
    <row r="546" spans="5:13">
      <c r="E546" s="3"/>
      <c r="F546" s="3"/>
      <c r="G546" s="3"/>
      <c r="H546" s="3"/>
      <c r="M546" s="22"/>
    </row>
    <row r="547" spans="5:13">
      <c r="E547" s="3"/>
      <c r="F547" s="3"/>
      <c r="G547" s="3"/>
      <c r="H547" s="3"/>
      <c r="M547" s="22"/>
    </row>
    <row r="548" spans="5:13">
      <c r="E548" s="3"/>
      <c r="F548" s="3"/>
      <c r="G548" s="3"/>
      <c r="H548" s="3"/>
      <c r="M548" s="22"/>
    </row>
    <row r="549" spans="5:13">
      <c r="E549" s="3"/>
      <c r="F549" s="3"/>
      <c r="G549" s="3"/>
      <c r="H549" s="3"/>
      <c r="M549" s="22"/>
    </row>
    <row r="550" spans="5:13">
      <c r="E550" s="3"/>
      <c r="F550" s="3"/>
      <c r="G550" s="3"/>
      <c r="H550" s="3"/>
      <c r="M550" s="22"/>
    </row>
    <row r="551" spans="5:13">
      <c r="E551" s="3"/>
      <c r="F551" s="3"/>
      <c r="G551" s="3"/>
      <c r="H551" s="3"/>
      <c r="M551" s="22"/>
    </row>
    <row r="552" spans="5:13">
      <c r="E552" s="3"/>
      <c r="F552" s="3"/>
      <c r="G552" s="3"/>
      <c r="H552" s="3"/>
      <c r="M552" s="22"/>
    </row>
    <row r="553" spans="5:13">
      <c r="E553" s="3"/>
      <c r="F553" s="3"/>
      <c r="G553" s="3"/>
      <c r="H553" s="3"/>
      <c r="M553" s="22"/>
    </row>
    <row r="554" spans="5:13">
      <c r="E554" s="3"/>
      <c r="F554" s="3"/>
      <c r="G554" s="3"/>
      <c r="H554" s="3"/>
      <c r="M554" s="22"/>
    </row>
    <row r="555" spans="5:13">
      <c r="E555" s="3"/>
      <c r="F555" s="3"/>
      <c r="G555" s="3"/>
      <c r="H555" s="3"/>
      <c r="M555" s="22"/>
    </row>
    <row r="556" spans="13:13">
      <c r="M556" s="22"/>
    </row>
    <row r="557" spans="13:13">
      <c r="M557" s="22"/>
    </row>
    <row r="558" spans="13:13">
      <c r="M558" s="22"/>
    </row>
    <row r="559" spans="5:13">
      <c r="E559" s="11"/>
      <c r="F559" s="11"/>
      <c r="M559" s="22"/>
    </row>
    <row r="560" spans="5:13">
      <c r="E560" s="3"/>
      <c r="F560" s="3"/>
      <c r="M560" s="22"/>
    </row>
    <row r="561" spans="5:13">
      <c r="E561" s="3"/>
      <c r="F561" s="3"/>
      <c r="M561" s="22"/>
    </row>
    <row r="562" spans="5:13">
      <c r="E562" s="3"/>
      <c r="F562" s="3"/>
      <c r="M562" s="22"/>
    </row>
    <row r="563" spans="5:13">
      <c r="E563" s="3"/>
      <c r="F563" s="3"/>
      <c r="M563" s="22"/>
    </row>
    <row r="564" spans="5:13">
      <c r="E564" s="3"/>
      <c r="F564" s="3"/>
      <c r="M564" s="22"/>
    </row>
    <row r="565" spans="5:13">
      <c r="E565" s="3"/>
      <c r="F565" s="3"/>
      <c r="M565" s="22"/>
    </row>
    <row r="566" spans="5:13">
      <c r="E566" s="3"/>
      <c r="F566" s="3"/>
      <c r="M566" s="22"/>
    </row>
    <row r="567" spans="5:13">
      <c r="E567" s="3"/>
      <c r="F567" s="3"/>
      <c r="M567" s="22"/>
    </row>
    <row r="568" spans="5:13">
      <c r="E568" s="3"/>
      <c r="F568" s="3"/>
      <c r="M568" s="22"/>
    </row>
    <row r="569" spans="5:13">
      <c r="E569" s="3"/>
      <c r="F569" s="3"/>
      <c r="M569" s="22"/>
    </row>
    <row r="570" spans="5:13">
      <c r="E570" s="3"/>
      <c r="F570" s="3"/>
      <c r="M570" s="22"/>
    </row>
    <row r="571" spans="5:13">
      <c r="E571" s="3"/>
      <c r="F571" s="3"/>
      <c r="M571" s="22"/>
    </row>
    <row r="572" spans="5:13">
      <c r="E572" s="3"/>
      <c r="F572" s="3"/>
      <c r="M572" s="22"/>
    </row>
    <row r="573" spans="5:13">
      <c r="E573" s="3"/>
      <c r="F573" s="3"/>
      <c r="M573" s="22"/>
    </row>
    <row r="574" spans="5:13">
      <c r="E574" s="3"/>
      <c r="F574" s="3"/>
      <c r="M574" s="22"/>
    </row>
    <row r="575" spans="5:13">
      <c r="E575" s="3"/>
      <c r="F575" s="3"/>
      <c r="M575" s="22"/>
    </row>
    <row r="576" spans="5:13">
      <c r="E576" s="3"/>
      <c r="F576" s="3"/>
      <c r="M576" s="22"/>
    </row>
    <row r="577" spans="5:13">
      <c r="E577" s="3"/>
      <c r="F577" s="3"/>
      <c r="M577" s="22"/>
    </row>
    <row r="578" spans="5:13">
      <c r="E578" s="3"/>
      <c r="F578" s="3"/>
      <c r="M578" s="22"/>
    </row>
    <row r="579" spans="5:13">
      <c r="E579" s="3"/>
      <c r="F579" s="3"/>
      <c r="M579" s="22"/>
    </row>
    <row r="580" spans="13:13">
      <c r="M580" s="22"/>
    </row>
    <row r="581" spans="13:13">
      <c r="M581" s="22"/>
    </row>
    <row r="582" spans="13:13">
      <c r="M582" s="22"/>
    </row>
    <row r="583" spans="13:13">
      <c r="M583" s="22"/>
    </row>
    <row r="584" spans="13:13">
      <c r="M584" s="22"/>
    </row>
    <row r="585" spans="13:13">
      <c r="M585" s="22"/>
    </row>
    <row r="586" spans="13:13">
      <c r="M586" s="22"/>
    </row>
    <row r="587" spans="13:13">
      <c r="M587" s="22"/>
    </row>
    <row r="588" spans="13:13">
      <c r="M588" s="22"/>
    </row>
    <row r="589" spans="13:13">
      <c r="M589" s="22"/>
    </row>
    <row r="590" spans="13:13">
      <c r="M590" s="22"/>
    </row>
    <row r="591" spans="13:13">
      <c r="M591" s="22"/>
    </row>
    <row r="592" spans="13:13">
      <c r="M592" s="22"/>
    </row>
    <row r="593" spans="13:13">
      <c r="M593" s="22"/>
    </row>
    <row r="594" spans="13:13">
      <c r="M594" s="22"/>
    </row>
    <row r="595" spans="13:13">
      <c r="M595" s="22"/>
    </row>
    <row r="596" spans="13:13">
      <c r="M596" s="22"/>
    </row>
    <row r="597" spans="13:13">
      <c r="M597" s="22"/>
    </row>
    <row r="598" spans="13:13">
      <c r="M598" s="22"/>
    </row>
    <row r="599" spans="13:13">
      <c r="M599" s="22"/>
    </row>
    <row r="600" spans="13:13">
      <c r="M600" s="22"/>
    </row>
    <row r="601" spans="13:13">
      <c r="M601" s="22"/>
    </row>
    <row r="602" spans="13:13">
      <c r="M602" s="22"/>
    </row>
    <row r="603" spans="13:13">
      <c r="M603" s="22"/>
    </row>
    <row r="604" spans="13:13">
      <c r="M604" s="22"/>
    </row>
    <row r="605" spans="13:13">
      <c r="M605" s="22"/>
    </row>
    <row r="606" spans="13:13">
      <c r="M606" s="22"/>
    </row>
    <row r="607" spans="13:13">
      <c r="M607" s="22"/>
    </row>
    <row r="608" spans="13:13">
      <c r="M608" s="22"/>
    </row>
    <row r="609" spans="13:13">
      <c r="M609" s="22"/>
    </row>
    <row r="610" spans="13:13">
      <c r="M610" s="22"/>
    </row>
    <row r="611" spans="13:13">
      <c r="M611" s="22"/>
    </row>
    <row r="612" spans="5:8">
      <c r="E612" s="3"/>
      <c r="F612" s="3"/>
      <c r="G612" s="3"/>
      <c r="H612" s="3"/>
    </row>
    <row r="613" spans="5:8">
      <c r="E613" s="3"/>
      <c r="F613" s="3"/>
      <c r="G613" s="3"/>
      <c r="H613" s="3"/>
    </row>
    <row r="614" spans="5:8">
      <c r="E614" s="3"/>
      <c r="F614" s="3"/>
      <c r="G614" s="3"/>
      <c r="H614" s="3"/>
    </row>
    <row r="615" spans="5:8">
      <c r="E615" s="3"/>
      <c r="F615" s="3"/>
      <c r="G615" s="3"/>
      <c r="H615" s="3"/>
    </row>
    <row r="616" spans="5:8">
      <c r="E616" s="3"/>
      <c r="F616" s="3"/>
      <c r="G616" s="3"/>
      <c r="H616" s="3"/>
    </row>
    <row r="617" spans="5:8">
      <c r="E617" s="3"/>
      <c r="F617" s="3"/>
      <c r="G617" s="3"/>
      <c r="H617" s="3"/>
    </row>
    <row r="618" spans="5:8">
      <c r="E618" s="3"/>
      <c r="F618" s="3"/>
      <c r="G618" s="3"/>
      <c r="H618" s="3"/>
    </row>
    <row r="619" spans="5:8">
      <c r="E619" s="3"/>
      <c r="F619" s="3"/>
      <c r="G619" s="3"/>
      <c r="H619" s="3"/>
    </row>
    <row r="628" spans="2:19">
      <c r="B628" s="1">
        <v>4</v>
      </c>
      <c r="C628" s="1" t="s">
        <v>297</v>
      </c>
      <c r="P628" s="11" t="s">
        <v>298</v>
      </c>
      <c r="R628" s="11" t="s">
        <v>299</v>
      </c>
      <c r="S628" s="11" t="s">
        <v>78</v>
      </c>
    </row>
    <row r="629" spans="3:19">
      <c r="C629" s="81" t="s">
        <v>298</v>
      </c>
      <c r="D629" s="81" t="s">
        <v>300</v>
      </c>
      <c r="E629" s="81" t="s">
        <v>45</v>
      </c>
      <c r="F629" s="81" t="s">
        <v>10</v>
      </c>
      <c r="G629" s="81" t="s">
        <v>109</v>
      </c>
      <c r="H629" s="81"/>
      <c r="I629" s="81" t="s">
        <v>13</v>
      </c>
      <c r="J629" s="81"/>
      <c r="K629" s="81"/>
      <c r="L629" s="11" t="s">
        <v>299</v>
      </c>
      <c r="M629" s="79" t="s">
        <v>301</v>
      </c>
      <c r="N629" s="11" t="s">
        <v>302</v>
      </c>
      <c r="P629" s="84" t="s">
        <v>303</v>
      </c>
      <c r="R629" s="3" t="s">
        <v>304</v>
      </c>
      <c r="S629" s="3" t="s">
        <v>81</v>
      </c>
    </row>
    <row r="630" ht="13" customHeight="1" spans="3:19">
      <c r="C630" s="82">
        <v>1</v>
      </c>
      <c r="D630" s="83">
        <v>1</v>
      </c>
      <c r="E630" s="83" t="s">
        <v>305</v>
      </c>
      <c r="F630" s="83" t="s">
        <v>306</v>
      </c>
      <c r="G630" s="83">
        <v>10</v>
      </c>
      <c r="H630" s="50" t="s">
        <v>307</v>
      </c>
      <c r="I630" s="3" t="s">
        <v>308</v>
      </c>
      <c r="J630" s="3"/>
      <c r="K630" s="3"/>
      <c r="L630" s="82">
        <v>1</v>
      </c>
      <c r="M630" s="3">
        <v>1</v>
      </c>
      <c r="N630" s="3">
        <v>0</v>
      </c>
      <c r="P630" s="84" t="s">
        <v>309</v>
      </c>
      <c r="R630" s="3" t="s">
        <v>310</v>
      </c>
      <c r="S630" s="3" t="s">
        <v>83</v>
      </c>
    </row>
    <row r="631" ht="13" customHeight="1" spans="3:19">
      <c r="C631" s="83"/>
      <c r="D631" s="83"/>
      <c r="E631" s="83"/>
      <c r="F631" s="83"/>
      <c r="G631" s="83"/>
      <c r="H631" s="50" t="s">
        <v>311</v>
      </c>
      <c r="I631" s="3" t="s">
        <v>312</v>
      </c>
      <c r="J631" s="3"/>
      <c r="K631" s="3"/>
      <c r="L631" s="82"/>
      <c r="M631" s="3"/>
      <c r="N631" s="3"/>
      <c r="P631" s="84" t="s">
        <v>313</v>
      </c>
      <c r="R631" s="3" t="s">
        <v>314</v>
      </c>
      <c r="S631" s="3" t="s">
        <v>85</v>
      </c>
    </row>
    <row r="632" customHeight="1" spans="3:19">
      <c r="C632" s="83"/>
      <c r="D632" s="83"/>
      <c r="E632" s="83"/>
      <c r="F632" s="83"/>
      <c r="G632" s="83"/>
      <c r="H632" s="50" t="s">
        <v>315</v>
      </c>
      <c r="I632" s="3"/>
      <c r="J632" s="3"/>
      <c r="K632" s="3"/>
      <c r="L632" s="82"/>
      <c r="M632" s="3"/>
      <c r="N632" s="3"/>
      <c r="P632" s="84" t="s">
        <v>316</v>
      </c>
      <c r="R632" s="3" t="s">
        <v>317</v>
      </c>
      <c r="S632" s="3" t="s">
        <v>87</v>
      </c>
    </row>
    <row r="633" ht="15" customHeight="1" spans="3:19">
      <c r="C633" s="83"/>
      <c r="D633" s="83"/>
      <c r="E633" s="83"/>
      <c r="F633" s="83"/>
      <c r="G633" s="83"/>
      <c r="H633" s="50" t="s">
        <v>318</v>
      </c>
      <c r="I633" s="3"/>
      <c r="J633" s="3"/>
      <c r="K633" s="3"/>
      <c r="L633" s="82"/>
      <c r="M633" s="3"/>
      <c r="N633" s="3"/>
      <c r="P633" s="84" t="s">
        <v>319</v>
      </c>
      <c r="R633" s="3" t="s">
        <v>320</v>
      </c>
      <c r="S633" s="3" t="s">
        <v>89</v>
      </c>
    </row>
    <row r="644" spans="4:6">
      <c r="D644" s="1">
        <v>4</v>
      </c>
      <c r="E644" s="1" t="s">
        <v>321</v>
      </c>
      <c r="F644" s="69"/>
    </row>
    <row r="645" spans="5:6">
      <c r="E645" s="1" t="s">
        <v>322</v>
      </c>
      <c r="F645" s="69"/>
    </row>
    <row r="646" spans="5:6">
      <c r="E646" s="1" t="s">
        <v>323</v>
      </c>
      <c r="F646" s="69"/>
    </row>
    <row r="647" spans="5:6">
      <c r="E647" s="1" t="s">
        <v>324</v>
      </c>
      <c r="F647" s="69"/>
    </row>
    <row r="648" spans="5:6">
      <c r="E648" s="1" t="s">
        <v>325</v>
      </c>
      <c r="F648" s="69"/>
    </row>
    <row r="649" spans="5:6">
      <c r="E649" s="1" t="s">
        <v>326</v>
      </c>
      <c r="F649" s="69"/>
    </row>
    <row r="650" spans="5:6">
      <c r="E650" s="1" t="s">
        <v>327</v>
      </c>
      <c r="F650" s="69"/>
    </row>
  </sheetData>
  <mergeCells count="153">
    <mergeCell ref="F87:H87"/>
    <mergeCell ref="I87:L87"/>
    <mergeCell ref="F88:H88"/>
    <mergeCell ref="I88:L88"/>
    <mergeCell ref="F89:H89"/>
    <mergeCell ref="I89:L89"/>
    <mergeCell ref="F90:H90"/>
    <mergeCell ref="I90:L90"/>
    <mergeCell ref="F91:H91"/>
    <mergeCell ref="I91:L91"/>
    <mergeCell ref="F92:H92"/>
    <mergeCell ref="I92:L92"/>
    <mergeCell ref="F93:H93"/>
    <mergeCell ref="I93:L93"/>
    <mergeCell ref="F94:H94"/>
    <mergeCell ref="I94:L94"/>
    <mergeCell ref="F221:H221"/>
    <mergeCell ref="I221:L221"/>
    <mergeCell ref="F222:H222"/>
    <mergeCell ref="I222:L222"/>
    <mergeCell ref="F223:H223"/>
    <mergeCell ref="I223:L223"/>
    <mergeCell ref="F224:H224"/>
    <mergeCell ref="I224:L224"/>
    <mergeCell ref="F225:H225"/>
    <mergeCell ref="I225:L225"/>
    <mergeCell ref="F226:H226"/>
    <mergeCell ref="I226:L226"/>
    <mergeCell ref="F227:H227"/>
    <mergeCell ref="I227:L227"/>
    <mergeCell ref="F228:H228"/>
    <mergeCell ref="I228:L228"/>
    <mergeCell ref="F229:H229"/>
    <mergeCell ref="I229:L229"/>
    <mergeCell ref="F230:H230"/>
    <mergeCell ref="I230:L230"/>
    <mergeCell ref="F231:H231"/>
    <mergeCell ref="I231:L231"/>
    <mergeCell ref="F232:H232"/>
    <mergeCell ref="I232:L232"/>
    <mergeCell ref="F233:H233"/>
    <mergeCell ref="I233:L233"/>
    <mergeCell ref="F234:H234"/>
    <mergeCell ref="I234:L234"/>
    <mergeCell ref="F235:H235"/>
    <mergeCell ref="I235:L235"/>
    <mergeCell ref="F236:H236"/>
    <mergeCell ref="I236:L236"/>
    <mergeCell ref="F237:H237"/>
    <mergeCell ref="I237:L237"/>
    <mergeCell ref="F238:H238"/>
    <mergeCell ref="I238:L238"/>
    <mergeCell ref="F239:H239"/>
    <mergeCell ref="I239:L239"/>
    <mergeCell ref="F240:H240"/>
    <mergeCell ref="I240:L240"/>
    <mergeCell ref="H260:J260"/>
    <mergeCell ref="F366:H366"/>
    <mergeCell ref="I366:L366"/>
    <mergeCell ref="F367:H367"/>
    <mergeCell ref="I367:L367"/>
    <mergeCell ref="F368:H368"/>
    <mergeCell ref="I368:L368"/>
    <mergeCell ref="F369:H369"/>
    <mergeCell ref="I369:L369"/>
    <mergeCell ref="F370:H370"/>
    <mergeCell ref="I370:L370"/>
    <mergeCell ref="F371:H371"/>
    <mergeCell ref="I371:L371"/>
    <mergeCell ref="F372:H372"/>
    <mergeCell ref="I372:L372"/>
    <mergeCell ref="F373:H373"/>
    <mergeCell ref="I373:L373"/>
    <mergeCell ref="F374:H374"/>
    <mergeCell ref="I374:L374"/>
    <mergeCell ref="F375:H375"/>
    <mergeCell ref="I375:L375"/>
    <mergeCell ref="F376:H376"/>
    <mergeCell ref="I376:L376"/>
    <mergeCell ref="F377:H377"/>
    <mergeCell ref="I377:L377"/>
    <mergeCell ref="F378:H378"/>
    <mergeCell ref="I378:L378"/>
    <mergeCell ref="F379:H379"/>
    <mergeCell ref="I379:L379"/>
    <mergeCell ref="F380:H380"/>
    <mergeCell ref="I380:L380"/>
    <mergeCell ref="F381:H381"/>
    <mergeCell ref="I381:L381"/>
    <mergeCell ref="F382:H382"/>
    <mergeCell ref="I382:L382"/>
    <mergeCell ref="F383:H383"/>
    <mergeCell ref="I383:L383"/>
    <mergeCell ref="F384:H384"/>
    <mergeCell ref="I384:L384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510:H510"/>
    <mergeCell ref="I510:L510"/>
    <mergeCell ref="F511:H511"/>
    <mergeCell ref="I511:L511"/>
    <mergeCell ref="F512:H512"/>
    <mergeCell ref="I512:L512"/>
    <mergeCell ref="F513:H513"/>
    <mergeCell ref="I513:L513"/>
    <mergeCell ref="F514:H514"/>
    <mergeCell ref="I514:L514"/>
    <mergeCell ref="F515:H515"/>
    <mergeCell ref="I515:L515"/>
    <mergeCell ref="F516:H516"/>
    <mergeCell ref="I516:L516"/>
    <mergeCell ref="F517:H517"/>
    <mergeCell ref="I517:L517"/>
    <mergeCell ref="F518:H518"/>
    <mergeCell ref="I518:L518"/>
    <mergeCell ref="F519:H519"/>
    <mergeCell ref="I519:L519"/>
    <mergeCell ref="F520:H520"/>
    <mergeCell ref="I520:L520"/>
    <mergeCell ref="F521:H521"/>
    <mergeCell ref="I521:L521"/>
    <mergeCell ref="F522:H522"/>
    <mergeCell ref="I522:L522"/>
    <mergeCell ref="F523:H523"/>
    <mergeCell ref="I523:L523"/>
    <mergeCell ref="F524:H524"/>
    <mergeCell ref="I524:L524"/>
    <mergeCell ref="F525:H525"/>
    <mergeCell ref="I525:L525"/>
    <mergeCell ref="F526:H526"/>
    <mergeCell ref="I526:L526"/>
    <mergeCell ref="F527:H527"/>
    <mergeCell ref="I527:L527"/>
    <mergeCell ref="G629:H629"/>
    <mergeCell ref="I629:K629"/>
    <mergeCell ref="I630:K630"/>
    <mergeCell ref="I631:K631"/>
    <mergeCell ref="I632:K632"/>
    <mergeCell ref="I633:K633"/>
    <mergeCell ref="C630:C633"/>
    <mergeCell ref="D630:D633"/>
    <mergeCell ref="E630:E633"/>
    <mergeCell ref="F630:F633"/>
    <mergeCell ref="G630:G633"/>
    <mergeCell ref="L630:L633"/>
    <mergeCell ref="M630:M633"/>
    <mergeCell ref="N630:N633"/>
  </mergeCells>
  <hyperlinks>
    <hyperlink ref="D176" location="知愿卡等级升级配置表!A1" display="升级配置详见--知愿卡升级配置表"/>
    <hyperlink ref="E128" location="卡牌初始化表!A1" display="卡牌配置详见——卡牌初始化表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A1" sqref="A1"/>
    </sheetView>
  </sheetViews>
  <sheetFormatPr defaultColWidth="9" defaultRowHeight="13.5"/>
  <cols>
    <col min="1" max="9" width="9" style="28"/>
    <col min="10" max="10" width="12.125" style="28" customWidth="1"/>
    <col min="11" max="16384" width="9" style="28"/>
  </cols>
  <sheetData>
    <row r="3" spans="2:10">
      <c r="B3" s="29" t="s">
        <v>328</v>
      </c>
      <c r="C3" s="29"/>
      <c r="D3" s="30"/>
      <c r="E3" s="30"/>
      <c r="F3" s="31"/>
      <c r="G3" s="31"/>
      <c r="H3" s="31"/>
      <c r="I3" s="30"/>
      <c r="J3" s="30"/>
    </row>
    <row r="4" spans="2:10">
      <c r="B4" s="32" t="s">
        <v>329</v>
      </c>
      <c r="C4" s="29"/>
      <c r="D4" s="30"/>
      <c r="E4" s="30"/>
      <c r="F4" s="31"/>
      <c r="G4" s="31"/>
      <c r="H4" s="33"/>
      <c r="I4" s="30"/>
      <c r="J4" s="30"/>
    </row>
    <row r="5" spans="2:10">
      <c r="B5" s="32" t="s">
        <v>330</v>
      </c>
      <c r="C5" s="29"/>
      <c r="D5" s="30"/>
      <c r="E5" s="30"/>
      <c r="F5" s="30"/>
      <c r="G5" s="34"/>
      <c r="H5" s="35"/>
      <c r="I5" s="30"/>
      <c r="J5" s="30"/>
    </row>
    <row r="6" spans="2:10">
      <c r="B6" s="36"/>
      <c r="C6" s="36"/>
      <c r="D6" s="36"/>
      <c r="E6" s="36"/>
      <c r="F6" s="36"/>
      <c r="G6" s="36"/>
      <c r="H6" s="36"/>
      <c r="I6" s="36"/>
      <c r="J6" s="36"/>
    </row>
    <row r="7" spans="2:10">
      <c r="B7" s="36"/>
      <c r="C7" s="36"/>
      <c r="D7" s="37"/>
      <c r="E7" s="37" t="s">
        <v>331</v>
      </c>
      <c r="F7" s="37"/>
      <c r="G7" s="37"/>
      <c r="H7" s="37"/>
      <c r="I7" s="37"/>
      <c r="J7" s="37"/>
    </row>
    <row r="8" spans="2:10">
      <c r="B8" s="36" t="s">
        <v>332</v>
      </c>
      <c r="C8" s="36"/>
      <c r="D8" s="37"/>
      <c r="E8" s="38" t="s">
        <v>333</v>
      </c>
      <c r="F8" s="38" t="s">
        <v>334</v>
      </c>
      <c r="G8" s="38" t="s">
        <v>335</v>
      </c>
      <c r="H8" s="39" t="s">
        <v>336</v>
      </c>
      <c r="I8" s="39" t="s">
        <v>337</v>
      </c>
      <c r="J8" s="39" t="s">
        <v>338</v>
      </c>
    </row>
    <row r="9" spans="2:10">
      <c r="B9" s="36" t="s">
        <v>339</v>
      </c>
      <c r="C9" s="36"/>
      <c r="D9" s="37"/>
      <c r="E9" s="40" t="s">
        <v>142</v>
      </c>
      <c r="F9" s="41">
        <v>1</v>
      </c>
      <c r="G9" s="42">
        <v>1</v>
      </c>
      <c r="H9" s="43">
        <v>48</v>
      </c>
      <c r="I9" s="44">
        <v>0</v>
      </c>
      <c r="J9" s="45">
        <v>0</v>
      </c>
    </row>
    <row r="10" spans="2:10">
      <c r="B10" s="36" t="s">
        <v>340</v>
      </c>
      <c r="C10" s="36"/>
      <c r="D10" s="37"/>
      <c r="E10" s="40"/>
      <c r="F10" s="41">
        <v>2</v>
      </c>
      <c r="G10" s="42">
        <v>1</v>
      </c>
      <c r="H10" s="43">
        <f t="shared" ref="H10:H73" si="0">H9+F10</f>
        <v>50</v>
      </c>
      <c r="I10" s="44">
        <f t="shared" ref="I10:I73" si="1">F10*G10*H10</f>
        <v>100</v>
      </c>
      <c r="J10" s="45">
        <f t="shared" ref="J10:J73" si="2">J9+I10</f>
        <v>100</v>
      </c>
    </row>
    <row r="11" spans="2:10">
      <c r="B11" s="36" t="s">
        <v>341</v>
      </c>
      <c r="C11" s="36"/>
      <c r="D11" s="37"/>
      <c r="E11" s="40"/>
      <c r="F11" s="41">
        <v>3</v>
      </c>
      <c r="G11" s="42">
        <v>1</v>
      </c>
      <c r="H11" s="43">
        <f t="shared" si="0"/>
        <v>53</v>
      </c>
      <c r="I11" s="44">
        <f t="shared" si="1"/>
        <v>159</v>
      </c>
      <c r="J11" s="45">
        <f t="shared" si="2"/>
        <v>259</v>
      </c>
    </row>
    <row r="12" spans="2:10">
      <c r="B12" s="36" t="s">
        <v>329</v>
      </c>
      <c r="C12" s="36"/>
      <c r="D12" s="37"/>
      <c r="E12" s="40"/>
      <c r="F12" s="41">
        <v>4</v>
      </c>
      <c r="G12" s="42">
        <v>1</v>
      </c>
      <c r="H12" s="43">
        <f t="shared" si="0"/>
        <v>57</v>
      </c>
      <c r="I12" s="44">
        <f t="shared" si="1"/>
        <v>228</v>
      </c>
      <c r="J12" s="45">
        <f t="shared" si="2"/>
        <v>487</v>
      </c>
    </row>
    <row r="13" spans="2:10">
      <c r="B13" s="36" t="s">
        <v>330</v>
      </c>
      <c r="C13" s="36"/>
      <c r="D13" s="37"/>
      <c r="E13" s="40"/>
      <c r="F13" s="41">
        <v>5</v>
      </c>
      <c r="G13" s="42">
        <v>1</v>
      </c>
      <c r="H13" s="43">
        <f t="shared" si="0"/>
        <v>62</v>
      </c>
      <c r="I13" s="44">
        <f t="shared" si="1"/>
        <v>310</v>
      </c>
      <c r="J13" s="45">
        <f t="shared" si="2"/>
        <v>797</v>
      </c>
    </row>
    <row r="14" spans="2:10">
      <c r="B14" s="36"/>
      <c r="C14" s="36"/>
      <c r="D14" s="37"/>
      <c r="E14" s="40"/>
      <c r="F14" s="41">
        <v>6</v>
      </c>
      <c r="G14" s="42">
        <v>1</v>
      </c>
      <c r="H14" s="43">
        <f t="shared" si="0"/>
        <v>68</v>
      </c>
      <c r="I14" s="44">
        <f t="shared" si="1"/>
        <v>408</v>
      </c>
      <c r="J14" s="45">
        <f t="shared" si="2"/>
        <v>1205</v>
      </c>
    </row>
    <row r="15" spans="2:10">
      <c r="B15" s="36"/>
      <c r="C15" s="36"/>
      <c r="D15" s="37"/>
      <c r="E15" s="40"/>
      <c r="F15" s="41">
        <v>7</v>
      </c>
      <c r="G15" s="42">
        <v>1</v>
      </c>
      <c r="H15" s="43">
        <f t="shared" si="0"/>
        <v>75</v>
      </c>
      <c r="I15" s="44">
        <f t="shared" si="1"/>
        <v>525</v>
      </c>
      <c r="J15" s="45">
        <f t="shared" si="2"/>
        <v>1730</v>
      </c>
    </row>
    <row r="16" spans="2:10">
      <c r="B16" s="36"/>
      <c r="C16" s="36"/>
      <c r="D16" s="37"/>
      <c r="E16" s="40"/>
      <c r="F16" s="41">
        <v>8</v>
      </c>
      <c r="G16" s="42">
        <v>1</v>
      </c>
      <c r="H16" s="43">
        <f t="shared" si="0"/>
        <v>83</v>
      </c>
      <c r="I16" s="44">
        <f t="shared" si="1"/>
        <v>664</v>
      </c>
      <c r="J16" s="45">
        <f t="shared" si="2"/>
        <v>2394</v>
      </c>
    </row>
    <row r="17" spans="2:10">
      <c r="B17" s="36"/>
      <c r="C17" s="36"/>
      <c r="D17" s="37"/>
      <c r="E17" s="40"/>
      <c r="F17" s="41">
        <v>9</v>
      </c>
      <c r="G17" s="42">
        <v>1</v>
      </c>
      <c r="H17" s="43">
        <f t="shared" si="0"/>
        <v>92</v>
      </c>
      <c r="I17" s="44">
        <f t="shared" si="1"/>
        <v>828</v>
      </c>
      <c r="J17" s="45">
        <f t="shared" si="2"/>
        <v>3222</v>
      </c>
    </row>
    <row r="18" spans="2:10">
      <c r="B18" s="36"/>
      <c r="C18" s="36"/>
      <c r="D18" s="36"/>
      <c r="E18" s="40"/>
      <c r="F18" s="41">
        <v>10</v>
      </c>
      <c r="G18" s="42">
        <v>1</v>
      </c>
      <c r="H18" s="43">
        <f t="shared" si="0"/>
        <v>102</v>
      </c>
      <c r="I18" s="44">
        <f t="shared" si="1"/>
        <v>1020</v>
      </c>
      <c r="J18" s="45">
        <f t="shared" si="2"/>
        <v>4242</v>
      </c>
    </row>
    <row r="19" spans="2:10">
      <c r="B19" s="36"/>
      <c r="C19" s="36"/>
      <c r="D19" s="36"/>
      <c r="E19" s="40"/>
      <c r="F19" s="41">
        <v>11</v>
      </c>
      <c r="G19" s="42">
        <v>1</v>
      </c>
      <c r="H19" s="43">
        <f t="shared" si="0"/>
        <v>113</v>
      </c>
      <c r="I19" s="44">
        <f t="shared" si="1"/>
        <v>1243</v>
      </c>
      <c r="J19" s="45">
        <f t="shared" si="2"/>
        <v>5485</v>
      </c>
    </row>
    <row r="20" spans="2:10">
      <c r="B20" s="36"/>
      <c r="C20" s="36"/>
      <c r="D20" s="36"/>
      <c r="E20" s="40"/>
      <c r="F20" s="41">
        <v>12</v>
      </c>
      <c r="G20" s="42">
        <v>1</v>
      </c>
      <c r="H20" s="43">
        <f t="shared" si="0"/>
        <v>125</v>
      </c>
      <c r="I20" s="44">
        <f t="shared" si="1"/>
        <v>1500</v>
      </c>
      <c r="J20" s="45">
        <f t="shared" si="2"/>
        <v>6985</v>
      </c>
    </row>
    <row r="21" spans="2:10">
      <c r="B21" s="36"/>
      <c r="C21" s="36"/>
      <c r="D21" s="36"/>
      <c r="E21" s="40"/>
      <c r="F21" s="41">
        <v>13</v>
      </c>
      <c r="G21" s="42">
        <v>1</v>
      </c>
      <c r="H21" s="43">
        <f t="shared" si="0"/>
        <v>138</v>
      </c>
      <c r="I21" s="44">
        <f t="shared" si="1"/>
        <v>1794</v>
      </c>
      <c r="J21" s="45">
        <f t="shared" si="2"/>
        <v>8779</v>
      </c>
    </row>
    <row r="22" spans="2:10">
      <c r="B22" s="36"/>
      <c r="C22" s="36"/>
      <c r="D22" s="36"/>
      <c r="E22" s="40"/>
      <c r="F22" s="41">
        <v>14</v>
      </c>
      <c r="G22" s="42">
        <v>1</v>
      </c>
      <c r="H22" s="43">
        <f t="shared" si="0"/>
        <v>152</v>
      </c>
      <c r="I22" s="44">
        <f t="shared" si="1"/>
        <v>2128</v>
      </c>
      <c r="J22" s="45">
        <f t="shared" si="2"/>
        <v>10907</v>
      </c>
    </row>
    <row r="23" spans="2:10">
      <c r="B23" s="36"/>
      <c r="C23" s="36"/>
      <c r="D23" s="36"/>
      <c r="E23" s="40"/>
      <c r="F23" s="41">
        <v>15</v>
      </c>
      <c r="G23" s="42">
        <v>1</v>
      </c>
      <c r="H23" s="43">
        <f t="shared" si="0"/>
        <v>167</v>
      </c>
      <c r="I23" s="44">
        <f t="shared" si="1"/>
        <v>2505</v>
      </c>
      <c r="J23" s="45">
        <f t="shared" si="2"/>
        <v>13412</v>
      </c>
    </row>
    <row r="24" spans="2:10">
      <c r="B24" s="36"/>
      <c r="C24" s="36"/>
      <c r="D24" s="36"/>
      <c r="E24" s="40"/>
      <c r="F24" s="41">
        <v>16</v>
      </c>
      <c r="G24" s="42">
        <v>1</v>
      </c>
      <c r="H24" s="43">
        <f t="shared" si="0"/>
        <v>183</v>
      </c>
      <c r="I24" s="44">
        <f t="shared" si="1"/>
        <v>2928</v>
      </c>
      <c r="J24" s="45">
        <f t="shared" si="2"/>
        <v>16340</v>
      </c>
    </row>
    <row r="25" spans="2:10">
      <c r="B25" s="36"/>
      <c r="C25" s="36"/>
      <c r="D25" s="36"/>
      <c r="E25" s="40"/>
      <c r="F25" s="41">
        <v>17</v>
      </c>
      <c r="G25" s="42">
        <v>1</v>
      </c>
      <c r="H25" s="43">
        <f t="shared" si="0"/>
        <v>200</v>
      </c>
      <c r="I25" s="44">
        <f t="shared" si="1"/>
        <v>3400</v>
      </c>
      <c r="J25" s="45">
        <f t="shared" si="2"/>
        <v>19740</v>
      </c>
    </row>
    <row r="26" spans="2:10">
      <c r="B26" s="36"/>
      <c r="C26" s="36"/>
      <c r="D26" s="36"/>
      <c r="E26" s="40"/>
      <c r="F26" s="41">
        <v>18</v>
      </c>
      <c r="G26" s="42">
        <v>1</v>
      </c>
      <c r="H26" s="43">
        <f t="shared" si="0"/>
        <v>218</v>
      </c>
      <c r="I26" s="44">
        <f t="shared" si="1"/>
        <v>3924</v>
      </c>
      <c r="J26" s="45">
        <f t="shared" si="2"/>
        <v>23664</v>
      </c>
    </row>
    <row r="27" spans="2:10">
      <c r="B27" s="36"/>
      <c r="C27" s="36"/>
      <c r="D27" s="36"/>
      <c r="E27" s="40"/>
      <c r="F27" s="41">
        <v>19</v>
      </c>
      <c r="G27" s="42">
        <v>1</v>
      </c>
      <c r="H27" s="43">
        <f t="shared" si="0"/>
        <v>237</v>
      </c>
      <c r="I27" s="44">
        <f t="shared" si="1"/>
        <v>4503</v>
      </c>
      <c r="J27" s="45">
        <f t="shared" si="2"/>
        <v>28167</v>
      </c>
    </row>
    <row r="28" spans="2:10">
      <c r="B28" s="36"/>
      <c r="C28" s="36"/>
      <c r="D28" s="36"/>
      <c r="E28" s="40"/>
      <c r="F28" s="41">
        <v>20</v>
      </c>
      <c r="G28" s="42">
        <v>1</v>
      </c>
      <c r="H28" s="43">
        <f t="shared" si="0"/>
        <v>257</v>
      </c>
      <c r="I28" s="44">
        <f t="shared" si="1"/>
        <v>5140</v>
      </c>
      <c r="J28" s="45">
        <f t="shared" si="2"/>
        <v>33307</v>
      </c>
    </row>
    <row r="29" spans="2:10">
      <c r="B29" s="36"/>
      <c r="C29" s="36"/>
      <c r="D29" s="36"/>
      <c r="E29" s="40"/>
      <c r="F29" s="41">
        <v>21</v>
      </c>
      <c r="G29" s="42">
        <v>1</v>
      </c>
      <c r="H29" s="43">
        <f t="shared" si="0"/>
        <v>278</v>
      </c>
      <c r="I29" s="44">
        <f t="shared" si="1"/>
        <v>5838</v>
      </c>
      <c r="J29" s="45">
        <f t="shared" si="2"/>
        <v>39145</v>
      </c>
    </row>
    <row r="30" spans="2:10">
      <c r="B30" s="36"/>
      <c r="C30" s="36"/>
      <c r="D30" s="36"/>
      <c r="E30" s="40"/>
      <c r="F30" s="41">
        <v>22</v>
      </c>
      <c r="G30" s="42">
        <v>1</v>
      </c>
      <c r="H30" s="43">
        <f t="shared" si="0"/>
        <v>300</v>
      </c>
      <c r="I30" s="44">
        <f t="shared" si="1"/>
        <v>6600</v>
      </c>
      <c r="J30" s="45">
        <f t="shared" si="2"/>
        <v>45745</v>
      </c>
    </row>
    <row r="31" spans="2:10">
      <c r="B31" s="36"/>
      <c r="C31" s="36"/>
      <c r="D31" s="36"/>
      <c r="E31" s="40"/>
      <c r="F31" s="41">
        <v>23</v>
      </c>
      <c r="G31" s="42">
        <v>1</v>
      </c>
      <c r="H31" s="43">
        <f t="shared" si="0"/>
        <v>323</v>
      </c>
      <c r="I31" s="44">
        <f t="shared" si="1"/>
        <v>7429</v>
      </c>
      <c r="J31" s="45">
        <f t="shared" si="2"/>
        <v>53174</v>
      </c>
    </row>
    <row r="32" spans="2:10">
      <c r="B32" s="36"/>
      <c r="C32" s="36"/>
      <c r="D32" s="36"/>
      <c r="E32" s="40"/>
      <c r="F32" s="41">
        <v>24</v>
      </c>
      <c r="G32" s="42">
        <v>1</v>
      </c>
      <c r="H32" s="43">
        <f t="shared" si="0"/>
        <v>347</v>
      </c>
      <c r="I32" s="44">
        <f t="shared" si="1"/>
        <v>8328</v>
      </c>
      <c r="J32" s="45">
        <f t="shared" si="2"/>
        <v>61502</v>
      </c>
    </row>
    <row r="33" spans="2:10">
      <c r="B33" s="36"/>
      <c r="C33" s="36"/>
      <c r="D33" s="36"/>
      <c r="E33" s="40"/>
      <c r="F33" s="41">
        <v>25</v>
      </c>
      <c r="G33" s="42">
        <v>1</v>
      </c>
      <c r="H33" s="43">
        <f t="shared" si="0"/>
        <v>372</v>
      </c>
      <c r="I33" s="44">
        <f t="shared" si="1"/>
        <v>9300</v>
      </c>
      <c r="J33" s="45">
        <f t="shared" si="2"/>
        <v>70802</v>
      </c>
    </row>
    <row r="34" spans="2:10">
      <c r="B34" s="36"/>
      <c r="C34" s="36"/>
      <c r="D34" s="36"/>
      <c r="E34" s="40"/>
      <c r="F34" s="41">
        <v>26</v>
      </c>
      <c r="G34" s="42">
        <v>1</v>
      </c>
      <c r="H34" s="43">
        <f t="shared" si="0"/>
        <v>398</v>
      </c>
      <c r="I34" s="44">
        <f t="shared" si="1"/>
        <v>10348</v>
      </c>
      <c r="J34" s="45">
        <f t="shared" si="2"/>
        <v>81150</v>
      </c>
    </row>
    <row r="35" spans="2:10">
      <c r="B35" s="36"/>
      <c r="C35" s="36"/>
      <c r="D35" s="36"/>
      <c r="E35" s="40"/>
      <c r="F35" s="41">
        <v>27</v>
      </c>
      <c r="G35" s="42">
        <v>1</v>
      </c>
      <c r="H35" s="43">
        <f t="shared" si="0"/>
        <v>425</v>
      </c>
      <c r="I35" s="44">
        <f t="shared" si="1"/>
        <v>11475</v>
      </c>
      <c r="J35" s="45">
        <f t="shared" si="2"/>
        <v>92625</v>
      </c>
    </row>
    <row r="36" spans="2:10">
      <c r="B36" s="36"/>
      <c r="C36" s="36"/>
      <c r="D36" s="36"/>
      <c r="E36" s="40"/>
      <c r="F36" s="41">
        <v>28</v>
      </c>
      <c r="G36" s="42">
        <v>1</v>
      </c>
      <c r="H36" s="43">
        <f t="shared" si="0"/>
        <v>453</v>
      </c>
      <c r="I36" s="44">
        <f t="shared" si="1"/>
        <v>12684</v>
      </c>
      <c r="J36" s="45">
        <f t="shared" si="2"/>
        <v>105309</v>
      </c>
    </row>
    <row r="37" spans="2:10">
      <c r="B37" s="36"/>
      <c r="C37" s="36"/>
      <c r="D37" s="36"/>
      <c r="E37" s="40"/>
      <c r="F37" s="41">
        <v>29</v>
      </c>
      <c r="G37" s="42">
        <v>1</v>
      </c>
      <c r="H37" s="43">
        <f t="shared" si="0"/>
        <v>482</v>
      </c>
      <c r="I37" s="44">
        <f t="shared" si="1"/>
        <v>13978</v>
      </c>
      <c r="J37" s="45">
        <f t="shared" si="2"/>
        <v>119287</v>
      </c>
    </row>
    <row r="38" spans="2:10">
      <c r="B38" s="36"/>
      <c r="C38" s="36"/>
      <c r="D38" s="36"/>
      <c r="E38" s="40"/>
      <c r="F38" s="41">
        <v>30</v>
      </c>
      <c r="G38" s="42">
        <v>1</v>
      </c>
      <c r="H38" s="43">
        <f t="shared" si="0"/>
        <v>512</v>
      </c>
      <c r="I38" s="44">
        <f t="shared" si="1"/>
        <v>15360</v>
      </c>
      <c r="J38" s="45">
        <f t="shared" si="2"/>
        <v>134647</v>
      </c>
    </row>
    <row r="39" spans="2:10">
      <c r="B39" s="36"/>
      <c r="C39" s="36"/>
      <c r="D39" s="36"/>
      <c r="E39" s="40"/>
      <c r="F39" s="41">
        <v>31</v>
      </c>
      <c r="G39" s="42">
        <v>1</v>
      </c>
      <c r="H39" s="43">
        <f t="shared" si="0"/>
        <v>543</v>
      </c>
      <c r="I39" s="44">
        <f t="shared" si="1"/>
        <v>16833</v>
      </c>
      <c r="J39" s="45">
        <f t="shared" si="2"/>
        <v>151480</v>
      </c>
    </row>
    <row r="40" spans="2:10">
      <c r="B40" s="36"/>
      <c r="C40" s="36"/>
      <c r="D40" s="36"/>
      <c r="E40" s="40"/>
      <c r="F40" s="41">
        <v>32</v>
      </c>
      <c r="G40" s="42">
        <v>1</v>
      </c>
      <c r="H40" s="43">
        <f t="shared" si="0"/>
        <v>575</v>
      </c>
      <c r="I40" s="44">
        <f t="shared" si="1"/>
        <v>18400</v>
      </c>
      <c r="J40" s="45">
        <f t="shared" si="2"/>
        <v>169880</v>
      </c>
    </row>
    <row r="41" spans="2:10">
      <c r="B41" s="36"/>
      <c r="C41" s="36"/>
      <c r="D41" s="36"/>
      <c r="E41" s="40"/>
      <c r="F41" s="41">
        <v>33</v>
      </c>
      <c r="G41" s="42">
        <v>1</v>
      </c>
      <c r="H41" s="43">
        <f t="shared" si="0"/>
        <v>608</v>
      </c>
      <c r="I41" s="44">
        <f t="shared" si="1"/>
        <v>20064</v>
      </c>
      <c r="J41" s="45">
        <f t="shared" si="2"/>
        <v>189944</v>
      </c>
    </row>
    <row r="42" spans="2:10">
      <c r="B42" s="36"/>
      <c r="C42" s="36"/>
      <c r="D42" s="36"/>
      <c r="E42" s="40"/>
      <c r="F42" s="41">
        <v>34</v>
      </c>
      <c r="G42" s="42">
        <v>1</v>
      </c>
      <c r="H42" s="43">
        <f t="shared" si="0"/>
        <v>642</v>
      </c>
      <c r="I42" s="44">
        <f t="shared" si="1"/>
        <v>21828</v>
      </c>
      <c r="J42" s="45">
        <f t="shared" si="2"/>
        <v>211772</v>
      </c>
    </row>
    <row r="43" spans="2:10">
      <c r="B43" s="36"/>
      <c r="C43" s="36"/>
      <c r="D43" s="36"/>
      <c r="E43" s="40"/>
      <c r="F43" s="41">
        <v>35</v>
      </c>
      <c r="G43" s="42">
        <v>1</v>
      </c>
      <c r="H43" s="43">
        <f t="shared" si="0"/>
        <v>677</v>
      </c>
      <c r="I43" s="44">
        <f t="shared" si="1"/>
        <v>23695</v>
      </c>
      <c r="J43" s="45">
        <f t="shared" si="2"/>
        <v>235467</v>
      </c>
    </row>
    <row r="44" spans="2:10">
      <c r="B44" s="36"/>
      <c r="C44" s="36"/>
      <c r="D44" s="36"/>
      <c r="E44" s="40"/>
      <c r="F44" s="41">
        <v>36</v>
      </c>
      <c r="G44" s="42">
        <v>1</v>
      </c>
      <c r="H44" s="43">
        <f t="shared" si="0"/>
        <v>713</v>
      </c>
      <c r="I44" s="44">
        <f t="shared" si="1"/>
        <v>25668</v>
      </c>
      <c r="J44" s="45">
        <f t="shared" si="2"/>
        <v>261135</v>
      </c>
    </row>
    <row r="45" spans="2:10">
      <c r="B45" s="36"/>
      <c r="C45" s="36"/>
      <c r="D45" s="36"/>
      <c r="E45" s="40"/>
      <c r="F45" s="41">
        <v>37</v>
      </c>
      <c r="G45" s="42">
        <v>1</v>
      </c>
      <c r="H45" s="43">
        <f t="shared" si="0"/>
        <v>750</v>
      </c>
      <c r="I45" s="44">
        <f t="shared" si="1"/>
        <v>27750</v>
      </c>
      <c r="J45" s="45">
        <f t="shared" si="2"/>
        <v>288885</v>
      </c>
    </row>
    <row r="46" spans="2:10">
      <c r="B46" s="36"/>
      <c r="C46" s="36"/>
      <c r="D46" s="36"/>
      <c r="E46" s="40"/>
      <c r="F46" s="41">
        <v>38</v>
      </c>
      <c r="G46" s="42">
        <v>1</v>
      </c>
      <c r="H46" s="43">
        <f t="shared" si="0"/>
        <v>788</v>
      </c>
      <c r="I46" s="44">
        <f t="shared" si="1"/>
        <v>29944</v>
      </c>
      <c r="J46" s="45">
        <f t="shared" si="2"/>
        <v>318829</v>
      </c>
    </row>
    <row r="47" spans="2:10">
      <c r="B47" s="36"/>
      <c r="C47" s="36"/>
      <c r="D47" s="36"/>
      <c r="E47" s="40"/>
      <c r="F47" s="41">
        <v>39</v>
      </c>
      <c r="G47" s="42">
        <v>1</v>
      </c>
      <c r="H47" s="43">
        <f t="shared" si="0"/>
        <v>827</v>
      </c>
      <c r="I47" s="44">
        <f t="shared" si="1"/>
        <v>32253</v>
      </c>
      <c r="J47" s="45">
        <f t="shared" si="2"/>
        <v>351082</v>
      </c>
    </row>
    <row r="48" spans="2:10">
      <c r="B48" s="36"/>
      <c r="C48" s="36"/>
      <c r="D48" s="36"/>
      <c r="E48" s="40"/>
      <c r="F48" s="41">
        <v>40</v>
      </c>
      <c r="G48" s="42">
        <v>1</v>
      </c>
      <c r="H48" s="43">
        <f t="shared" si="0"/>
        <v>867</v>
      </c>
      <c r="I48" s="44">
        <f t="shared" si="1"/>
        <v>34680</v>
      </c>
      <c r="J48" s="45">
        <f t="shared" si="2"/>
        <v>385762</v>
      </c>
    </row>
    <row r="49" spans="2:10">
      <c r="B49" s="36"/>
      <c r="C49" s="36"/>
      <c r="D49" s="36"/>
      <c r="E49" s="40"/>
      <c r="F49" s="41">
        <v>41</v>
      </c>
      <c r="G49" s="42">
        <v>1</v>
      </c>
      <c r="H49" s="43">
        <f t="shared" si="0"/>
        <v>908</v>
      </c>
      <c r="I49" s="44">
        <f t="shared" si="1"/>
        <v>37228</v>
      </c>
      <c r="J49" s="45">
        <f t="shared" si="2"/>
        <v>422990</v>
      </c>
    </row>
    <row r="50" spans="2:10">
      <c r="B50" s="36"/>
      <c r="C50" s="36"/>
      <c r="D50" s="36"/>
      <c r="E50" s="40"/>
      <c r="F50" s="41">
        <v>42</v>
      </c>
      <c r="G50" s="42">
        <v>1</v>
      </c>
      <c r="H50" s="43">
        <f t="shared" si="0"/>
        <v>950</v>
      </c>
      <c r="I50" s="44">
        <f t="shared" si="1"/>
        <v>39900</v>
      </c>
      <c r="J50" s="45">
        <f t="shared" si="2"/>
        <v>462890</v>
      </c>
    </row>
    <row r="51" spans="2:10">
      <c r="B51" s="36"/>
      <c r="C51" s="36"/>
      <c r="D51" s="36"/>
      <c r="E51" s="40"/>
      <c r="F51" s="41">
        <v>43</v>
      </c>
      <c r="G51" s="42">
        <v>1</v>
      </c>
      <c r="H51" s="43">
        <f t="shared" si="0"/>
        <v>993</v>
      </c>
      <c r="I51" s="44">
        <f t="shared" si="1"/>
        <v>42699</v>
      </c>
      <c r="J51" s="45">
        <f t="shared" si="2"/>
        <v>505589</v>
      </c>
    </row>
    <row r="52" spans="2:10">
      <c r="B52" s="36"/>
      <c r="C52" s="36"/>
      <c r="D52" s="36"/>
      <c r="E52" s="40"/>
      <c r="F52" s="41">
        <v>44</v>
      </c>
      <c r="G52" s="42">
        <v>1</v>
      </c>
      <c r="H52" s="43">
        <f t="shared" si="0"/>
        <v>1037</v>
      </c>
      <c r="I52" s="44">
        <f t="shared" si="1"/>
        <v>45628</v>
      </c>
      <c r="J52" s="45">
        <f t="shared" si="2"/>
        <v>551217</v>
      </c>
    </row>
    <row r="53" spans="2:10">
      <c r="B53" s="36"/>
      <c r="C53" s="36"/>
      <c r="D53" s="36"/>
      <c r="E53" s="40"/>
      <c r="F53" s="41">
        <v>45</v>
      </c>
      <c r="G53" s="42">
        <v>1</v>
      </c>
      <c r="H53" s="43">
        <f t="shared" si="0"/>
        <v>1082</v>
      </c>
      <c r="I53" s="44">
        <f t="shared" si="1"/>
        <v>48690</v>
      </c>
      <c r="J53" s="45">
        <f t="shared" si="2"/>
        <v>599907</v>
      </c>
    </row>
    <row r="54" spans="2:10">
      <c r="B54" s="36"/>
      <c r="C54" s="36"/>
      <c r="D54" s="36"/>
      <c r="E54" s="40"/>
      <c r="F54" s="41">
        <v>46</v>
      </c>
      <c r="G54" s="42">
        <v>1</v>
      </c>
      <c r="H54" s="43">
        <f t="shared" si="0"/>
        <v>1128</v>
      </c>
      <c r="I54" s="44">
        <f t="shared" si="1"/>
        <v>51888</v>
      </c>
      <c r="J54" s="45">
        <f t="shared" si="2"/>
        <v>651795</v>
      </c>
    </row>
    <row r="55" spans="2:10">
      <c r="B55" s="36"/>
      <c r="C55" s="36"/>
      <c r="D55" s="36"/>
      <c r="E55" s="40"/>
      <c r="F55" s="41">
        <v>47</v>
      </c>
      <c r="G55" s="42">
        <v>1</v>
      </c>
      <c r="H55" s="43">
        <f t="shared" si="0"/>
        <v>1175</v>
      </c>
      <c r="I55" s="44">
        <f t="shared" si="1"/>
        <v>55225</v>
      </c>
      <c r="J55" s="45">
        <f t="shared" si="2"/>
        <v>707020</v>
      </c>
    </row>
    <row r="56" spans="2:10">
      <c r="B56" s="36"/>
      <c r="C56" s="36"/>
      <c r="D56" s="36"/>
      <c r="E56" s="40"/>
      <c r="F56" s="41">
        <v>48</v>
      </c>
      <c r="G56" s="42">
        <v>1</v>
      </c>
      <c r="H56" s="43">
        <f t="shared" si="0"/>
        <v>1223</v>
      </c>
      <c r="I56" s="44">
        <f t="shared" si="1"/>
        <v>58704</v>
      </c>
      <c r="J56" s="45">
        <f t="shared" si="2"/>
        <v>765724</v>
      </c>
    </row>
    <row r="57" spans="2:10">
      <c r="B57" s="36"/>
      <c r="C57" s="36"/>
      <c r="D57" s="36"/>
      <c r="E57" s="40"/>
      <c r="F57" s="41">
        <v>49</v>
      </c>
      <c r="G57" s="42">
        <v>1</v>
      </c>
      <c r="H57" s="43">
        <f t="shared" si="0"/>
        <v>1272</v>
      </c>
      <c r="I57" s="44">
        <f t="shared" si="1"/>
        <v>62328</v>
      </c>
      <c r="J57" s="45">
        <f t="shared" si="2"/>
        <v>828052</v>
      </c>
    </row>
    <row r="58" spans="2:10">
      <c r="B58" s="36"/>
      <c r="C58" s="36"/>
      <c r="D58" s="36"/>
      <c r="E58" s="40"/>
      <c r="F58" s="41">
        <v>50</v>
      </c>
      <c r="G58" s="42">
        <v>1</v>
      </c>
      <c r="H58" s="43">
        <f t="shared" si="0"/>
        <v>1322</v>
      </c>
      <c r="I58" s="44">
        <f t="shared" si="1"/>
        <v>66100</v>
      </c>
      <c r="J58" s="45">
        <f t="shared" si="2"/>
        <v>894152</v>
      </c>
    </row>
    <row r="59" spans="2:10">
      <c r="B59" s="36"/>
      <c r="C59" s="36"/>
      <c r="D59" s="36"/>
      <c r="E59" s="40"/>
      <c r="F59" s="41">
        <v>51</v>
      </c>
      <c r="G59" s="42">
        <v>1</v>
      </c>
      <c r="H59" s="43">
        <f t="shared" si="0"/>
        <v>1373</v>
      </c>
      <c r="I59" s="44">
        <f t="shared" si="1"/>
        <v>70023</v>
      </c>
      <c r="J59" s="45">
        <f t="shared" si="2"/>
        <v>964175</v>
      </c>
    </row>
    <row r="60" spans="2:10">
      <c r="B60" s="36"/>
      <c r="C60" s="36"/>
      <c r="D60" s="36"/>
      <c r="E60" s="40"/>
      <c r="F60" s="41">
        <v>52</v>
      </c>
      <c r="G60" s="42">
        <v>1</v>
      </c>
      <c r="H60" s="43">
        <f t="shared" si="0"/>
        <v>1425</v>
      </c>
      <c r="I60" s="44">
        <f t="shared" si="1"/>
        <v>74100</v>
      </c>
      <c r="J60" s="45">
        <f t="shared" si="2"/>
        <v>1038275</v>
      </c>
    </row>
    <row r="61" spans="2:10">
      <c r="B61" s="36"/>
      <c r="C61" s="36"/>
      <c r="D61" s="36"/>
      <c r="E61" s="40"/>
      <c r="F61" s="41">
        <v>53</v>
      </c>
      <c r="G61" s="42">
        <v>1</v>
      </c>
      <c r="H61" s="43">
        <f t="shared" si="0"/>
        <v>1478</v>
      </c>
      <c r="I61" s="44">
        <f t="shared" si="1"/>
        <v>78334</v>
      </c>
      <c r="J61" s="45">
        <f t="shared" si="2"/>
        <v>1116609</v>
      </c>
    </row>
    <row r="62" spans="2:10">
      <c r="B62" s="36"/>
      <c r="C62" s="36"/>
      <c r="D62" s="36"/>
      <c r="E62" s="40"/>
      <c r="F62" s="41">
        <v>54</v>
      </c>
      <c r="G62" s="42">
        <v>1</v>
      </c>
      <c r="H62" s="43">
        <f t="shared" si="0"/>
        <v>1532</v>
      </c>
      <c r="I62" s="44">
        <f t="shared" si="1"/>
        <v>82728</v>
      </c>
      <c r="J62" s="45">
        <f t="shared" si="2"/>
        <v>1199337</v>
      </c>
    </row>
    <row r="63" spans="2:10">
      <c r="B63" s="36"/>
      <c r="C63" s="36"/>
      <c r="D63" s="36"/>
      <c r="E63" s="40"/>
      <c r="F63" s="41">
        <v>55</v>
      </c>
      <c r="G63" s="42">
        <v>1</v>
      </c>
      <c r="H63" s="43">
        <f t="shared" si="0"/>
        <v>1587</v>
      </c>
      <c r="I63" s="44">
        <f t="shared" si="1"/>
        <v>87285</v>
      </c>
      <c r="J63" s="45">
        <f t="shared" si="2"/>
        <v>1286622</v>
      </c>
    </row>
    <row r="64" spans="2:10">
      <c r="B64" s="36"/>
      <c r="C64" s="36"/>
      <c r="D64" s="36"/>
      <c r="E64" s="40"/>
      <c r="F64" s="41">
        <v>56</v>
      </c>
      <c r="G64" s="42">
        <v>1</v>
      </c>
      <c r="H64" s="43">
        <f t="shared" si="0"/>
        <v>1643</v>
      </c>
      <c r="I64" s="44">
        <f t="shared" si="1"/>
        <v>92008</v>
      </c>
      <c r="J64" s="45">
        <f t="shared" si="2"/>
        <v>1378630</v>
      </c>
    </row>
    <row r="65" spans="2:10">
      <c r="B65" s="36"/>
      <c r="C65" s="36"/>
      <c r="D65" s="36"/>
      <c r="E65" s="40"/>
      <c r="F65" s="41">
        <v>57</v>
      </c>
      <c r="G65" s="42">
        <v>1</v>
      </c>
      <c r="H65" s="43">
        <f t="shared" si="0"/>
        <v>1700</v>
      </c>
      <c r="I65" s="44">
        <f t="shared" si="1"/>
        <v>96900</v>
      </c>
      <c r="J65" s="45">
        <f t="shared" si="2"/>
        <v>1475530</v>
      </c>
    </row>
    <row r="66" spans="2:10">
      <c r="B66" s="36"/>
      <c r="C66" s="36"/>
      <c r="D66" s="36"/>
      <c r="E66" s="40"/>
      <c r="F66" s="41">
        <v>58</v>
      </c>
      <c r="G66" s="42">
        <v>1</v>
      </c>
      <c r="H66" s="43">
        <f t="shared" si="0"/>
        <v>1758</v>
      </c>
      <c r="I66" s="44">
        <f t="shared" si="1"/>
        <v>101964</v>
      </c>
      <c r="J66" s="45">
        <f t="shared" si="2"/>
        <v>1577494</v>
      </c>
    </row>
    <row r="67" spans="2:10">
      <c r="B67" s="36"/>
      <c r="C67" s="36"/>
      <c r="D67" s="36"/>
      <c r="E67" s="40"/>
      <c r="F67" s="41">
        <v>59</v>
      </c>
      <c r="G67" s="42">
        <v>1</v>
      </c>
      <c r="H67" s="43">
        <f t="shared" si="0"/>
        <v>1817</v>
      </c>
      <c r="I67" s="44">
        <f t="shared" si="1"/>
        <v>107203</v>
      </c>
      <c r="J67" s="45">
        <f t="shared" si="2"/>
        <v>1684697</v>
      </c>
    </row>
    <row r="68" spans="2:10">
      <c r="B68" s="36"/>
      <c r="C68" s="36"/>
      <c r="D68" s="36"/>
      <c r="E68" s="40"/>
      <c r="F68" s="41">
        <v>60</v>
      </c>
      <c r="G68" s="42">
        <v>1</v>
      </c>
      <c r="H68" s="43">
        <f t="shared" si="0"/>
        <v>1877</v>
      </c>
      <c r="I68" s="44">
        <f t="shared" si="1"/>
        <v>112620</v>
      </c>
      <c r="J68" s="45">
        <f t="shared" si="2"/>
        <v>1797317</v>
      </c>
    </row>
    <row r="69" spans="2:10">
      <c r="B69" s="36"/>
      <c r="C69" s="36"/>
      <c r="D69" s="36"/>
      <c r="E69" s="40"/>
      <c r="F69" s="41">
        <v>61</v>
      </c>
      <c r="G69" s="42">
        <v>1</v>
      </c>
      <c r="H69" s="43">
        <f t="shared" si="0"/>
        <v>1938</v>
      </c>
      <c r="I69" s="44">
        <f t="shared" si="1"/>
        <v>118218</v>
      </c>
      <c r="J69" s="45">
        <f t="shared" si="2"/>
        <v>1915535</v>
      </c>
    </row>
    <row r="70" spans="2:10">
      <c r="B70" s="36"/>
      <c r="C70" s="36"/>
      <c r="D70" s="36"/>
      <c r="E70" s="40"/>
      <c r="F70" s="41">
        <v>62</v>
      </c>
      <c r="G70" s="42">
        <v>1</v>
      </c>
      <c r="H70" s="43">
        <f t="shared" si="0"/>
        <v>2000</v>
      </c>
      <c r="I70" s="44">
        <f t="shared" si="1"/>
        <v>124000</v>
      </c>
      <c r="J70" s="45">
        <f t="shared" si="2"/>
        <v>2039535</v>
      </c>
    </row>
    <row r="71" spans="2:10">
      <c r="B71" s="36"/>
      <c r="C71" s="36"/>
      <c r="D71" s="36"/>
      <c r="E71" s="40"/>
      <c r="F71" s="41">
        <v>63</v>
      </c>
      <c r="G71" s="42">
        <v>1</v>
      </c>
      <c r="H71" s="43">
        <f t="shared" si="0"/>
        <v>2063</v>
      </c>
      <c r="I71" s="44">
        <f t="shared" si="1"/>
        <v>129969</v>
      </c>
      <c r="J71" s="45">
        <f t="shared" si="2"/>
        <v>2169504</v>
      </c>
    </row>
    <row r="72" spans="2:10">
      <c r="B72" s="36"/>
      <c r="C72" s="36"/>
      <c r="D72" s="36"/>
      <c r="E72" s="40"/>
      <c r="F72" s="41">
        <v>64</v>
      </c>
      <c r="G72" s="42">
        <v>1</v>
      </c>
      <c r="H72" s="43">
        <f t="shared" si="0"/>
        <v>2127</v>
      </c>
      <c r="I72" s="44">
        <f t="shared" si="1"/>
        <v>136128</v>
      </c>
      <c r="J72" s="45">
        <f t="shared" si="2"/>
        <v>2305632</v>
      </c>
    </row>
    <row r="73" spans="2:10">
      <c r="B73" s="36"/>
      <c r="C73" s="36"/>
      <c r="D73" s="36"/>
      <c r="E73" s="40"/>
      <c r="F73" s="41">
        <v>65</v>
      </c>
      <c r="G73" s="42">
        <v>1</v>
      </c>
      <c r="H73" s="43">
        <f t="shared" si="0"/>
        <v>2192</v>
      </c>
      <c r="I73" s="44">
        <f t="shared" si="1"/>
        <v>142480</v>
      </c>
      <c r="J73" s="45">
        <f t="shared" si="2"/>
        <v>2448112</v>
      </c>
    </row>
    <row r="74" spans="2:10">
      <c r="B74" s="36"/>
      <c r="C74" s="36"/>
      <c r="D74" s="36"/>
      <c r="E74" s="40"/>
      <c r="F74" s="41">
        <v>66</v>
      </c>
      <c r="G74" s="42">
        <v>1</v>
      </c>
      <c r="H74" s="43">
        <f t="shared" ref="H74:H137" si="3">H73+F74</f>
        <v>2258</v>
      </c>
      <c r="I74" s="44">
        <f t="shared" ref="I74:I137" si="4">F74*G74*H74</f>
        <v>149028</v>
      </c>
      <c r="J74" s="45">
        <f t="shared" ref="J74:J137" si="5">J73+I74</f>
        <v>2597140</v>
      </c>
    </row>
    <row r="75" spans="2:10">
      <c r="B75" s="36"/>
      <c r="C75" s="36"/>
      <c r="D75" s="36"/>
      <c r="E75" s="40"/>
      <c r="F75" s="41">
        <v>67</v>
      </c>
      <c r="G75" s="42">
        <v>1</v>
      </c>
      <c r="H75" s="43">
        <f t="shared" si="3"/>
        <v>2325</v>
      </c>
      <c r="I75" s="44">
        <f t="shared" si="4"/>
        <v>155775</v>
      </c>
      <c r="J75" s="45">
        <f t="shared" si="5"/>
        <v>2752915</v>
      </c>
    </row>
    <row r="76" spans="2:10">
      <c r="B76" s="36"/>
      <c r="C76" s="36"/>
      <c r="D76" s="36"/>
      <c r="E76" s="40"/>
      <c r="F76" s="41">
        <v>68</v>
      </c>
      <c r="G76" s="42">
        <v>1</v>
      </c>
      <c r="H76" s="43">
        <f t="shared" si="3"/>
        <v>2393</v>
      </c>
      <c r="I76" s="44">
        <f t="shared" si="4"/>
        <v>162724</v>
      </c>
      <c r="J76" s="45">
        <f t="shared" si="5"/>
        <v>2915639</v>
      </c>
    </row>
    <row r="77" spans="2:10">
      <c r="B77" s="36"/>
      <c r="C77" s="36"/>
      <c r="D77" s="36"/>
      <c r="E77" s="40"/>
      <c r="F77" s="41">
        <v>69</v>
      </c>
      <c r="G77" s="42">
        <v>1</v>
      </c>
      <c r="H77" s="43">
        <f t="shared" si="3"/>
        <v>2462</v>
      </c>
      <c r="I77" s="44">
        <f t="shared" si="4"/>
        <v>169878</v>
      </c>
      <c r="J77" s="45">
        <f t="shared" si="5"/>
        <v>3085517</v>
      </c>
    </row>
    <row r="78" spans="2:10">
      <c r="B78" s="36"/>
      <c r="C78" s="36"/>
      <c r="D78" s="36"/>
      <c r="E78" s="40"/>
      <c r="F78" s="41">
        <v>70</v>
      </c>
      <c r="G78" s="42">
        <v>1</v>
      </c>
      <c r="H78" s="43">
        <f t="shared" si="3"/>
        <v>2532</v>
      </c>
      <c r="I78" s="44">
        <f t="shared" si="4"/>
        <v>177240</v>
      </c>
      <c r="J78" s="45">
        <f t="shared" si="5"/>
        <v>3262757</v>
      </c>
    </row>
    <row r="79" spans="2:10">
      <c r="B79" s="36"/>
      <c r="C79" s="36"/>
      <c r="D79" s="36"/>
      <c r="E79" s="40"/>
      <c r="F79" s="41">
        <v>71</v>
      </c>
      <c r="G79" s="42">
        <v>1</v>
      </c>
      <c r="H79" s="43">
        <f t="shared" si="3"/>
        <v>2603</v>
      </c>
      <c r="I79" s="44">
        <f t="shared" si="4"/>
        <v>184813</v>
      </c>
      <c r="J79" s="45">
        <f t="shared" si="5"/>
        <v>3447570</v>
      </c>
    </row>
    <row r="80" spans="2:10">
      <c r="B80" s="36"/>
      <c r="C80" s="36"/>
      <c r="D80" s="36"/>
      <c r="E80" s="40"/>
      <c r="F80" s="41">
        <v>72</v>
      </c>
      <c r="G80" s="42">
        <v>1</v>
      </c>
      <c r="H80" s="43">
        <f t="shared" si="3"/>
        <v>2675</v>
      </c>
      <c r="I80" s="44">
        <f t="shared" si="4"/>
        <v>192600</v>
      </c>
      <c r="J80" s="45">
        <f t="shared" si="5"/>
        <v>3640170</v>
      </c>
    </row>
    <row r="81" spans="2:10">
      <c r="B81" s="36"/>
      <c r="C81" s="36"/>
      <c r="D81" s="36"/>
      <c r="E81" s="40"/>
      <c r="F81" s="41">
        <v>73</v>
      </c>
      <c r="G81" s="42">
        <v>1</v>
      </c>
      <c r="H81" s="43">
        <f t="shared" si="3"/>
        <v>2748</v>
      </c>
      <c r="I81" s="44">
        <f t="shared" si="4"/>
        <v>200604</v>
      </c>
      <c r="J81" s="45">
        <f t="shared" si="5"/>
        <v>3840774</v>
      </c>
    </row>
    <row r="82" spans="2:10">
      <c r="B82" s="36"/>
      <c r="C82" s="36"/>
      <c r="D82" s="36"/>
      <c r="E82" s="40"/>
      <c r="F82" s="41">
        <v>74</v>
      </c>
      <c r="G82" s="42">
        <v>1</v>
      </c>
      <c r="H82" s="43">
        <f t="shared" si="3"/>
        <v>2822</v>
      </c>
      <c r="I82" s="44">
        <f t="shared" si="4"/>
        <v>208828</v>
      </c>
      <c r="J82" s="45">
        <f t="shared" si="5"/>
        <v>4049602</v>
      </c>
    </row>
    <row r="83" spans="2:10">
      <c r="B83" s="36"/>
      <c r="C83" s="36"/>
      <c r="D83" s="36"/>
      <c r="E83" s="40"/>
      <c r="F83" s="41">
        <v>75</v>
      </c>
      <c r="G83" s="42">
        <v>1</v>
      </c>
      <c r="H83" s="43">
        <f t="shared" si="3"/>
        <v>2897</v>
      </c>
      <c r="I83" s="44">
        <f t="shared" si="4"/>
        <v>217275</v>
      </c>
      <c r="J83" s="45">
        <f t="shared" si="5"/>
        <v>4266877</v>
      </c>
    </row>
    <row r="84" spans="2:10">
      <c r="B84" s="36"/>
      <c r="C84" s="36"/>
      <c r="D84" s="36"/>
      <c r="E84" s="40"/>
      <c r="F84" s="41">
        <v>76</v>
      </c>
      <c r="G84" s="42">
        <v>1</v>
      </c>
      <c r="H84" s="43">
        <f t="shared" si="3"/>
        <v>2973</v>
      </c>
      <c r="I84" s="44">
        <f t="shared" si="4"/>
        <v>225948</v>
      </c>
      <c r="J84" s="45">
        <f t="shared" si="5"/>
        <v>4492825</v>
      </c>
    </row>
    <row r="85" spans="2:10">
      <c r="B85" s="36"/>
      <c r="C85" s="36"/>
      <c r="D85" s="36"/>
      <c r="E85" s="40"/>
      <c r="F85" s="41">
        <v>77</v>
      </c>
      <c r="G85" s="42">
        <v>1</v>
      </c>
      <c r="H85" s="43">
        <f t="shared" si="3"/>
        <v>3050</v>
      </c>
      <c r="I85" s="44">
        <f t="shared" si="4"/>
        <v>234850</v>
      </c>
      <c r="J85" s="45">
        <f t="shared" si="5"/>
        <v>4727675</v>
      </c>
    </row>
    <row r="86" spans="2:10">
      <c r="B86" s="36"/>
      <c r="C86" s="36"/>
      <c r="D86" s="36"/>
      <c r="E86" s="40"/>
      <c r="F86" s="41">
        <v>78</v>
      </c>
      <c r="G86" s="42">
        <v>1</v>
      </c>
      <c r="H86" s="43">
        <f t="shared" si="3"/>
        <v>3128</v>
      </c>
      <c r="I86" s="44">
        <f t="shared" si="4"/>
        <v>243984</v>
      </c>
      <c r="J86" s="45">
        <f t="shared" si="5"/>
        <v>4971659</v>
      </c>
    </row>
    <row r="87" spans="2:10">
      <c r="B87" s="36"/>
      <c r="C87" s="36"/>
      <c r="D87" s="36"/>
      <c r="E87" s="40"/>
      <c r="F87" s="41">
        <v>79</v>
      </c>
      <c r="G87" s="42">
        <v>1</v>
      </c>
      <c r="H87" s="43">
        <f t="shared" si="3"/>
        <v>3207</v>
      </c>
      <c r="I87" s="44">
        <f t="shared" si="4"/>
        <v>253353</v>
      </c>
      <c r="J87" s="45">
        <f t="shared" si="5"/>
        <v>5225012</v>
      </c>
    </row>
    <row r="88" spans="2:10">
      <c r="B88" s="36"/>
      <c r="C88" s="36"/>
      <c r="D88" s="36"/>
      <c r="E88" s="40"/>
      <c r="F88" s="41">
        <v>80</v>
      </c>
      <c r="G88" s="42">
        <v>1</v>
      </c>
      <c r="H88" s="43">
        <f t="shared" si="3"/>
        <v>3287</v>
      </c>
      <c r="I88" s="44">
        <f t="shared" si="4"/>
        <v>262960</v>
      </c>
      <c r="J88" s="45">
        <f t="shared" si="5"/>
        <v>5487972</v>
      </c>
    </row>
    <row r="89" spans="2:10">
      <c r="B89" s="36"/>
      <c r="C89" s="36"/>
      <c r="D89" s="36"/>
      <c r="E89" s="40"/>
      <c r="F89" s="41">
        <v>81</v>
      </c>
      <c r="G89" s="42">
        <v>1</v>
      </c>
      <c r="H89" s="43">
        <f t="shared" si="3"/>
        <v>3368</v>
      </c>
      <c r="I89" s="44">
        <f t="shared" si="4"/>
        <v>272808</v>
      </c>
      <c r="J89" s="45">
        <f t="shared" si="5"/>
        <v>5760780</v>
      </c>
    </row>
    <row r="90" spans="2:10">
      <c r="B90" s="36"/>
      <c r="C90" s="36"/>
      <c r="D90" s="36"/>
      <c r="E90" s="40"/>
      <c r="F90" s="41">
        <v>82</v>
      </c>
      <c r="G90" s="42">
        <v>1</v>
      </c>
      <c r="H90" s="43">
        <f t="shared" si="3"/>
        <v>3450</v>
      </c>
      <c r="I90" s="44">
        <f t="shared" si="4"/>
        <v>282900</v>
      </c>
      <c r="J90" s="45">
        <f t="shared" si="5"/>
        <v>6043680</v>
      </c>
    </row>
    <row r="91" spans="2:10">
      <c r="B91" s="36"/>
      <c r="C91" s="36"/>
      <c r="D91" s="36"/>
      <c r="E91" s="40"/>
      <c r="F91" s="41">
        <v>83</v>
      </c>
      <c r="G91" s="42">
        <v>1</v>
      </c>
      <c r="H91" s="43">
        <f t="shared" si="3"/>
        <v>3533</v>
      </c>
      <c r="I91" s="44">
        <f t="shared" si="4"/>
        <v>293239</v>
      </c>
      <c r="J91" s="45">
        <f t="shared" si="5"/>
        <v>6336919</v>
      </c>
    </row>
    <row r="92" spans="2:10">
      <c r="B92" s="36"/>
      <c r="C92" s="36"/>
      <c r="D92" s="36"/>
      <c r="E92" s="40"/>
      <c r="F92" s="41">
        <v>84</v>
      </c>
      <c r="G92" s="42">
        <v>1</v>
      </c>
      <c r="H92" s="43">
        <f t="shared" si="3"/>
        <v>3617</v>
      </c>
      <c r="I92" s="44">
        <f t="shared" si="4"/>
        <v>303828</v>
      </c>
      <c r="J92" s="45">
        <f t="shared" si="5"/>
        <v>6640747</v>
      </c>
    </row>
    <row r="93" spans="2:10">
      <c r="B93" s="36"/>
      <c r="C93" s="36"/>
      <c r="D93" s="36"/>
      <c r="E93" s="40"/>
      <c r="F93" s="41">
        <v>85</v>
      </c>
      <c r="G93" s="42">
        <v>1</v>
      </c>
      <c r="H93" s="43">
        <f t="shared" si="3"/>
        <v>3702</v>
      </c>
      <c r="I93" s="44">
        <f t="shared" si="4"/>
        <v>314670</v>
      </c>
      <c r="J93" s="45">
        <f t="shared" si="5"/>
        <v>6955417</v>
      </c>
    </row>
    <row r="94" spans="2:10">
      <c r="B94" s="36"/>
      <c r="C94" s="36"/>
      <c r="D94" s="36"/>
      <c r="E94" s="40"/>
      <c r="F94" s="41">
        <v>86</v>
      </c>
      <c r="G94" s="42">
        <v>1</v>
      </c>
      <c r="H94" s="43">
        <f t="shared" si="3"/>
        <v>3788</v>
      </c>
      <c r="I94" s="44">
        <f t="shared" si="4"/>
        <v>325768</v>
      </c>
      <c r="J94" s="45">
        <f t="shared" si="5"/>
        <v>7281185</v>
      </c>
    </row>
    <row r="95" spans="2:10">
      <c r="B95" s="36"/>
      <c r="C95" s="36"/>
      <c r="D95" s="36"/>
      <c r="E95" s="40"/>
      <c r="F95" s="41">
        <v>87</v>
      </c>
      <c r="G95" s="42">
        <v>1</v>
      </c>
      <c r="H95" s="43">
        <f t="shared" si="3"/>
        <v>3875</v>
      </c>
      <c r="I95" s="44">
        <f t="shared" si="4"/>
        <v>337125</v>
      </c>
      <c r="J95" s="45">
        <f t="shared" si="5"/>
        <v>7618310</v>
      </c>
    </row>
    <row r="96" spans="2:10">
      <c r="B96" s="36"/>
      <c r="C96" s="36"/>
      <c r="D96" s="36"/>
      <c r="E96" s="40"/>
      <c r="F96" s="41">
        <v>88</v>
      </c>
      <c r="G96" s="42">
        <v>1</v>
      </c>
      <c r="H96" s="43">
        <f t="shared" si="3"/>
        <v>3963</v>
      </c>
      <c r="I96" s="44">
        <f t="shared" si="4"/>
        <v>348744</v>
      </c>
      <c r="J96" s="45">
        <f t="shared" si="5"/>
        <v>7967054</v>
      </c>
    </row>
    <row r="97" spans="2:10">
      <c r="B97" s="36"/>
      <c r="C97" s="36"/>
      <c r="D97" s="36"/>
      <c r="E97" s="40"/>
      <c r="F97" s="41">
        <v>89</v>
      </c>
      <c r="G97" s="42">
        <v>1</v>
      </c>
      <c r="H97" s="43">
        <f t="shared" si="3"/>
        <v>4052</v>
      </c>
      <c r="I97" s="44">
        <f t="shared" si="4"/>
        <v>360628</v>
      </c>
      <c r="J97" s="45">
        <f t="shared" si="5"/>
        <v>8327682</v>
      </c>
    </row>
    <row r="98" spans="2:10">
      <c r="B98" s="36"/>
      <c r="C98" s="36"/>
      <c r="D98" s="36"/>
      <c r="E98" s="40"/>
      <c r="F98" s="41">
        <v>90</v>
      </c>
      <c r="G98" s="42">
        <v>1</v>
      </c>
      <c r="H98" s="43">
        <f t="shared" si="3"/>
        <v>4142</v>
      </c>
      <c r="I98" s="44">
        <f t="shared" si="4"/>
        <v>372780</v>
      </c>
      <c r="J98" s="45">
        <f t="shared" si="5"/>
        <v>8700462</v>
      </c>
    </row>
    <row r="99" spans="2:10">
      <c r="B99" s="36"/>
      <c r="C99" s="36"/>
      <c r="D99" s="36"/>
      <c r="E99" s="40"/>
      <c r="F99" s="41">
        <v>91</v>
      </c>
      <c r="G99" s="42">
        <v>1</v>
      </c>
      <c r="H99" s="43">
        <f t="shared" si="3"/>
        <v>4233</v>
      </c>
      <c r="I99" s="44">
        <f t="shared" si="4"/>
        <v>385203</v>
      </c>
      <c r="J99" s="45">
        <f t="shared" si="5"/>
        <v>9085665</v>
      </c>
    </row>
    <row r="100" spans="2:10">
      <c r="B100" s="36"/>
      <c r="C100" s="36"/>
      <c r="D100" s="36"/>
      <c r="E100" s="40"/>
      <c r="F100" s="41">
        <v>92</v>
      </c>
      <c r="G100" s="42">
        <v>1</v>
      </c>
      <c r="H100" s="43">
        <f t="shared" si="3"/>
        <v>4325</v>
      </c>
      <c r="I100" s="44">
        <f t="shared" si="4"/>
        <v>397900</v>
      </c>
      <c r="J100" s="45">
        <f t="shared" si="5"/>
        <v>9483565</v>
      </c>
    </row>
    <row r="101" spans="2:10">
      <c r="B101" s="36"/>
      <c r="C101" s="36"/>
      <c r="D101" s="36"/>
      <c r="E101" s="40"/>
      <c r="F101" s="41">
        <v>93</v>
      </c>
      <c r="G101" s="42">
        <v>1</v>
      </c>
      <c r="H101" s="43">
        <f t="shared" si="3"/>
        <v>4418</v>
      </c>
      <c r="I101" s="44">
        <f t="shared" si="4"/>
        <v>410874</v>
      </c>
      <c r="J101" s="45">
        <f t="shared" si="5"/>
        <v>9894439</v>
      </c>
    </row>
    <row r="102" spans="2:10">
      <c r="B102" s="36"/>
      <c r="C102" s="36"/>
      <c r="D102" s="36"/>
      <c r="E102" s="40"/>
      <c r="F102" s="41">
        <v>94</v>
      </c>
      <c r="G102" s="42">
        <v>1</v>
      </c>
      <c r="H102" s="43">
        <f t="shared" si="3"/>
        <v>4512</v>
      </c>
      <c r="I102" s="44">
        <f t="shared" si="4"/>
        <v>424128</v>
      </c>
      <c r="J102" s="45">
        <f t="shared" si="5"/>
        <v>10318567</v>
      </c>
    </row>
    <row r="103" spans="2:10">
      <c r="B103" s="36"/>
      <c r="C103" s="36"/>
      <c r="D103" s="36"/>
      <c r="E103" s="40"/>
      <c r="F103" s="41">
        <v>95</v>
      </c>
      <c r="G103" s="42">
        <v>1</v>
      </c>
      <c r="H103" s="43">
        <f t="shared" si="3"/>
        <v>4607</v>
      </c>
      <c r="I103" s="44">
        <f t="shared" si="4"/>
        <v>437665</v>
      </c>
      <c r="J103" s="45">
        <f t="shared" si="5"/>
        <v>10756232</v>
      </c>
    </row>
    <row r="104" spans="2:10">
      <c r="B104" s="36"/>
      <c r="C104" s="36"/>
      <c r="D104" s="36"/>
      <c r="E104" s="40"/>
      <c r="F104" s="41">
        <v>96</v>
      </c>
      <c r="G104" s="42">
        <v>1</v>
      </c>
      <c r="H104" s="43">
        <f t="shared" si="3"/>
        <v>4703</v>
      </c>
      <c r="I104" s="44">
        <f t="shared" si="4"/>
        <v>451488</v>
      </c>
      <c r="J104" s="45">
        <f t="shared" si="5"/>
        <v>11207720</v>
      </c>
    </row>
    <row r="105" spans="2:10">
      <c r="B105" s="36"/>
      <c r="C105" s="36"/>
      <c r="D105" s="36"/>
      <c r="E105" s="40"/>
      <c r="F105" s="41">
        <v>97</v>
      </c>
      <c r="G105" s="42">
        <v>1</v>
      </c>
      <c r="H105" s="43">
        <f t="shared" si="3"/>
        <v>4800</v>
      </c>
      <c r="I105" s="44">
        <f t="shared" si="4"/>
        <v>465600</v>
      </c>
      <c r="J105" s="45">
        <f t="shared" si="5"/>
        <v>11673320</v>
      </c>
    </row>
    <row r="106" spans="2:10">
      <c r="B106" s="36"/>
      <c r="C106" s="36"/>
      <c r="D106" s="36"/>
      <c r="E106" s="40"/>
      <c r="F106" s="41">
        <v>98</v>
      </c>
      <c r="G106" s="42">
        <v>1</v>
      </c>
      <c r="H106" s="43">
        <f t="shared" si="3"/>
        <v>4898</v>
      </c>
      <c r="I106" s="44">
        <f t="shared" si="4"/>
        <v>480004</v>
      </c>
      <c r="J106" s="45">
        <f t="shared" si="5"/>
        <v>12153324</v>
      </c>
    </row>
    <row r="107" spans="2:10">
      <c r="B107" s="36"/>
      <c r="C107" s="36"/>
      <c r="D107" s="36"/>
      <c r="E107" s="40"/>
      <c r="F107" s="41">
        <v>99</v>
      </c>
      <c r="G107" s="42">
        <v>1</v>
      </c>
      <c r="H107" s="43">
        <f t="shared" si="3"/>
        <v>4997</v>
      </c>
      <c r="I107" s="44">
        <f t="shared" si="4"/>
        <v>494703</v>
      </c>
      <c r="J107" s="45">
        <f t="shared" si="5"/>
        <v>12648027</v>
      </c>
    </row>
    <row r="108" spans="2:10">
      <c r="B108" s="36"/>
      <c r="C108" s="36"/>
      <c r="D108" s="36"/>
      <c r="E108" s="40"/>
      <c r="F108" s="46">
        <v>100</v>
      </c>
      <c r="G108" s="42">
        <v>1</v>
      </c>
      <c r="H108" s="43">
        <f t="shared" si="3"/>
        <v>5097</v>
      </c>
      <c r="I108" s="44">
        <f t="shared" si="4"/>
        <v>509700</v>
      </c>
      <c r="J108" s="45">
        <f t="shared" si="5"/>
        <v>13157727</v>
      </c>
    </row>
    <row r="109" spans="2:10">
      <c r="B109" s="36"/>
      <c r="C109" s="36"/>
      <c r="D109" s="36"/>
      <c r="E109" s="40" t="s">
        <v>342</v>
      </c>
      <c r="F109" s="46">
        <v>101</v>
      </c>
      <c r="G109" s="42">
        <v>1</v>
      </c>
      <c r="H109" s="43">
        <f t="shared" si="3"/>
        <v>5198</v>
      </c>
      <c r="I109" s="44">
        <f t="shared" si="4"/>
        <v>524998</v>
      </c>
      <c r="J109" s="45">
        <f t="shared" si="5"/>
        <v>13682725</v>
      </c>
    </row>
    <row r="110" spans="2:10">
      <c r="B110" s="36"/>
      <c r="C110" s="36"/>
      <c r="D110" s="36"/>
      <c r="E110" s="47"/>
      <c r="F110" s="46">
        <v>102</v>
      </c>
      <c r="G110" s="42">
        <v>1</v>
      </c>
      <c r="H110" s="43">
        <f t="shared" si="3"/>
        <v>5300</v>
      </c>
      <c r="I110" s="44">
        <f t="shared" si="4"/>
        <v>540600</v>
      </c>
      <c r="J110" s="45">
        <f t="shared" si="5"/>
        <v>14223325</v>
      </c>
    </row>
    <row r="111" spans="2:10">
      <c r="B111" s="36"/>
      <c r="C111" s="36"/>
      <c r="D111" s="36"/>
      <c r="E111" s="47"/>
      <c r="F111" s="46">
        <v>103</v>
      </c>
      <c r="G111" s="42">
        <v>1</v>
      </c>
      <c r="H111" s="43">
        <f t="shared" si="3"/>
        <v>5403</v>
      </c>
      <c r="I111" s="44">
        <f t="shared" si="4"/>
        <v>556509</v>
      </c>
      <c r="J111" s="45">
        <f t="shared" si="5"/>
        <v>14779834</v>
      </c>
    </row>
    <row r="112" spans="2:10">
      <c r="B112" s="36"/>
      <c r="C112" s="36"/>
      <c r="D112" s="36"/>
      <c r="E112" s="47"/>
      <c r="F112" s="46">
        <v>104</v>
      </c>
      <c r="G112" s="42">
        <v>1</v>
      </c>
      <c r="H112" s="43">
        <f t="shared" si="3"/>
        <v>5507</v>
      </c>
      <c r="I112" s="44">
        <f t="shared" si="4"/>
        <v>572728</v>
      </c>
      <c r="J112" s="45">
        <f t="shared" si="5"/>
        <v>15352562</v>
      </c>
    </row>
    <row r="113" spans="2:10">
      <c r="B113" s="36"/>
      <c r="C113" s="36"/>
      <c r="D113" s="36"/>
      <c r="E113" s="47"/>
      <c r="F113" s="46">
        <v>105</v>
      </c>
      <c r="G113" s="42">
        <v>1</v>
      </c>
      <c r="H113" s="43">
        <f t="shared" si="3"/>
        <v>5612</v>
      </c>
      <c r="I113" s="44">
        <f t="shared" si="4"/>
        <v>589260</v>
      </c>
      <c r="J113" s="45">
        <f t="shared" si="5"/>
        <v>15941822</v>
      </c>
    </row>
    <row r="114" spans="2:10">
      <c r="B114" s="36"/>
      <c r="C114" s="36"/>
      <c r="D114" s="36"/>
      <c r="E114" s="47"/>
      <c r="F114" s="46">
        <v>106</v>
      </c>
      <c r="G114" s="42">
        <v>1</v>
      </c>
      <c r="H114" s="43">
        <f t="shared" si="3"/>
        <v>5718</v>
      </c>
      <c r="I114" s="44">
        <f t="shared" si="4"/>
        <v>606108</v>
      </c>
      <c r="J114" s="45">
        <f t="shared" si="5"/>
        <v>16547930</v>
      </c>
    </row>
    <row r="115" spans="2:10">
      <c r="B115" s="36"/>
      <c r="C115" s="36"/>
      <c r="D115" s="36"/>
      <c r="E115" s="47"/>
      <c r="F115" s="46">
        <v>107</v>
      </c>
      <c r="G115" s="42">
        <v>1</v>
      </c>
      <c r="H115" s="43">
        <f t="shared" si="3"/>
        <v>5825</v>
      </c>
      <c r="I115" s="44">
        <f t="shared" si="4"/>
        <v>623275</v>
      </c>
      <c r="J115" s="45">
        <f t="shared" si="5"/>
        <v>17171205</v>
      </c>
    </row>
    <row r="116" spans="2:10">
      <c r="B116" s="36"/>
      <c r="C116" s="36"/>
      <c r="D116" s="36"/>
      <c r="E116" s="47"/>
      <c r="F116" s="46">
        <v>108</v>
      </c>
      <c r="G116" s="42">
        <v>1</v>
      </c>
      <c r="H116" s="43">
        <f t="shared" si="3"/>
        <v>5933</v>
      </c>
      <c r="I116" s="44">
        <f t="shared" si="4"/>
        <v>640764</v>
      </c>
      <c r="J116" s="45">
        <f t="shared" si="5"/>
        <v>17811969</v>
      </c>
    </row>
    <row r="117" spans="2:10">
      <c r="B117" s="36"/>
      <c r="C117" s="36"/>
      <c r="D117" s="36"/>
      <c r="E117" s="47"/>
      <c r="F117" s="46">
        <v>109</v>
      </c>
      <c r="G117" s="42">
        <v>1</v>
      </c>
      <c r="H117" s="43">
        <f t="shared" si="3"/>
        <v>6042</v>
      </c>
      <c r="I117" s="44">
        <f t="shared" si="4"/>
        <v>658578</v>
      </c>
      <c r="J117" s="45">
        <f t="shared" si="5"/>
        <v>18470547</v>
      </c>
    </row>
    <row r="118" spans="2:10">
      <c r="B118" s="36"/>
      <c r="C118" s="36"/>
      <c r="D118" s="36"/>
      <c r="E118" s="47"/>
      <c r="F118" s="46">
        <v>110</v>
      </c>
      <c r="G118" s="42">
        <v>1</v>
      </c>
      <c r="H118" s="43">
        <f t="shared" si="3"/>
        <v>6152</v>
      </c>
      <c r="I118" s="44">
        <f t="shared" si="4"/>
        <v>676720</v>
      </c>
      <c r="J118" s="45">
        <f t="shared" si="5"/>
        <v>19147267</v>
      </c>
    </row>
    <row r="119" spans="2:10">
      <c r="B119" s="36"/>
      <c r="C119" s="36"/>
      <c r="D119" s="36"/>
      <c r="E119" s="47"/>
      <c r="F119" s="46">
        <v>111</v>
      </c>
      <c r="G119" s="42">
        <v>1</v>
      </c>
      <c r="H119" s="43">
        <f t="shared" si="3"/>
        <v>6263</v>
      </c>
      <c r="I119" s="44">
        <f t="shared" si="4"/>
        <v>695193</v>
      </c>
      <c r="J119" s="45">
        <f t="shared" si="5"/>
        <v>19842460</v>
      </c>
    </row>
    <row r="120" spans="2:10">
      <c r="B120" s="36"/>
      <c r="C120" s="36"/>
      <c r="D120" s="36"/>
      <c r="E120" s="47"/>
      <c r="F120" s="46">
        <v>112</v>
      </c>
      <c r="G120" s="42">
        <v>1</v>
      </c>
      <c r="H120" s="43">
        <f t="shared" si="3"/>
        <v>6375</v>
      </c>
      <c r="I120" s="44">
        <f t="shared" si="4"/>
        <v>714000</v>
      </c>
      <c r="J120" s="45">
        <f t="shared" si="5"/>
        <v>20556460</v>
      </c>
    </row>
    <row r="121" spans="2:10">
      <c r="B121" s="36"/>
      <c r="C121" s="36"/>
      <c r="D121" s="36"/>
      <c r="E121" s="47"/>
      <c r="F121" s="46">
        <v>113</v>
      </c>
      <c r="G121" s="42">
        <v>1</v>
      </c>
      <c r="H121" s="43">
        <f t="shared" si="3"/>
        <v>6488</v>
      </c>
      <c r="I121" s="44">
        <f t="shared" si="4"/>
        <v>733144</v>
      </c>
      <c r="J121" s="45">
        <f t="shared" si="5"/>
        <v>21289604</v>
      </c>
    </row>
    <row r="122" spans="2:10">
      <c r="B122" s="36"/>
      <c r="C122" s="36"/>
      <c r="D122" s="36"/>
      <c r="E122" s="47"/>
      <c r="F122" s="46">
        <v>114</v>
      </c>
      <c r="G122" s="42">
        <v>1</v>
      </c>
      <c r="H122" s="43">
        <f t="shared" si="3"/>
        <v>6602</v>
      </c>
      <c r="I122" s="44">
        <f t="shared" si="4"/>
        <v>752628</v>
      </c>
      <c r="J122" s="45">
        <f t="shared" si="5"/>
        <v>22042232</v>
      </c>
    </row>
    <row r="123" spans="2:10">
      <c r="B123" s="36"/>
      <c r="C123" s="36"/>
      <c r="D123" s="36"/>
      <c r="E123" s="47"/>
      <c r="F123" s="46">
        <v>115</v>
      </c>
      <c r="G123" s="42">
        <v>1</v>
      </c>
      <c r="H123" s="43">
        <f t="shared" si="3"/>
        <v>6717</v>
      </c>
      <c r="I123" s="44">
        <f t="shared" si="4"/>
        <v>772455</v>
      </c>
      <c r="J123" s="45">
        <f t="shared" si="5"/>
        <v>22814687</v>
      </c>
    </row>
    <row r="124" spans="2:10">
      <c r="B124" s="36"/>
      <c r="C124" s="36"/>
      <c r="D124" s="36"/>
      <c r="E124" s="47"/>
      <c r="F124" s="46">
        <v>116</v>
      </c>
      <c r="G124" s="42">
        <v>1</v>
      </c>
      <c r="H124" s="43">
        <f t="shared" si="3"/>
        <v>6833</v>
      </c>
      <c r="I124" s="44">
        <f t="shared" si="4"/>
        <v>792628</v>
      </c>
      <c r="J124" s="45">
        <f t="shared" si="5"/>
        <v>23607315</v>
      </c>
    </row>
    <row r="125" spans="2:10">
      <c r="B125" s="36"/>
      <c r="C125" s="36"/>
      <c r="D125" s="36"/>
      <c r="E125" s="47"/>
      <c r="F125" s="46">
        <v>117</v>
      </c>
      <c r="G125" s="42">
        <v>1</v>
      </c>
      <c r="H125" s="43">
        <f t="shared" si="3"/>
        <v>6950</v>
      </c>
      <c r="I125" s="44">
        <f t="shared" si="4"/>
        <v>813150</v>
      </c>
      <c r="J125" s="45">
        <f t="shared" si="5"/>
        <v>24420465</v>
      </c>
    </row>
    <row r="126" spans="2:10">
      <c r="B126" s="36"/>
      <c r="C126" s="36"/>
      <c r="D126" s="36"/>
      <c r="E126" s="47"/>
      <c r="F126" s="46">
        <v>118</v>
      </c>
      <c r="G126" s="42">
        <v>1</v>
      </c>
      <c r="H126" s="43">
        <f t="shared" si="3"/>
        <v>7068</v>
      </c>
      <c r="I126" s="44">
        <f t="shared" si="4"/>
        <v>834024</v>
      </c>
      <c r="J126" s="45">
        <f t="shared" si="5"/>
        <v>25254489</v>
      </c>
    </row>
    <row r="127" spans="2:10">
      <c r="B127" s="36"/>
      <c r="C127" s="36"/>
      <c r="D127" s="36"/>
      <c r="E127" s="47"/>
      <c r="F127" s="46">
        <v>119</v>
      </c>
      <c r="G127" s="42">
        <v>1</v>
      </c>
      <c r="H127" s="43">
        <f t="shared" si="3"/>
        <v>7187</v>
      </c>
      <c r="I127" s="44">
        <f t="shared" si="4"/>
        <v>855253</v>
      </c>
      <c r="J127" s="45">
        <f t="shared" si="5"/>
        <v>26109742</v>
      </c>
    </row>
    <row r="128" spans="2:10">
      <c r="B128" s="36"/>
      <c r="C128" s="36"/>
      <c r="D128" s="36"/>
      <c r="E128" s="47"/>
      <c r="F128" s="46">
        <v>120</v>
      </c>
      <c r="G128" s="42">
        <v>1</v>
      </c>
      <c r="H128" s="43">
        <f t="shared" si="3"/>
        <v>7307</v>
      </c>
      <c r="I128" s="44">
        <f t="shared" si="4"/>
        <v>876840</v>
      </c>
      <c r="J128" s="45">
        <f t="shared" si="5"/>
        <v>26986582</v>
      </c>
    </row>
    <row r="129" spans="2:10">
      <c r="B129" s="36"/>
      <c r="C129" s="36"/>
      <c r="D129" s="36"/>
      <c r="E129" s="47"/>
      <c r="F129" s="41">
        <v>121</v>
      </c>
      <c r="G129" s="42">
        <v>1</v>
      </c>
      <c r="H129" s="43">
        <f t="shared" si="3"/>
        <v>7428</v>
      </c>
      <c r="I129" s="44">
        <f t="shared" si="4"/>
        <v>898788</v>
      </c>
      <c r="J129" s="45">
        <f t="shared" si="5"/>
        <v>27885370</v>
      </c>
    </row>
    <row r="130" spans="2:10">
      <c r="B130" s="36"/>
      <c r="C130" s="36"/>
      <c r="D130" s="36"/>
      <c r="E130" s="47"/>
      <c r="F130" s="41">
        <v>122</v>
      </c>
      <c r="G130" s="42">
        <v>1</v>
      </c>
      <c r="H130" s="43">
        <f t="shared" si="3"/>
        <v>7550</v>
      </c>
      <c r="I130" s="44">
        <f t="shared" si="4"/>
        <v>921100</v>
      </c>
      <c r="J130" s="45">
        <f t="shared" si="5"/>
        <v>28806470</v>
      </c>
    </row>
    <row r="131" spans="2:10">
      <c r="B131" s="36"/>
      <c r="C131" s="36"/>
      <c r="D131" s="36"/>
      <c r="E131" s="47"/>
      <c r="F131" s="41">
        <v>123</v>
      </c>
      <c r="G131" s="42">
        <v>1</v>
      </c>
      <c r="H131" s="43">
        <f t="shared" si="3"/>
        <v>7673</v>
      </c>
      <c r="I131" s="44">
        <f t="shared" si="4"/>
        <v>943779</v>
      </c>
      <c r="J131" s="45">
        <f t="shared" si="5"/>
        <v>29750249</v>
      </c>
    </row>
    <row r="132" spans="2:10">
      <c r="B132" s="36"/>
      <c r="C132" s="36"/>
      <c r="D132" s="36"/>
      <c r="E132" s="47"/>
      <c r="F132" s="41">
        <v>124</v>
      </c>
      <c r="G132" s="42">
        <v>1</v>
      </c>
      <c r="H132" s="43">
        <f t="shared" si="3"/>
        <v>7797</v>
      </c>
      <c r="I132" s="44">
        <f t="shared" si="4"/>
        <v>966828</v>
      </c>
      <c r="J132" s="45">
        <f t="shared" si="5"/>
        <v>30717077</v>
      </c>
    </row>
    <row r="133" spans="2:10">
      <c r="B133" s="36"/>
      <c r="C133" s="36"/>
      <c r="D133" s="36"/>
      <c r="E133" s="47"/>
      <c r="F133" s="41">
        <v>125</v>
      </c>
      <c r="G133" s="42">
        <v>1</v>
      </c>
      <c r="H133" s="43">
        <f t="shared" si="3"/>
        <v>7922</v>
      </c>
      <c r="I133" s="44">
        <f t="shared" si="4"/>
        <v>990250</v>
      </c>
      <c r="J133" s="45">
        <f t="shared" si="5"/>
        <v>31707327</v>
      </c>
    </row>
    <row r="134" spans="2:10">
      <c r="B134" s="36"/>
      <c r="C134" s="36"/>
      <c r="D134" s="36"/>
      <c r="E134" s="47"/>
      <c r="F134" s="41">
        <v>126</v>
      </c>
      <c r="G134" s="42">
        <v>1</v>
      </c>
      <c r="H134" s="43">
        <f t="shared" si="3"/>
        <v>8048</v>
      </c>
      <c r="I134" s="44">
        <f t="shared" si="4"/>
        <v>1014048</v>
      </c>
      <c r="J134" s="45">
        <f t="shared" si="5"/>
        <v>32721375</v>
      </c>
    </row>
    <row r="135" spans="2:10">
      <c r="B135" s="36"/>
      <c r="C135" s="36"/>
      <c r="D135" s="36"/>
      <c r="E135" s="47"/>
      <c r="F135" s="41">
        <v>127</v>
      </c>
      <c r="G135" s="42">
        <v>1</v>
      </c>
      <c r="H135" s="43">
        <f t="shared" si="3"/>
        <v>8175</v>
      </c>
      <c r="I135" s="44">
        <f t="shared" si="4"/>
        <v>1038225</v>
      </c>
      <c r="J135" s="45">
        <f t="shared" si="5"/>
        <v>33759600</v>
      </c>
    </row>
    <row r="136" spans="2:10">
      <c r="B136" s="36"/>
      <c r="C136" s="36"/>
      <c r="D136" s="36"/>
      <c r="E136" s="47"/>
      <c r="F136" s="41">
        <v>128</v>
      </c>
      <c r="G136" s="42">
        <v>1</v>
      </c>
      <c r="H136" s="43">
        <f t="shared" si="3"/>
        <v>8303</v>
      </c>
      <c r="I136" s="44">
        <f t="shared" si="4"/>
        <v>1062784</v>
      </c>
      <c r="J136" s="45">
        <f t="shared" si="5"/>
        <v>34822384</v>
      </c>
    </row>
    <row r="137" spans="2:10">
      <c r="B137" s="36"/>
      <c r="C137" s="36"/>
      <c r="D137" s="36"/>
      <c r="E137" s="47"/>
      <c r="F137" s="41">
        <v>129</v>
      </c>
      <c r="G137" s="42">
        <v>1</v>
      </c>
      <c r="H137" s="43">
        <f t="shared" si="3"/>
        <v>8432</v>
      </c>
      <c r="I137" s="44">
        <f t="shared" si="4"/>
        <v>1087728</v>
      </c>
      <c r="J137" s="45">
        <f t="shared" si="5"/>
        <v>35910112</v>
      </c>
    </row>
    <row r="138" spans="2:10">
      <c r="B138" s="36"/>
      <c r="C138" s="36"/>
      <c r="D138" s="36"/>
      <c r="E138" s="47"/>
      <c r="F138" s="41">
        <v>130</v>
      </c>
      <c r="G138" s="42">
        <v>1</v>
      </c>
      <c r="H138" s="43">
        <f t="shared" ref="H138:H201" si="6">H137+F138</f>
        <v>8562</v>
      </c>
      <c r="I138" s="44">
        <f t="shared" ref="I138:I201" si="7">F138*G138*H138</f>
        <v>1113060</v>
      </c>
      <c r="J138" s="45">
        <f t="shared" ref="J138:J201" si="8">J137+I138</f>
        <v>37023172</v>
      </c>
    </row>
    <row r="139" spans="2:10">
      <c r="B139" s="36"/>
      <c r="C139" s="36"/>
      <c r="D139" s="36"/>
      <c r="E139" s="47"/>
      <c r="F139" s="41">
        <v>131</v>
      </c>
      <c r="G139" s="42">
        <v>1</v>
      </c>
      <c r="H139" s="43">
        <f t="shared" si="6"/>
        <v>8693</v>
      </c>
      <c r="I139" s="44">
        <f t="shared" si="7"/>
        <v>1138783</v>
      </c>
      <c r="J139" s="45">
        <f t="shared" si="8"/>
        <v>38161955</v>
      </c>
    </row>
    <row r="140" spans="2:10">
      <c r="B140" s="36"/>
      <c r="C140" s="36"/>
      <c r="D140" s="36"/>
      <c r="E140" s="47"/>
      <c r="F140" s="41">
        <v>132</v>
      </c>
      <c r="G140" s="42">
        <v>1</v>
      </c>
      <c r="H140" s="43">
        <f t="shared" si="6"/>
        <v>8825</v>
      </c>
      <c r="I140" s="44">
        <f t="shared" si="7"/>
        <v>1164900</v>
      </c>
      <c r="J140" s="45">
        <f t="shared" si="8"/>
        <v>39326855</v>
      </c>
    </row>
    <row r="141" spans="2:10">
      <c r="B141" s="36"/>
      <c r="C141" s="36"/>
      <c r="D141" s="36"/>
      <c r="E141" s="47"/>
      <c r="F141" s="41">
        <v>133</v>
      </c>
      <c r="G141" s="42">
        <v>1</v>
      </c>
      <c r="H141" s="43">
        <f t="shared" si="6"/>
        <v>8958</v>
      </c>
      <c r="I141" s="44">
        <f t="shared" si="7"/>
        <v>1191414</v>
      </c>
      <c r="J141" s="45">
        <f t="shared" si="8"/>
        <v>40518269</v>
      </c>
    </row>
    <row r="142" spans="2:10">
      <c r="B142" s="36"/>
      <c r="C142" s="36"/>
      <c r="D142" s="36"/>
      <c r="E142" s="47"/>
      <c r="F142" s="41">
        <v>134</v>
      </c>
      <c r="G142" s="42">
        <v>1</v>
      </c>
      <c r="H142" s="43">
        <f t="shared" si="6"/>
        <v>9092</v>
      </c>
      <c r="I142" s="44">
        <f t="shared" si="7"/>
        <v>1218328</v>
      </c>
      <c r="J142" s="45">
        <f t="shared" si="8"/>
        <v>41736597</v>
      </c>
    </row>
    <row r="143" spans="2:10">
      <c r="B143" s="36"/>
      <c r="C143" s="36"/>
      <c r="D143" s="36"/>
      <c r="E143" s="47"/>
      <c r="F143" s="41">
        <v>135</v>
      </c>
      <c r="G143" s="42">
        <v>1</v>
      </c>
      <c r="H143" s="43">
        <f t="shared" si="6"/>
        <v>9227</v>
      </c>
      <c r="I143" s="44">
        <f t="shared" si="7"/>
        <v>1245645</v>
      </c>
      <c r="J143" s="45">
        <f t="shared" si="8"/>
        <v>42982242</v>
      </c>
    </row>
    <row r="144" spans="2:10">
      <c r="B144" s="36"/>
      <c r="C144" s="36"/>
      <c r="D144" s="36"/>
      <c r="E144" s="47"/>
      <c r="F144" s="41">
        <v>136</v>
      </c>
      <c r="G144" s="42">
        <v>1</v>
      </c>
      <c r="H144" s="43">
        <f t="shared" si="6"/>
        <v>9363</v>
      </c>
      <c r="I144" s="44">
        <f t="shared" si="7"/>
        <v>1273368</v>
      </c>
      <c r="J144" s="45">
        <f t="shared" si="8"/>
        <v>44255610</v>
      </c>
    </row>
    <row r="145" spans="2:10">
      <c r="B145" s="36"/>
      <c r="C145" s="36"/>
      <c r="D145" s="36"/>
      <c r="E145" s="47"/>
      <c r="F145" s="41">
        <v>137</v>
      </c>
      <c r="G145" s="42">
        <v>1</v>
      </c>
      <c r="H145" s="43">
        <f t="shared" si="6"/>
        <v>9500</v>
      </c>
      <c r="I145" s="44">
        <f t="shared" si="7"/>
        <v>1301500</v>
      </c>
      <c r="J145" s="45">
        <f t="shared" si="8"/>
        <v>45557110</v>
      </c>
    </row>
    <row r="146" spans="2:10">
      <c r="B146" s="36"/>
      <c r="C146" s="36"/>
      <c r="D146" s="36"/>
      <c r="E146" s="47"/>
      <c r="F146" s="41">
        <v>138</v>
      </c>
      <c r="G146" s="42">
        <v>1</v>
      </c>
      <c r="H146" s="43">
        <f t="shared" si="6"/>
        <v>9638</v>
      </c>
      <c r="I146" s="44">
        <f t="shared" si="7"/>
        <v>1330044</v>
      </c>
      <c r="J146" s="45">
        <f t="shared" si="8"/>
        <v>46887154</v>
      </c>
    </row>
    <row r="147" spans="2:10">
      <c r="B147" s="36"/>
      <c r="C147" s="36"/>
      <c r="D147" s="36"/>
      <c r="E147" s="47"/>
      <c r="F147" s="41">
        <v>139</v>
      </c>
      <c r="G147" s="42">
        <v>1</v>
      </c>
      <c r="H147" s="43">
        <f t="shared" si="6"/>
        <v>9777</v>
      </c>
      <c r="I147" s="44">
        <f t="shared" si="7"/>
        <v>1359003</v>
      </c>
      <c r="J147" s="45">
        <f t="shared" si="8"/>
        <v>48246157</v>
      </c>
    </row>
    <row r="148" spans="2:10">
      <c r="B148" s="36"/>
      <c r="C148" s="36"/>
      <c r="D148" s="36"/>
      <c r="E148" s="47"/>
      <c r="F148" s="41">
        <v>140</v>
      </c>
      <c r="G148" s="42">
        <v>1</v>
      </c>
      <c r="H148" s="43">
        <f t="shared" si="6"/>
        <v>9917</v>
      </c>
      <c r="I148" s="44">
        <f t="shared" si="7"/>
        <v>1388380</v>
      </c>
      <c r="J148" s="45">
        <f t="shared" si="8"/>
        <v>49634537</v>
      </c>
    </row>
    <row r="149" spans="2:10">
      <c r="B149" s="36"/>
      <c r="C149" s="36"/>
      <c r="D149" s="36"/>
      <c r="E149" s="47"/>
      <c r="F149" s="46">
        <v>141</v>
      </c>
      <c r="G149" s="42">
        <v>1</v>
      </c>
      <c r="H149" s="43">
        <f t="shared" si="6"/>
        <v>10058</v>
      </c>
      <c r="I149" s="44">
        <f t="shared" si="7"/>
        <v>1418178</v>
      </c>
      <c r="J149" s="45">
        <f t="shared" si="8"/>
        <v>51052715</v>
      </c>
    </row>
    <row r="150" spans="2:10">
      <c r="B150" s="36"/>
      <c r="C150" s="36"/>
      <c r="D150" s="36"/>
      <c r="E150" s="47"/>
      <c r="F150" s="46">
        <v>142</v>
      </c>
      <c r="G150" s="42">
        <v>1</v>
      </c>
      <c r="H150" s="43">
        <f t="shared" si="6"/>
        <v>10200</v>
      </c>
      <c r="I150" s="44">
        <f t="shared" si="7"/>
        <v>1448400</v>
      </c>
      <c r="J150" s="45">
        <f t="shared" si="8"/>
        <v>52501115</v>
      </c>
    </row>
    <row r="151" spans="2:10">
      <c r="B151" s="36"/>
      <c r="C151" s="36"/>
      <c r="D151" s="36"/>
      <c r="E151" s="47"/>
      <c r="F151" s="46">
        <v>143</v>
      </c>
      <c r="G151" s="42">
        <v>1</v>
      </c>
      <c r="H151" s="43">
        <f t="shared" si="6"/>
        <v>10343</v>
      </c>
      <c r="I151" s="44">
        <f t="shared" si="7"/>
        <v>1479049</v>
      </c>
      <c r="J151" s="45">
        <f t="shared" si="8"/>
        <v>53980164</v>
      </c>
    </row>
    <row r="152" spans="2:10">
      <c r="B152" s="36"/>
      <c r="C152" s="36"/>
      <c r="D152" s="36"/>
      <c r="E152" s="47"/>
      <c r="F152" s="46">
        <v>144</v>
      </c>
      <c r="G152" s="42">
        <v>1</v>
      </c>
      <c r="H152" s="43">
        <f t="shared" si="6"/>
        <v>10487</v>
      </c>
      <c r="I152" s="44">
        <f t="shared" si="7"/>
        <v>1510128</v>
      </c>
      <c r="J152" s="45">
        <f t="shared" si="8"/>
        <v>55490292</v>
      </c>
    </row>
    <row r="153" spans="2:10">
      <c r="B153" s="36"/>
      <c r="C153" s="36"/>
      <c r="D153" s="36"/>
      <c r="E153" s="47"/>
      <c r="F153" s="46">
        <v>145</v>
      </c>
      <c r="G153" s="42">
        <v>1</v>
      </c>
      <c r="H153" s="43">
        <f t="shared" si="6"/>
        <v>10632</v>
      </c>
      <c r="I153" s="44">
        <f t="shared" si="7"/>
        <v>1541640</v>
      </c>
      <c r="J153" s="45">
        <f t="shared" si="8"/>
        <v>57031932</v>
      </c>
    </row>
    <row r="154" spans="2:10">
      <c r="B154" s="36"/>
      <c r="C154" s="36"/>
      <c r="D154" s="36"/>
      <c r="E154" s="47"/>
      <c r="F154" s="46">
        <v>146</v>
      </c>
      <c r="G154" s="42">
        <v>1</v>
      </c>
      <c r="H154" s="43">
        <f t="shared" si="6"/>
        <v>10778</v>
      </c>
      <c r="I154" s="44">
        <f t="shared" si="7"/>
        <v>1573588</v>
      </c>
      <c r="J154" s="45">
        <f t="shared" si="8"/>
        <v>58605520</v>
      </c>
    </row>
    <row r="155" spans="2:10">
      <c r="B155" s="36"/>
      <c r="C155" s="36"/>
      <c r="D155" s="36"/>
      <c r="E155" s="47"/>
      <c r="F155" s="46">
        <v>147</v>
      </c>
      <c r="G155" s="42">
        <v>1</v>
      </c>
      <c r="H155" s="43">
        <f t="shared" si="6"/>
        <v>10925</v>
      </c>
      <c r="I155" s="44">
        <f t="shared" si="7"/>
        <v>1605975</v>
      </c>
      <c r="J155" s="45">
        <f t="shared" si="8"/>
        <v>60211495</v>
      </c>
    </row>
    <row r="156" spans="2:10">
      <c r="B156" s="36"/>
      <c r="C156" s="36"/>
      <c r="D156" s="36"/>
      <c r="E156" s="47"/>
      <c r="F156" s="46">
        <v>148</v>
      </c>
      <c r="G156" s="42">
        <v>1</v>
      </c>
      <c r="H156" s="43">
        <f t="shared" si="6"/>
        <v>11073</v>
      </c>
      <c r="I156" s="44">
        <f t="shared" si="7"/>
        <v>1638804</v>
      </c>
      <c r="J156" s="45">
        <f t="shared" si="8"/>
        <v>61850299</v>
      </c>
    </row>
    <row r="157" spans="2:10">
      <c r="B157" s="36"/>
      <c r="C157" s="36"/>
      <c r="D157" s="36"/>
      <c r="E157" s="47"/>
      <c r="F157" s="46">
        <v>149</v>
      </c>
      <c r="G157" s="42">
        <v>1</v>
      </c>
      <c r="H157" s="43">
        <f t="shared" si="6"/>
        <v>11222</v>
      </c>
      <c r="I157" s="44">
        <f t="shared" si="7"/>
        <v>1672078</v>
      </c>
      <c r="J157" s="45">
        <f t="shared" si="8"/>
        <v>63522377</v>
      </c>
    </row>
    <row r="158" spans="2:10">
      <c r="B158" s="36"/>
      <c r="C158" s="36"/>
      <c r="D158" s="36"/>
      <c r="E158" s="47"/>
      <c r="F158" s="46">
        <v>150</v>
      </c>
      <c r="G158" s="42">
        <v>1</v>
      </c>
      <c r="H158" s="43">
        <f t="shared" si="6"/>
        <v>11372</v>
      </c>
      <c r="I158" s="44">
        <f t="shared" si="7"/>
        <v>1705800</v>
      </c>
      <c r="J158" s="45">
        <f t="shared" si="8"/>
        <v>65228177</v>
      </c>
    </row>
    <row r="159" spans="2:10">
      <c r="B159" s="36"/>
      <c r="C159" s="36"/>
      <c r="D159" s="36"/>
      <c r="E159" s="40" t="s">
        <v>343</v>
      </c>
      <c r="F159" s="46">
        <v>151</v>
      </c>
      <c r="G159" s="42">
        <v>1</v>
      </c>
      <c r="H159" s="43">
        <f t="shared" si="6"/>
        <v>11523</v>
      </c>
      <c r="I159" s="44">
        <f t="shared" si="7"/>
        <v>1739973</v>
      </c>
      <c r="J159" s="45">
        <f t="shared" si="8"/>
        <v>66968150</v>
      </c>
    </row>
    <row r="160" spans="2:10">
      <c r="B160" s="36"/>
      <c r="C160" s="36"/>
      <c r="D160" s="36"/>
      <c r="E160" s="47"/>
      <c r="F160" s="46">
        <v>152</v>
      </c>
      <c r="G160" s="42">
        <v>1</v>
      </c>
      <c r="H160" s="43">
        <f t="shared" si="6"/>
        <v>11675</v>
      </c>
      <c r="I160" s="44">
        <f t="shared" si="7"/>
        <v>1774600</v>
      </c>
      <c r="J160" s="45">
        <f t="shared" si="8"/>
        <v>68742750</v>
      </c>
    </row>
    <row r="161" spans="2:10">
      <c r="B161" s="36"/>
      <c r="C161" s="36"/>
      <c r="D161" s="36"/>
      <c r="E161" s="47"/>
      <c r="F161" s="46">
        <v>153</v>
      </c>
      <c r="G161" s="42">
        <v>1</v>
      </c>
      <c r="H161" s="43">
        <f t="shared" si="6"/>
        <v>11828</v>
      </c>
      <c r="I161" s="44">
        <f t="shared" si="7"/>
        <v>1809684</v>
      </c>
      <c r="J161" s="45">
        <f t="shared" si="8"/>
        <v>70552434</v>
      </c>
    </row>
    <row r="162" spans="2:10">
      <c r="B162" s="36"/>
      <c r="C162" s="36"/>
      <c r="D162" s="36"/>
      <c r="E162" s="47"/>
      <c r="F162" s="46">
        <v>154</v>
      </c>
      <c r="G162" s="42">
        <v>1</v>
      </c>
      <c r="H162" s="43">
        <f t="shared" si="6"/>
        <v>11982</v>
      </c>
      <c r="I162" s="44">
        <f t="shared" si="7"/>
        <v>1845228</v>
      </c>
      <c r="J162" s="45">
        <f t="shared" si="8"/>
        <v>72397662</v>
      </c>
    </row>
    <row r="163" spans="2:10">
      <c r="B163" s="36"/>
      <c r="C163" s="36"/>
      <c r="D163" s="36"/>
      <c r="E163" s="47"/>
      <c r="F163" s="46">
        <v>155</v>
      </c>
      <c r="G163" s="42">
        <v>1</v>
      </c>
      <c r="H163" s="43">
        <f t="shared" si="6"/>
        <v>12137</v>
      </c>
      <c r="I163" s="44">
        <f t="shared" si="7"/>
        <v>1881235</v>
      </c>
      <c r="J163" s="45">
        <f t="shared" si="8"/>
        <v>74278897</v>
      </c>
    </row>
    <row r="164" spans="2:10">
      <c r="B164" s="36"/>
      <c r="C164" s="36"/>
      <c r="D164" s="36"/>
      <c r="E164" s="47"/>
      <c r="F164" s="46">
        <v>156</v>
      </c>
      <c r="G164" s="42">
        <v>1</v>
      </c>
      <c r="H164" s="43">
        <f t="shared" si="6"/>
        <v>12293</v>
      </c>
      <c r="I164" s="44">
        <f t="shared" si="7"/>
        <v>1917708</v>
      </c>
      <c r="J164" s="45">
        <f t="shared" si="8"/>
        <v>76196605</v>
      </c>
    </row>
    <row r="165" spans="2:10">
      <c r="B165" s="36"/>
      <c r="C165" s="36"/>
      <c r="D165" s="36"/>
      <c r="E165" s="47"/>
      <c r="F165" s="46">
        <v>157</v>
      </c>
      <c r="G165" s="42">
        <v>1</v>
      </c>
      <c r="H165" s="43">
        <f t="shared" si="6"/>
        <v>12450</v>
      </c>
      <c r="I165" s="44">
        <f t="shared" si="7"/>
        <v>1954650</v>
      </c>
      <c r="J165" s="45">
        <f t="shared" si="8"/>
        <v>78151255</v>
      </c>
    </row>
    <row r="166" spans="2:10">
      <c r="B166" s="36"/>
      <c r="C166" s="36"/>
      <c r="D166" s="36"/>
      <c r="E166" s="47"/>
      <c r="F166" s="46">
        <v>158</v>
      </c>
      <c r="G166" s="42">
        <v>1</v>
      </c>
      <c r="H166" s="43">
        <f t="shared" si="6"/>
        <v>12608</v>
      </c>
      <c r="I166" s="44">
        <f t="shared" si="7"/>
        <v>1992064</v>
      </c>
      <c r="J166" s="45">
        <f t="shared" si="8"/>
        <v>80143319</v>
      </c>
    </row>
    <row r="167" spans="2:10">
      <c r="B167" s="36"/>
      <c r="C167" s="36"/>
      <c r="D167" s="36"/>
      <c r="E167" s="47"/>
      <c r="F167" s="46">
        <v>159</v>
      </c>
      <c r="G167" s="42">
        <v>1</v>
      </c>
      <c r="H167" s="43">
        <f t="shared" si="6"/>
        <v>12767</v>
      </c>
      <c r="I167" s="44">
        <f t="shared" si="7"/>
        <v>2029953</v>
      </c>
      <c r="J167" s="45">
        <f t="shared" si="8"/>
        <v>82173272</v>
      </c>
    </row>
    <row r="168" spans="2:10">
      <c r="B168" s="36"/>
      <c r="C168" s="36"/>
      <c r="D168" s="36"/>
      <c r="E168" s="47"/>
      <c r="F168" s="46">
        <v>160</v>
      </c>
      <c r="G168" s="42">
        <v>1</v>
      </c>
      <c r="H168" s="43">
        <f t="shared" si="6"/>
        <v>12927</v>
      </c>
      <c r="I168" s="44">
        <f t="shared" si="7"/>
        <v>2068320</v>
      </c>
      <c r="J168" s="45">
        <f t="shared" si="8"/>
        <v>84241592</v>
      </c>
    </row>
    <row r="169" spans="2:10">
      <c r="B169" s="36"/>
      <c r="C169" s="36"/>
      <c r="D169" s="36"/>
      <c r="E169" s="47"/>
      <c r="F169" s="41">
        <v>161</v>
      </c>
      <c r="G169" s="42">
        <v>1</v>
      </c>
      <c r="H169" s="43">
        <f t="shared" si="6"/>
        <v>13088</v>
      </c>
      <c r="I169" s="44">
        <f t="shared" si="7"/>
        <v>2107168</v>
      </c>
      <c r="J169" s="45">
        <f t="shared" si="8"/>
        <v>86348760</v>
      </c>
    </row>
    <row r="170" spans="2:10">
      <c r="B170" s="36"/>
      <c r="C170" s="36"/>
      <c r="D170" s="36"/>
      <c r="E170" s="47"/>
      <c r="F170" s="41">
        <v>162</v>
      </c>
      <c r="G170" s="42">
        <v>1</v>
      </c>
      <c r="H170" s="43">
        <f t="shared" si="6"/>
        <v>13250</v>
      </c>
      <c r="I170" s="44">
        <f t="shared" si="7"/>
        <v>2146500</v>
      </c>
      <c r="J170" s="45">
        <f t="shared" si="8"/>
        <v>88495260</v>
      </c>
    </row>
    <row r="171" spans="2:10">
      <c r="B171" s="36"/>
      <c r="C171" s="36"/>
      <c r="D171" s="36"/>
      <c r="E171" s="47"/>
      <c r="F171" s="41">
        <v>163</v>
      </c>
      <c r="G171" s="42">
        <v>1</v>
      </c>
      <c r="H171" s="43">
        <f t="shared" si="6"/>
        <v>13413</v>
      </c>
      <c r="I171" s="44">
        <f t="shared" si="7"/>
        <v>2186319</v>
      </c>
      <c r="J171" s="45">
        <f t="shared" si="8"/>
        <v>90681579</v>
      </c>
    </row>
    <row r="172" spans="2:10">
      <c r="B172" s="36"/>
      <c r="C172" s="36"/>
      <c r="D172" s="36"/>
      <c r="E172" s="47"/>
      <c r="F172" s="41">
        <v>164</v>
      </c>
      <c r="G172" s="42">
        <v>1</v>
      </c>
      <c r="H172" s="43">
        <f t="shared" si="6"/>
        <v>13577</v>
      </c>
      <c r="I172" s="44">
        <f t="shared" si="7"/>
        <v>2226628</v>
      </c>
      <c r="J172" s="45">
        <f t="shared" si="8"/>
        <v>92908207</v>
      </c>
    </row>
    <row r="173" spans="2:10">
      <c r="B173" s="36"/>
      <c r="C173" s="36"/>
      <c r="D173" s="36"/>
      <c r="E173" s="47"/>
      <c r="F173" s="41">
        <v>165</v>
      </c>
      <c r="G173" s="42">
        <v>1</v>
      </c>
      <c r="H173" s="43">
        <f t="shared" si="6"/>
        <v>13742</v>
      </c>
      <c r="I173" s="44">
        <f t="shared" si="7"/>
        <v>2267430</v>
      </c>
      <c r="J173" s="45">
        <f t="shared" si="8"/>
        <v>95175637</v>
      </c>
    </row>
    <row r="174" spans="2:10">
      <c r="B174" s="36"/>
      <c r="C174" s="36"/>
      <c r="D174" s="36"/>
      <c r="E174" s="47"/>
      <c r="F174" s="41">
        <v>166</v>
      </c>
      <c r="G174" s="42">
        <v>1</v>
      </c>
      <c r="H174" s="43">
        <f t="shared" si="6"/>
        <v>13908</v>
      </c>
      <c r="I174" s="44">
        <f t="shared" si="7"/>
        <v>2308728</v>
      </c>
      <c r="J174" s="45">
        <f t="shared" si="8"/>
        <v>97484365</v>
      </c>
    </row>
    <row r="175" spans="2:10">
      <c r="B175" s="36"/>
      <c r="C175" s="36"/>
      <c r="D175" s="36"/>
      <c r="E175" s="47"/>
      <c r="F175" s="41">
        <v>167</v>
      </c>
      <c r="G175" s="42">
        <v>1</v>
      </c>
      <c r="H175" s="43">
        <f t="shared" si="6"/>
        <v>14075</v>
      </c>
      <c r="I175" s="44">
        <f t="shared" si="7"/>
        <v>2350525</v>
      </c>
      <c r="J175" s="45">
        <f t="shared" si="8"/>
        <v>99834890</v>
      </c>
    </row>
    <row r="176" spans="2:10">
      <c r="B176" s="36"/>
      <c r="C176" s="36"/>
      <c r="D176" s="36"/>
      <c r="E176" s="47"/>
      <c r="F176" s="41">
        <v>168</v>
      </c>
      <c r="G176" s="42">
        <v>1</v>
      </c>
      <c r="H176" s="43">
        <f t="shared" si="6"/>
        <v>14243</v>
      </c>
      <c r="I176" s="44">
        <f t="shared" si="7"/>
        <v>2392824</v>
      </c>
      <c r="J176" s="45">
        <f t="shared" si="8"/>
        <v>102227714</v>
      </c>
    </row>
    <row r="177" spans="2:10">
      <c r="B177" s="36"/>
      <c r="C177" s="36"/>
      <c r="D177" s="36"/>
      <c r="E177" s="47"/>
      <c r="F177" s="41">
        <v>169</v>
      </c>
      <c r="G177" s="42">
        <v>1</v>
      </c>
      <c r="H177" s="43">
        <f t="shared" si="6"/>
        <v>14412</v>
      </c>
      <c r="I177" s="44">
        <f t="shared" si="7"/>
        <v>2435628</v>
      </c>
      <c r="J177" s="45">
        <f t="shared" si="8"/>
        <v>104663342</v>
      </c>
    </row>
    <row r="178" spans="2:10">
      <c r="B178" s="36"/>
      <c r="C178" s="36"/>
      <c r="D178" s="36"/>
      <c r="E178" s="47"/>
      <c r="F178" s="41">
        <v>170</v>
      </c>
      <c r="G178" s="42">
        <v>1</v>
      </c>
      <c r="H178" s="43">
        <f t="shared" si="6"/>
        <v>14582</v>
      </c>
      <c r="I178" s="44">
        <f t="shared" si="7"/>
        <v>2478940</v>
      </c>
      <c r="J178" s="45">
        <f t="shared" si="8"/>
        <v>107142282</v>
      </c>
    </row>
    <row r="179" spans="2:10">
      <c r="B179" s="36"/>
      <c r="C179" s="36"/>
      <c r="D179" s="36"/>
      <c r="E179" s="47"/>
      <c r="F179" s="41">
        <v>171</v>
      </c>
      <c r="G179" s="42">
        <v>1</v>
      </c>
      <c r="H179" s="43">
        <f t="shared" si="6"/>
        <v>14753</v>
      </c>
      <c r="I179" s="44">
        <f t="shared" si="7"/>
        <v>2522763</v>
      </c>
      <c r="J179" s="45">
        <f t="shared" si="8"/>
        <v>109665045</v>
      </c>
    </row>
    <row r="180" spans="2:10">
      <c r="B180" s="36"/>
      <c r="C180" s="36"/>
      <c r="D180" s="36"/>
      <c r="E180" s="47"/>
      <c r="F180" s="41">
        <v>172</v>
      </c>
      <c r="G180" s="42">
        <v>1</v>
      </c>
      <c r="H180" s="43">
        <f t="shared" si="6"/>
        <v>14925</v>
      </c>
      <c r="I180" s="44">
        <f t="shared" si="7"/>
        <v>2567100</v>
      </c>
      <c r="J180" s="45">
        <f t="shared" si="8"/>
        <v>112232145</v>
      </c>
    </row>
    <row r="181" spans="2:10">
      <c r="B181" s="36"/>
      <c r="C181" s="36"/>
      <c r="D181" s="36"/>
      <c r="E181" s="47"/>
      <c r="F181" s="41">
        <v>173</v>
      </c>
      <c r="G181" s="42">
        <v>1</v>
      </c>
      <c r="H181" s="43">
        <f t="shared" si="6"/>
        <v>15098</v>
      </c>
      <c r="I181" s="44">
        <f t="shared" si="7"/>
        <v>2611954</v>
      </c>
      <c r="J181" s="45">
        <f t="shared" si="8"/>
        <v>114844099</v>
      </c>
    </row>
    <row r="182" spans="2:10">
      <c r="B182" s="36"/>
      <c r="C182" s="36"/>
      <c r="D182" s="36"/>
      <c r="E182" s="47"/>
      <c r="F182" s="41">
        <v>174</v>
      </c>
      <c r="G182" s="42">
        <v>1</v>
      </c>
      <c r="H182" s="43">
        <f t="shared" si="6"/>
        <v>15272</v>
      </c>
      <c r="I182" s="44">
        <f t="shared" si="7"/>
        <v>2657328</v>
      </c>
      <c r="J182" s="45">
        <f t="shared" si="8"/>
        <v>117501427</v>
      </c>
    </row>
    <row r="183" spans="2:10">
      <c r="B183" s="36"/>
      <c r="C183" s="36"/>
      <c r="D183" s="36"/>
      <c r="E183" s="47"/>
      <c r="F183" s="41">
        <v>175</v>
      </c>
      <c r="G183" s="42">
        <v>1</v>
      </c>
      <c r="H183" s="43">
        <f t="shared" si="6"/>
        <v>15447</v>
      </c>
      <c r="I183" s="44">
        <f t="shared" si="7"/>
        <v>2703225</v>
      </c>
      <c r="J183" s="45">
        <f t="shared" si="8"/>
        <v>120204652</v>
      </c>
    </row>
    <row r="184" spans="2:10">
      <c r="B184" s="36"/>
      <c r="C184" s="36"/>
      <c r="D184" s="36"/>
      <c r="E184" s="47"/>
      <c r="F184" s="41">
        <v>176</v>
      </c>
      <c r="G184" s="42">
        <v>1</v>
      </c>
      <c r="H184" s="43">
        <f t="shared" si="6"/>
        <v>15623</v>
      </c>
      <c r="I184" s="44">
        <f t="shared" si="7"/>
        <v>2749648</v>
      </c>
      <c r="J184" s="45">
        <f t="shared" si="8"/>
        <v>122954300</v>
      </c>
    </row>
    <row r="185" spans="2:10">
      <c r="B185" s="36"/>
      <c r="C185" s="36"/>
      <c r="D185" s="36"/>
      <c r="E185" s="47"/>
      <c r="F185" s="41">
        <v>177</v>
      </c>
      <c r="G185" s="42">
        <v>1</v>
      </c>
      <c r="H185" s="43">
        <f t="shared" si="6"/>
        <v>15800</v>
      </c>
      <c r="I185" s="44">
        <f t="shared" si="7"/>
        <v>2796600</v>
      </c>
      <c r="J185" s="45">
        <f t="shared" si="8"/>
        <v>125750900</v>
      </c>
    </row>
    <row r="186" spans="2:10">
      <c r="B186" s="36"/>
      <c r="C186" s="36"/>
      <c r="D186" s="36"/>
      <c r="E186" s="47"/>
      <c r="F186" s="41">
        <v>178</v>
      </c>
      <c r="G186" s="42">
        <v>1</v>
      </c>
      <c r="H186" s="43">
        <f t="shared" si="6"/>
        <v>15978</v>
      </c>
      <c r="I186" s="44">
        <f t="shared" si="7"/>
        <v>2844084</v>
      </c>
      <c r="J186" s="45">
        <f t="shared" si="8"/>
        <v>128594984</v>
      </c>
    </row>
    <row r="187" spans="2:10">
      <c r="B187" s="36"/>
      <c r="C187" s="36"/>
      <c r="D187" s="36"/>
      <c r="E187" s="47"/>
      <c r="F187" s="41">
        <v>179</v>
      </c>
      <c r="G187" s="42">
        <v>1</v>
      </c>
      <c r="H187" s="43">
        <f t="shared" si="6"/>
        <v>16157</v>
      </c>
      <c r="I187" s="44">
        <f t="shared" si="7"/>
        <v>2892103</v>
      </c>
      <c r="J187" s="45">
        <f t="shared" si="8"/>
        <v>131487087</v>
      </c>
    </row>
    <row r="188" spans="2:10">
      <c r="B188" s="36"/>
      <c r="C188" s="36"/>
      <c r="D188" s="36"/>
      <c r="E188" s="47"/>
      <c r="F188" s="41">
        <v>180</v>
      </c>
      <c r="G188" s="42">
        <v>1</v>
      </c>
      <c r="H188" s="43">
        <f t="shared" si="6"/>
        <v>16337</v>
      </c>
      <c r="I188" s="44">
        <f t="shared" si="7"/>
        <v>2940660</v>
      </c>
      <c r="J188" s="45">
        <f t="shared" si="8"/>
        <v>134427747</v>
      </c>
    </row>
    <row r="189" spans="2:10">
      <c r="B189" s="36"/>
      <c r="C189" s="36"/>
      <c r="D189" s="36"/>
      <c r="E189" s="47"/>
      <c r="F189" s="46">
        <v>181</v>
      </c>
      <c r="G189" s="42">
        <v>1</v>
      </c>
      <c r="H189" s="43">
        <f t="shared" si="6"/>
        <v>16518</v>
      </c>
      <c r="I189" s="44">
        <f t="shared" si="7"/>
        <v>2989758</v>
      </c>
      <c r="J189" s="45">
        <f t="shared" si="8"/>
        <v>137417505</v>
      </c>
    </row>
    <row r="190" spans="2:10">
      <c r="B190" s="36"/>
      <c r="C190" s="36"/>
      <c r="D190" s="36"/>
      <c r="E190" s="47"/>
      <c r="F190" s="46">
        <v>182</v>
      </c>
      <c r="G190" s="42">
        <v>1</v>
      </c>
      <c r="H190" s="43">
        <f t="shared" si="6"/>
        <v>16700</v>
      </c>
      <c r="I190" s="44">
        <f t="shared" si="7"/>
        <v>3039400</v>
      </c>
      <c r="J190" s="45">
        <f t="shared" si="8"/>
        <v>140456905</v>
      </c>
    </row>
    <row r="191" spans="2:10">
      <c r="B191" s="36"/>
      <c r="C191" s="36"/>
      <c r="D191" s="36"/>
      <c r="E191" s="47"/>
      <c r="F191" s="46">
        <v>183</v>
      </c>
      <c r="G191" s="42">
        <v>1</v>
      </c>
      <c r="H191" s="43">
        <f t="shared" si="6"/>
        <v>16883</v>
      </c>
      <c r="I191" s="44">
        <f t="shared" si="7"/>
        <v>3089589</v>
      </c>
      <c r="J191" s="45">
        <f t="shared" si="8"/>
        <v>143546494</v>
      </c>
    </row>
    <row r="192" spans="2:10">
      <c r="B192" s="36"/>
      <c r="C192" s="36"/>
      <c r="D192" s="36"/>
      <c r="E192" s="47"/>
      <c r="F192" s="46">
        <v>184</v>
      </c>
      <c r="G192" s="42">
        <v>1</v>
      </c>
      <c r="H192" s="43">
        <f t="shared" si="6"/>
        <v>17067</v>
      </c>
      <c r="I192" s="44">
        <f t="shared" si="7"/>
        <v>3140328</v>
      </c>
      <c r="J192" s="45">
        <f t="shared" si="8"/>
        <v>146686822</v>
      </c>
    </row>
    <row r="193" spans="2:10">
      <c r="B193" s="36"/>
      <c r="C193" s="36"/>
      <c r="D193" s="36"/>
      <c r="E193" s="47"/>
      <c r="F193" s="46">
        <v>185</v>
      </c>
      <c r="G193" s="42">
        <v>1</v>
      </c>
      <c r="H193" s="43">
        <f t="shared" si="6"/>
        <v>17252</v>
      </c>
      <c r="I193" s="44">
        <f t="shared" si="7"/>
        <v>3191620</v>
      </c>
      <c r="J193" s="45">
        <f t="shared" si="8"/>
        <v>149878442</v>
      </c>
    </row>
    <row r="194" spans="2:10">
      <c r="B194" s="36"/>
      <c r="C194" s="36"/>
      <c r="D194" s="36"/>
      <c r="E194" s="47"/>
      <c r="F194" s="46">
        <v>186</v>
      </c>
      <c r="G194" s="42">
        <v>1</v>
      </c>
      <c r="H194" s="43">
        <f t="shared" si="6"/>
        <v>17438</v>
      </c>
      <c r="I194" s="44">
        <f t="shared" si="7"/>
        <v>3243468</v>
      </c>
      <c r="J194" s="45">
        <f t="shared" si="8"/>
        <v>153121910</v>
      </c>
    </row>
    <row r="195" spans="2:10">
      <c r="B195" s="36"/>
      <c r="C195" s="36"/>
      <c r="D195" s="36"/>
      <c r="E195" s="47"/>
      <c r="F195" s="46">
        <v>187</v>
      </c>
      <c r="G195" s="42">
        <v>1</v>
      </c>
      <c r="H195" s="43">
        <f t="shared" si="6"/>
        <v>17625</v>
      </c>
      <c r="I195" s="44">
        <f t="shared" si="7"/>
        <v>3295875</v>
      </c>
      <c r="J195" s="45">
        <f t="shared" si="8"/>
        <v>156417785</v>
      </c>
    </row>
    <row r="196" spans="2:10">
      <c r="B196" s="36"/>
      <c r="C196" s="36"/>
      <c r="D196" s="36"/>
      <c r="E196" s="47"/>
      <c r="F196" s="46">
        <v>188</v>
      </c>
      <c r="G196" s="42">
        <v>1</v>
      </c>
      <c r="H196" s="43">
        <f t="shared" si="6"/>
        <v>17813</v>
      </c>
      <c r="I196" s="44">
        <f t="shared" si="7"/>
        <v>3348844</v>
      </c>
      <c r="J196" s="45">
        <f t="shared" si="8"/>
        <v>159766629</v>
      </c>
    </row>
    <row r="197" spans="2:10">
      <c r="B197" s="36"/>
      <c r="C197" s="36"/>
      <c r="D197" s="36"/>
      <c r="E197" s="47"/>
      <c r="F197" s="46">
        <v>189</v>
      </c>
      <c r="G197" s="42">
        <v>1</v>
      </c>
      <c r="H197" s="43">
        <f t="shared" si="6"/>
        <v>18002</v>
      </c>
      <c r="I197" s="44">
        <f t="shared" si="7"/>
        <v>3402378</v>
      </c>
      <c r="J197" s="45">
        <f t="shared" si="8"/>
        <v>163169007</v>
      </c>
    </row>
    <row r="198" spans="2:10">
      <c r="B198" s="36"/>
      <c r="C198" s="36"/>
      <c r="D198" s="36"/>
      <c r="E198" s="47"/>
      <c r="F198" s="46">
        <v>190</v>
      </c>
      <c r="G198" s="42">
        <v>1</v>
      </c>
      <c r="H198" s="43">
        <f t="shared" si="6"/>
        <v>18192</v>
      </c>
      <c r="I198" s="44">
        <f t="shared" si="7"/>
        <v>3456480</v>
      </c>
      <c r="J198" s="45">
        <f t="shared" si="8"/>
        <v>166625487</v>
      </c>
    </row>
    <row r="199" spans="2:10">
      <c r="B199" s="36"/>
      <c r="C199" s="36"/>
      <c r="D199" s="36"/>
      <c r="E199" s="47"/>
      <c r="F199" s="46">
        <v>191</v>
      </c>
      <c r="G199" s="42">
        <v>1</v>
      </c>
      <c r="H199" s="43">
        <f t="shared" si="6"/>
        <v>18383</v>
      </c>
      <c r="I199" s="44">
        <f t="shared" si="7"/>
        <v>3511153</v>
      </c>
      <c r="J199" s="45">
        <f t="shared" si="8"/>
        <v>170136640</v>
      </c>
    </row>
    <row r="200" spans="2:10">
      <c r="B200" s="36"/>
      <c r="C200" s="36"/>
      <c r="D200" s="36"/>
      <c r="E200" s="47"/>
      <c r="F200" s="46">
        <v>192</v>
      </c>
      <c r="G200" s="42">
        <v>1</v>
      </c>
      <c r="H200" s="43">
        <f t="shared" si="6"/>
        <v>18575</v>
      </c>
      <c r="I200" s="44">
        <f t="shared" si="7"/>
        <v>3566400</v>
      </c>
      <c r="J200" s="45">
        <f t="shared" si="8"/>
        <v>173703040</v>
      </c>
    </row>
    <row r="201" spans="2:10">
      <c r="B201" s="36"/>
      <c r="C201" s="36"/>
      <c r="D201" s="36"/>
      <c r="E201" s="47"/>
      <c r="F201" s="46">
        <v>193</v>
      </c>
      <c r="G201" s="42">
        <v>1</v>
      </c>
      <c r="H201" s="43">
        <f t="shared" si="6"/>
        <v>18768</v>
      </c>
      <c r="I201" s="44">
        <f t="shared" si="7"/>
        <v>3622224</v>
      </c>
      <c r="J201" s="45">
        <f t="shared" si="8"/>
        <v>177325264</v>
      </c>
    </row>
    <row r="202" spans="2:10">
      <c r="B202" s="36"/>
      <c r="C202" s="36"/>
      <c r="D202" s="36"/>
      <c r="E202" s="47"/>
      <c r="F202" s="46">
        <v>194</v>
      </c>
      <c r="G202" s="42">
        <v>1</v>
      </c>
      <c r="H202" s="43">
        <f t="shared" ref="H202:H265" si="9">H201+F202</f>
        <v>18962</v>
      </c>
      <c r="I202" s="44">
        <f t="shared" ref="I202:I265" si="10">F202*G202*H202</f>
        <v>3678628</v>
      </c>
      <c r="J202" s="45">
        <f t="shared" ref="J202:J265" si="11">J201+I202</f>
        <v>181003892</v>
      </c>
    </row>
    <row r="203" spans="2:10">
      <c r="B203" s="36"/>
      <c r="C203" s="36"/>
      <c r="D203" s="36"/>
      <c r="E203" s="47"/>
      <c r="F203" s="46">
        <v>195</v>
      </c>
      <c r="G203" s="42">
        <v>1</v>
      </c>
      <c r="H203" s="43">
        <f t="shared" si="9"/>
        <v>19157</v>
      </c>
      <c r="I203" s="44">
        <f t="shared" si="10"/>
        <v>3735615</v>
      </c>
      <c r="J203" s="45">
        <f t="shared" si="11"/>
        <v>184739507</v>
      </c>
    </row>
    <row r="204" spans="2:10">
      <c r="B204" s="36"/>
      <c r="C204" s="36"/>
      <c r="D204" s="36"/>
      <c r="E204" s="47"/>
      <c r="F204" s="46">
        <v>196</v>
      </c>
      <c r="G204" s="42">
        <v>1</v>
      </c>
      <c r="H204" s="43">
        <f t="shared" si="9"/>
        <v>19353</v>
      </c>
      <c r="I204" s="44">
        <f t="shared" si="10"/>
        <v>3793188</v>
      </c>
      <c r="J204" s="45">
        <f t="shared" si="11"/>
        <v>188532695</v>
      </c>
    </row>
    <row r="205" spans="2:10">
      <c r="B205" s="36"/>
      <c r="C205" s="36"/>
      <c r="D205" s="36"/>
      <c r="E205" s="47"/>
      <c r="F205" s="46">
        <v>197</v>
      </c>
      <c r="G205" s="42">
        <v>1</v>
      </c>
      <c r="H205" s="43">
        <f t="shared" si="9"/>
        <v>19550</v>
      </c>
      <c r="I205" s="44">
        <f t="shared" si="10"/>
        <v>3851350</v>
      </c>
      <c r="J205" s="45">
        <f t="shared" si="11"/>
        <v>192384045</v>
      </c>
    </row>
    <row r="206" spans="2:10">
      <c r="B206" s="36"/>
      <c r="C206" s="36"/>
      <c r="D206" s="36"/>
      <c r="E206" s="47"/>
      <c r="F206" s="46">
        <v>198</v>
      </c>
      <c r="G206" s="42">
        <v>1</v>
      </c>
      <c r="H206" s="43">
        <f t="shared" si="9"/>
        <v>19748</v>
      </c>
      <c r="I206" s="44">
        <f t="shared" si="10"/>
        <v>3910104</v>
      </c>
      <c r="J206" s="45">
        <f t="shared" si="11"/>
        <v>196294149</v>
      </c>
    </row>
    <row r="207" spans="2:10">
      <c r="B207" s="36"/>
      <c r="C207" s="36"/>
      <c r="D207" s="36"/>
      <c r="E207" s="47"/>
      <c r="F207" s="46">
        <v>199</v>
      </c>
      <c r="G207" s="42">
        <v>1</v>
      </c>
      <c r="H207" s="43">
        <f t="shared" si="9"/>
        <v>19947</v>
      </c>
      <c r="I207" s="44">
        <f t="shared" si="10"/>
        <v>3969453</v>
      </c>
      <c r="J207" s="45">
        <f t="shared" si="11"/>
        <v>200263602</v>
      </c>
    </row>
    <row r="208" spans="2:10">
      <c r="B208" s="36"/>
      <c r="C208" s="36"/>
      <c r="D208" s="36"/>
      <c r="E208" s="47"/>
      <c r="F208" s="46">
        <v>200</v>
      </c>
      <c r="G208" s="42">
        <v>1</v>
      </c>
      <c r="H208" s="43">
        <f t="shared" si="9"/>
        <v>20147</v>
      </c>
      <c r="I208" s="44">
        <f t="shared" si="10"/>
        <v>4029400</v>
      </c>
      <c r="J208" s="45">
        <f t="shared" si="11"/>
        <v>204293002</v>
      </c>
    </row>
    <row r="209" spans="2:10">
      <c r="B209" s="36"/>
      <c r="C209" s="36"/>
      <c r="D209" s="36"/>
      <c r="E209" s="40" t="s">
        <v>344</v>
      </c>
      <c r="F209" s="46">
        <v>201</v>
      </c>
      <c r="G209" s="48">
        <v>1.05</v>
      </c>
      <c r="H209" s="43">
        <f t="shared" si="9"/>
        <v>20348</v>
      </c>
      <c r="I209" s="44">
        <f t="shared" si="10"/>
        <v>4294445.4</v>
      </c>
      <c r="J209" s="45">
        <f t="shared" si="11"/>
        <v>208587447.4</v>
      </c>
    </row>
    <row r="210" spans="2:10">
      <c r="B210" s="36"/>
      <c r="C210" s="36"/>
      <c r="D210" s="36"/>
      <c r="E210" s="47"/>
      <c r="F210" s="46">
        <v>202</v>
      </c>
      <c r="G210" s="48">
        <v>1.1</v>
      </c>
      <c r="H210" s="43">
        <f t="shared" si="9"/>
        <v>20550</v>
      </c>
      <c r="I210" s="44">
        <f t="shared" si="10"/>
        <v>4566210</v>
      </c>
      <c r="J210" s="45">
        <f t="shared" si="11"/>
        <v>213153657.4</v>
      </c>
    </row>
    <row r="211" spans="2:10">
      <c r="B211" s="36"/>
      <c r="C211" s="36"/>
      <c r="D211" s="36"/>
      <c r="E211" s="47"/>
      <c r="F211" s="46">
        <v>203</v>
      </c>
      <c r="G211" s="48">
        <v>1.15</v>
      </c>
      <c r="H211" s="43">
        <f t="shared" si="9"/>
        <v>20753</v>
      </c>
      <c r="I211" s="44">
        <f t="shared" si="10"/>
        <v>4844787.85</v>
      </c>
      <c r="J211" s="45">
        <f t="shared" si="11"/>
        <v>217998445.25</v>
      </c>
    </row>
    <row r="212" spans="2:10">
      <c r="B212" s="36"/>
      <c r="C212" s="36"/>
      <c r="D212" s="36"/>
      <c r="E212" s="47"/>
      <c r="F212" s="46">
        <v>204</v>
      </c>
      <c r="G212" s="48">
        <v>1.2</v>
      </c>
      <c r="H212" s="43">
        <f t="shared" si="9"/>
        <v>20957</v>
      </c>
      <c r="I212" s="44">
        <f t="shared" si="10"/>
        <v>5130273.6</v>
      </c>
      <c r="J212" s="45">
        <f t="shared" si="11"/>
        <v>223128718.85</v>
      </c>
    </row>
    <row r="213" spans="2:10">
      <c r="B213" s="36"/>
      <c r="C213" s="36"/>
      <c r="D213" s="36"/>
      <c r="E213" s="47"/>
      <c r="F213" s="46">
        <v>205</v>
      </c>
      <c r="G213" s="48">
        <v>1.25</v>
      </c>
      <c r="H213" s="43">
        <f t="shared" si="9"/>
        <v>21162</v>
      </c>
      <c r="I213" s="44">
        <f t="shared" si="10"/>
        <v>5422762.5</v>
      </c>
      <c r="J213" s="45">
        <f t="shared" si="11"/>
        <v>228551481.35</v>
      </c>
    </row>
    <row r="214" spans="2:10">
      <c r="B214" s="36"/>
      <c r="C214" s="36"/>
      <c r="D214" s="36"/>
      <c r="E214" s="47"/>
      <c r="F214" s="46">
        <v>206</v>
      </c>
      <c r="G214" s="48">
        <v>1.3</v>
      </c>
      <c r="H214" s="43">
        <f t="shared" si="9"/>
        <v>21368</v>
      </c>
      <c r="I214" s="44">
        <f t="shared" si="10"/>
        <v>5722350.4</v>
      </c>
      <c r="J214" s="45">
        <f t="shared" si="11"/>
        <v>234273831.75</v>
      </c>
    </row>
    <row r="215" spans="2:10">
      <c r="B215" s="36"/>
      <c r="C215" s="36"/>
      <c r="D215" s="36"/>
      <c r="E215" s="47"/>
      <c r="F215" s="46">
        <v>207</v>
      </c>
      <c r="G215" s="48">
        <v>1.35</v>
      </c>
      <c r="H215" s="43">
        <f t="shared" si="9"/>
        <v>21575</v>
      </c>
      <c r="I215" s="44">
        <f t="shared" si="10"/>
        <v>6029133.75</v>
      </c>
      <c r="J215" s="45">
        <f t="shared" si="11"/>
        <v>240302965.5</v>
      </c>
    </row>
    <row r="216" spans="2:10">
      <c r="B216" s="36"/>
      <c r="C216" s="36"/>
      <c r="D216" s="36"/>
      <c r="E216" s="47"/>
      <c r="F216" s="46">
        <v>208</v>
      </c>
      <c r="G216" s="48">
        <v>1.4</v>
      </c>
      <c r="H216" s="43">
        <f t="shared" si="9"/>
        <v>21783</v>
      </c>
      <c r="I216" s="44">
        <f t="shared" si="10"/>
        <v>6343209.6</v>
      </c>
      <c r="J216" s="45">
        <f t="shared" si="11"/>
        <v>246646175.1</v>
      </c>
    </row>
    <row r="217" spans="2:10">
      <c r="B217" s="36"/>
      <c r="C217" s="36"/>
      <c r="D217" s="36"/>
      <c r="E217" s="47"/>
      <c r="F217" s="46">
        <v>209</v>
      </c>
      <c r="G217" s="48">
        <v>1.45</v>
      </c>
      <c r="H217" s="43">
        <f t="shared" si="9"/>
        <v>21992</v>
      </c>
      <c r="I217" s="44">
        <f t="shared" si="10"/>
        <v>6664675.6</v>
      </c>
      <c r="J217" s="45">
        <f t="shared" si="11"/>
        <v>253310850.7</v>
      </c>
    </row>
    <row r="218" spans="2:10">
      <c r="B218" s="36"/>
      <c r="C218" s="36"/>
      <c r="D218" s="36"/>
      <c r="E218" s="47"/>
      <c r="F218" s="46">
        <v>210</v>
      </c>
      <c r="G218" s="48">
        <v>1.5</v>
      </c>
      <c r="H218" s="43">
        <f t="shared" si="9"/>
        <v>22202</v>
      </c>
      <c r="I218" s="44">
        <f t="shared" si="10"/>
        <v>6993630</v>
      </c>
      <c r="J218" s="45">
        <f t="shared" si="11"/>
        <v>260304480.7</v>
      </c>
    </row>
    <row r="219" spans="2:10">
      <c r="B219" s="36"/>
      <c r="C219" s="36"/>
      <c r="D219" s="36"/>
      <c r="E219" s="47"/>
      <c r="F219" s="46">
        <v>211</v>
      </c>
      <c r="G219" s="48">
        <v>1.55</v>
      </c>
      <c r="H219" s="43">
        <f t="shared" si="9"/>
        <v>22413</v>
      </c>
      <c r="I219" s="44">
        <f t="shared" si="10"/>
        <v>7330171.65</v>
      </c>
      <c r="J219" s="45">
        <f t="shared" si="11"/>
        <v>267634652.35</v>
      </c>
    </row>
    <row r="220" spans="2:10">
      <c r="B220" s="36"/>
      <c r="C220" s="36"/>
      <c r="D220" s="36"/>
      <c r="E220" s="47"/>
      <c r="F220" s="46">
        <v>212</v>
      </c>
      <c r="G220" s="48">
        <v>1.6</v>
      </c>
      <c r="H220" s="43">
        <f t="shared" si="9"/>
        <v>22625</v>
      </c>
      <c r="I220" s="44">
        <f t="shared" si="10"/>
        <v>7674400</v>
      </c>
      <c r="J220" s="45">
        <f t="shared" si="11"/>
        <v>275309052.35</v>
      </c>
    </row>
    <row r="221" spans="2:10">
      <c r="B221" s="36"/>
      <c r="C221" s="36"/>
      <c r="D221" s="36"/>
      <c r="E221" s="47"/>
      <c r="F221" s="46">
        <v>213</v>
      </c>
      <c r="G221" s="48">
        <v>1.65</v>
      </c>
      <c r="H221" s="43">
        <f t="shared" si="9"/>
        <v>22838</v>
      </c>
      <c r="I221" s="44">
        <f t="shared" si="10"/>
        <v>8026415.1</v>
      </c>
      <c r="J221" s="45">
        <f t="shared" si="11"/>
        <v>283335467.45</v>
      </c>
    </row>
    <row r="222" spans="2:10">
      <c r="B222" s="36"/>
      <c r="C222" s="36"/>
      <c r="D222" s="36"/>
      <c r="E222" s="47"/>
      <c r="F222" s="46">
        <v>214</v>
      </c>
      <c r="G222" s="48">
        <v>1.7</v>
      </c>
      <c r="H222" s="43">
        <f t="shared" si="9"/>
        <v>23052</v>
      </c>
      <c r="I222" s="44">
        <f t="shared" si="10"/>
        <v>8386317.6</v>
      </c>
      <c r="J222" s="45">
        <f t="shared" si="11"/>
        <v>291721785.05</v>
      </c>
    </row>
    <row r="223" spans="2:10">
      <c r="B223" s="36"/>
      <c r="C223" s="36"/>
      <c r="D223" s="36"/>
      <c r="E223" s="47"/>
      <c r="F223" s="46">
        <v>215</v>
      </c>
      <c r="G223" s="48">
        <v>1.75</v>
      </c>
      <c r="H223" s="43">
        <f t="shared" si="9"/>
        <v>23267</v>
      </c>
      <c r="I223" s="44">
        <f t="shared" si="10"/>
        <v>8754208.75</v>
      </c>
      <c r="J223" s="45">
        <f t="shared" si="11"/>
        <v>300475993.8</v>
      </c>
    </row>
    <row r="224" spans="2:10">
      <c r="B224" s="36"/>
      <c r="C224" s="36"/>
      <c r="D224" s="36"/>
      <c r="E224" s="47"/>
      <c r="F224" s="46">
        <v>216</v>
      </c>
      <c r="G224" s="48">
        <v>1.8</v>
      </c>
      <c r="H224" s="43">
        <f t="shared" si="9"/>
        <v>23483</v>
      </c>
      <c r="I224" s="44">
        <f t="shared" si="10"/>
        <v>9130190.4</v>
      </c>
      <c r="J224" s="45">
        <f t="shared" si="11"/>
        <v>309606184.2</v>
      </c>
    </row>
    <row r="225" spans="2:10">
      <c r="B225" s="36"/>
      <c r="C225" s="36"/>
      <c r="D225" s="36"/>
      <c r="E225" s="47"/>
      <c r="F225" s="46">
        <v>217</v>
      </c>
      <c r="G225" s="48">
        <v>1.85</v>
      </c>
      <c r="H225" s="43">
        <f t="shared" si="9"/>
        <v>23700</v>
      </c>
      <c r="I225" s="44">
        <f t="shared" si="10"/>
        <v>9514365</v>
      </c>
      <c r="J225" s="45">
        <f t="shared" si="11"/>
        <v>319120549.2</v>
      </c>
    </row>
    <row r="226" spans="2:10">
      <c r="B226" s="36"/>
      <c r="C226" s="36"/>
      <c r="D226" s="36"/>
      <c r="E226" s="47"/>
      <c r="F226" s="46">
        <v>218</v>
      </c>
      <c r="G226" s="48">
        <v>1.9</v>
      </c>
      <c r="H226" s="43">
        <f t="shared" si="9"/>
        <v>23918</v>
      </c>
      <c r="I226" s="44">
        <f t="shared" si="10"/>
        <v>9906835.6</v>
      </c>
      <c r="J226" s="45">
        <f t="shared" si="11"/>
        <v>329027384.8</v>
      </c>
    </row>
    <row r="227" spans="2:10">
      <c r="B227" s="36"/>
      <c r="C227" s="36"/>
      <c r="D227" s="36"/>
      <c r="E227" s="47"/>
      <c r="F227" s="46">
        <v>219</v>
      </c>
      <c r="G227" s="48">
        <v>1.95</v>
      </c>
      <c r="H227" s="43">
        <f t="shared" si="9"/>
        <v>24137</v>
      </c>
      <c r="I227" s="44">
        <f t="shared" si="10"/>
        <v>10307705.85</v>
      </c>
      <c r="J227" s="45">
        <f t="shared" si="11"/>
        <v>339335090.65</v>
      </c>
    </row>
    <row r="228" spans="2:10">
      <c r="B228" s="36"/>
      <c r="C228" s="36"/>
      <c r="D228" s="36"/>
      <c r="E228" s="47"/>
      <c r="F228" s="46">
        <v>220</v>
      </c>
      <c r="G228" s="48">
        <v>2</v>
      </c>
      <c r="H228" s="43">
        <f t="shared" si="9"/>
        <v>24357</v>
      </c>
      <c r="I228" s="44">
        <f t="shared" si="10"/>
        <v>10717080</v>
      </c>
      <c r="J228" s="45">
        <f t="shared" si="11"/>
        <v>350052170.65</v>
      </c>
    </row>
    <row r="229" spans="2:10">
      <c r="B229" s="36"/>
      <c r="C229" s="36"/>
      <c r="D229" s="36"/>
      <c r="E229" s="47"/>
      <c r="F229" s="46">
        <v>221</v>
      </c>
      <c r="G229" s="48">
        <v>2.05</v>
      </c>
      <c r="H229" s="43">
        <f t="shared" si="9"/>
        <v>24578</v>
      </c>
      <c r="I229" s="44">
        <f t="shared" si="10"/>
        <v>11135062.9</v>
      </c>
      <c r="J229" s="45">
        <f t="shared" si="11"/>
        <v>361187233.55</v>
      </c>
    </row>
    <row r="230" spans="2:10">
      <c r="B230" s="36"/>
      <c r="C230" s="36"/>
      <c r="D230" s="36"/>
      <c r="E230" s="47"/>
      <c r="F230" s="46">
        <v>222</v>
      </c>
      <c r="G230" s="48">
        <v>2.1</v>
      </c>
      <c r="H230" s="43">
        <f t="shared" si="9"/>
        <v>24800</v>
      </c>
      <c r="I230" s="44">
        <f t="shared" si="10"/>
        <v>11561760</v>
      </c>
      <c r="J230" s="45">
        <f t="shared" si="11"/>
        <v>372748993.55</v>
      </c>
    </row>
    <row r="231" spans="2:10">
      <c r="B231" s="36"/>
      <c r="C231" s="36"/>
      <c r="D231" s="36"/>
      <c r="E231" s="47"/>
      <c r="F231" s="46">
        <v>223</v>
      </c>
      <c r="G231" s="48">
        <v>2.15</v>
      </c>
      <c r="H231" s="43">
        <f t="shared" si="9"/>
        <v>25023</v>
      </c>
      <c r="I231" s="44">
        <f t="shared" si="10"/>
        <v>11997277.35</v>
      </c>
      <c r="J231" s="45">
        <f t="shared" si="11"/>
        <v>384746270.9</v>
      </c>
    </row>
    <row r="232" spans="2:10">
      <c r="B232" s="36"/>
      <c r="C232" s="36"/>
      <c r="D232" s="36"/>
      <c r="E232" s="47"/>
      <c r="F232" s="46">
        <v>224</v>
      </c>
      <c r="G232" s="48">
        <v>2.2</v>
      </c>
      <c r="H232" s="43">
        <f t="shared" si="9"/>
        <v>25247</v>
      </c>
      <c r="I232" s="44">
        <f t="shared" si="10"/>
        <v>12441721.6</v>
      </c>
      <c r="J232" s="45">
        <f t="shared" si="11"/>
        <v>397187992.5</v>
      </c>
    </row>
    <row r="233" spans="2:10">
      <c r="B233" s="36"/>
      <c r="C233" s="36"/>
      <c r="D233" s="36"/>
      <c r="E233" s="47"/>
      <c r="F233" s="46">
        <v>225</v>
      </c>
      <c r="G233" s="48">
        <v>2.25</v>
      </c>
      <c r="H233" s="43">
        <f t="shared" si="9"/>
        <v>25472</v>
      </c>
      <c r="I233" s="44">
        <f t="shared" si="10"/>
        <v>12895200</v>
      </c>
      <c r="J233" s="45">
        <f t="shared" si="11"/>
        <v>410083192.5</v>
      </c>
    </row>
    <row r="234" spans="2:10">
      <c r="B234" s="36"/>
      <c r="C234" s="36"/>
      <c r="D234" s="36"/>
      <c r="E234" s="47"/>
      <c r="F234" s="46">
        <v>226</v>
      </c>
      <c r="G234" s="48">
        <v>2.3</v>
      </c>
      <c r="H234" s="43">
        <f t="shared" si="9"/>
        <v>25698</v>
      </c>
      <c r="I234" s="44">
        <f t="shared" si="10"/>
        <v>13357820.4</v>
      </c>
      <c r="J234" s="45">
        <f t="shared" si="11"/>
        <v>423441012.9</v>
      </c>
    </row>
    <row r="235" spans="2:10">
      <c r="B235" s="36"/>
      <c r="C235" s="36"/>
      <c r="D235" s="36"/>
      <c r="E235" s="47"/>
      <c r="F235" s="46">
        <v>227</v>
      </c>
      <c r="G235" s="48">
        <v>2.35</v>
      </c>
      <c r="H235" s="43">
        <f t="shared" si="9"/>
        <v>25925</v>
      </c>
      <c r="I235" s="44">
        <f t="shared" si="10"/>
        <v>13829691.25</v>
      </c>
      <c r="J235" s="45">
        <f t="shared" si="11"/>
        <v>437270704.15</v>
      </c>
    </row>
    <row r="236" spans="2:10">
      <c r="B236" s="36"/>
      <c r="C236" s="36"/>
      <c r="D236" s="36"/>
      <c r="E236" s="47"/>
      <c r="F236" s="46">
        <v>228</v>
      </c>
      <c r="G236" s="48">
        <v>2.4</v>
      </c>
      <c r="H236" s="43">
        <f t="shared" si="9"/>
        <v>26153</v>
      </c>
      <c r="I236" s="44">
        <f t="shared" si="10"/>
        <v>14310921.6</v>
      </c>
      <c r="J236" s="45">
        <f t="shared" si="11"/>
        <v>451581625.75</v>
      </c>
    </row>
    <row r="237" spans="2:10">
      <c r="B237" s="36"/>
      <c r="C237" s="36"/>
      <c r="D237" s="36"/>
      <c r="E237" s="47"/>
      <c r="F237" s="46">
        <v>229</v>
      </c>
      <c r="G237" s="48">
        <v>2.45</v>
      </c>
      <c r="H237" s="43">
        <f t="shared" si="9"/>
        <v>26382</v>
      </c>
      <c r="I237" s="44">
        <f t="shared" si="10"/>
        <v>14801621.1</v>
      </c>
      <c r="J237" s="45">
        <f t="shared" si="11"/>
        <v>466383246.85</v>
      </c>
    </row>
    <row r="238" spans="2:10">
      <c r="B238" s="36"/>
      <c r="C238" s="36"/>
      <c r="D238" s="36"/>
      <c r="E238" s="47"/>
      <c r="F238" s="46">
        <v>230</v>
      </c>
      <c r="G238" s="48">
        <v>2.5</v>
      </c>
      <c r="H238" s="43">
        <f t="shared" si="9"/>
        <v>26612</v>
      </c>
      <c r="I238" s="44">
        <f t="shared" si="10"/>
        <v>15301900</v>
      </c>
      <c r="J238" s="45">
        <f t="shared" si="11"/>
        <v>481685146.85</v>
      </c>
    </row>
    <row r="239" spans="2:10">
      <c r="B239" s="36"/>
      <c r="C239" s="36"/>
      <c r="D239" s="36"/>
      <c r="E239" s="47"/>
      <c r="F239" s="46">
        <v>231</v>
      </c>
      <c r="G239" s="48">
        <v>2.55</v>
      </c>
      <c r="H239" s="43">
        <f t="shared" si="9"/>
        <v>26843</v>
      </c>
      <c r="I239" s="44">
        <f t="shared" si="10"/>
        <v>15811869.15</v>
      </c>
      <c r="J239" s="45">
        <f t="shared" si="11"/>
        <v>497497016</v>
      </c>
    </row>
    <row r="240" spans="2:10">
      <c r="B240" s="36"/>
      <c r="C240" s="36"/>
      <c r="D240" s="36"/>
      <c r="E240" s="47"/>
      <c r="F240" s="46">
        <v>232</v>
      </c>
      <c r="G240" s="48">
        <v>2.6</v>
      </c>
      <c r="H240" s="43">
        <f t="shared" si="9"/>
        <v>27075</v>
      </c>
      <c r="I240" s="44">
        <f t="shared" si="10"/>
        <v>16331640</v>
      </c>
      <c r="J240" s="45">
        <f t="shared" si="11"/>
        <v>513828656</v>
      </c>
    </row>
    <row r="241" spans="2:10">
      <c r="B241" s="36"/>
      <c r="C241" s="36"/>
      <c r="D241" s="36"/>
      <c r="E241" s="47"/>
      <c r="F241" s="46">
        <v>233</v>
      </c>
      <c r="G241" s="48">
        <v>2.65</v>
      </c>
      <c r="H241" s="43">
        <f t="shared" si="9"/>
        <v>27308</v>
      </c>
      <c r="I241" s="44">
        <f t="shared" si="10"/>
        <v>16861324.6</v>
      </c>
      <c r="J241" s="45">
        <f t="shared" si="11"/>
        <v>530689980.6</v>
      </c>
    </row>
    <row r="242" spans="2:10">
      <c r="B242" s="36"/>
      <c r="C242" s="36"/>
      <c r="D242" s="36"/>
      <c r="E242" s="47"/>
      <c r="F242" s="46">
        <v>234</v>
      </c>
      <c r="G242" s="48">
        <v>2.7</v>
      </c>
      <c r="H242" s="43">
        <f t="shared" si="9"/>
        <v>27542</v>
      </c>
      <c r="I242" s="44">
        <f t="shared" si="10"/>
        <v>17401035.6</v>
      </c>
      <c r="J242" s="45">
        <f t="shared" si="11"/>
        <v>548091016.2</v>
      </c>
    </row>
    <row r="243" spans="2:10">
      <c r="B243" s="36"/>
      <c r="C243" s="36"/>
      <c r="D243" s="36"/>
      <c r="E243" s="47"/>
      <c r="F243" s="46">
        <v>235</v>
      </c>
      <c r="G243" s="48">
        <v>2.75</v>
      </c>
      <c r="H243" s="43">
        <f t="shared" si="9"/>
        <v>27777</v>
      </c>
      <c r="I243" s="44">
        <f t="shared" si="10"/>
        <v>17950886.25</v>
      </c>
      <c r="J243" s="45">
        <f t="shared" si="11"/>
        <v>566041902.45</v>
      </c>
    </row>
    <row r="244" spans="2:10">
      <c r="B244" s="36"/>
      <c r="C244" s="36"/>
      <c r="D244" s="36"/>
      <c r="E244" s="47"/>
      <c r="F244" s="46">
        <v>236</v>
      </c>
      <c r="G244" s="48">
        <v>2.8</v>
      </c>
      <c r="H244" s="43">
        <f t="shared" si="9"/>
        <v>28013</v>
      </c>
      <c r="I244" s="44">
        <f t="shared" si="10"/>
        <v>18510990.4</v>
      </c>
      <c r="J244" s="45">
        <f t="shared" si="11"/>
        <v>584552892.85</v>
      </c>
    </row>
    <row r="245" spans="2:10">
      <c r="B245" s="36"/>
      <c r="C245" s="36"/>
      <c r="D245" s="36"/>
      <c r="E245" s="47"/>
      <c r="F245" s="46">
        <v>237</v>
      </c>
      <c r="G245" s="48">
        <v>2.85</v>
      </c>
      <c r="H245" s="43">
        <f t="shared" si="9"/>
        <v>28250</v>
      </c>
      <c r="I245" s="44">
        <f t="shared" si="10"/>
        <v>19081462.5</v>
      </c>
      <c r="J245" s="45">
        <f t="shared" si="11"/>
        <v>603634355.35</v>
      </c>
    </row>
    <row r="246" spans="2:10">
      <c r="B246" s="36"/>
      <c r="C246" s="36"/>
      <c r="D246" s="36"/>
      <c r="E246" s="47"/>
      <c r="F246" s="46">
        <v>238</v>
      </c>
      <c r="G246" s="48">
        <v>2.9</v>
      </c>
      <c r="H246" s="43">
        <f t="shared" si="9"/>
        <v>28488</v>
      </c>
      <c r="I246" s="44">
        <f t="shared" si="10"/>
        <v>19662417.6</v>
      </c>
      <c r="J246" s="45">
        <f t="shared" si="11"/>
        <v>623296772.95</v>
      </c>
    </row>
    <row r="247" spans="2:10">
      <c r="B247" s="36"/>
      <c r="C247" s="36"/>
      <c r="D247" s="36"/>
      <c r="E247" s="47"/>
      <c r="F247" s="46">
        <v>239</v>
      </c>
      <c r="G247" s="48">
        <v>2.95</v>
      </c>
      <c r="H247" s="43">
        <f t="shared" si="9"/>
        <v>28727</v>
      </c>
      <c r="I247" s="44">
        <f t="shared" si="10"/>
        <v>20253971.35</v>
      </c>
      <c r="J247" s="45">
        <f t="shared" si="11"/>
        <v>643550744.3</v>
      </c>
    </row>
    <row r="248" spans="2:10">
      <c r="B248" s="36"/>
      <c r="C248" s="36"/>
      <c r="D248" s="36"/>
      <c r="E248" s="47"/>
      <c r="F248" s="46">
        <v>240</v>
      </c>
      <c r="G248" s="48">
        <v>3</v>
      </c>
      <c r="H248" s="43">
        <f t="shared" si="9"/>
        <v>28967</v>
      </c>
      <c r="I248" s="44">
        <f t="shared" si="10"/>
        <v>20856240</v>
      </c>
      <c r="J248" s="45">
        <f t="shared" si="11"/>
        <v>664406984.3</v>
      </c>
    </row>
    <row r="249" spans="2:10">
      <c r="B249" s="36"/>
      <c r="C249" s="36"/>
      <c r="D249" s="36"/>
      <c r="E249" s="47"/>
      <c r="F249" s="46">
        <v>241</v>
      </c>
      <c r="G249" s="48">
        <v>3.05</v>
      </c>
      <c r="H249" s="43">
        <f t="shared" si="9"/>
        <v>29208</v>
      </c>
      <c r="I249" s="44">
        <f t="shared" si="10"/>
        <v>21469340.4</v>
      </c>
      <c r="J249" s="45">
        <f t="shared" si="11"/>
        <v>685876324.7</v>
      </c>
    </row>
    <row r="250" spans="2:10">
      <c r="B250" s="36"/>
      <c r="C250" s="36"/>
      <c r="D250" s="36"/>
      <c r="E250" s="47"/>
      <c r="F250" s="46">
        <v>242</v>
      </c>
      <c r="G250" s="48">
        <v>3.1</v>
      </c>
      <c r="H250" s="43">
        <f t="shared" si="9"/>
        <v>29450</v>
      </c>
      <c r="I250" s="44">
        <f t="shared" si="10"/>
        <v>22093390</v>
      </c>
      <c r="J250" s="45">
        <f t="shared" si="11"/>
        <v>707969714.7</v>
      </c>
    </row>
    <row r="251" spans="2:10">
      <c r="B251" s="36"/>
      <c r="C251" s="36"/>
      <c r="D251" s="36"/>
      <c r="E251" s="47"/>
      <c r="F251" s="46">
        <v>243</v>
      </c>
      <c r="G251" s="48">
        <v>3.15</v>
      </c>
      <c r="H251" s="43">
        <f t="shared" si="9"/>
        <v>29693</v>
      </c>
      <c r="I251" s="44">
        <f t="shared" si="10"/>
        <v>22728506.85</v>
      </c>
      <c r="J251" s="45">
        <f t="shared" si="11"/>
        <v>730698221.55</v>
      </c>
    </row>
    <row r="252" spans="2:10">
      <c r="B252" s="36"/>
      <c r="C252" s="36"/>
      <c r="D252" s="36"/>
      <c r="E252" s="47"/>
      <c r="F252" s="46">
        <v>244</v>
      </c>
      <c r="G252" s="48">
        <v>3.2</v>
      </c>
      <c r="H252" s="43">
        <f t="shared" si="9"/>
        <v>29937</v>
      </c>
      <c r="I252" s="44">
        <f t="shared" si="10"/>
        <v>23374809.6</v>
      </c>
      <c r="J252" s="45">
        <f t="shared" si="11"/>
        <v>754073031.15</v>
      </c>
    </row>
    <row r="253" spans="2:10">
      <c r="B253" s="36"/>
      <c r="C253" s="36"/>
      <c r="D253" s="36"/>
      <c r="E253" s="47"/>
      <c r="F253" s="46">
        <v>245</v>
      </c>
      <c r="G253" s="48">
        <v>3.25</v>
      </c>
      <c r="H253" s="43">
        <f t="shared" si="9"/>
        <v>30182</v>
      </c>
      <c r="I253" s="44">
        <f t="shared" si="10"/>
        <v>24032417.5</v>
      </c>
      <c r="J253" s="45">
        <f t="shared" si="11"/>
        <v>778105448.65</v>
      </c>
    </row>
    <row r="254" spans="2:10">
      <c r="B254" s="36"/>
      <c r="C254" s="36"/>
      <c r="D254" s="36"/>
      <c r="E254" s="47"/>
      <c r="F254" s="46">
        <v>246</v>
      </c>
      <c r="G254" s="48">
        <v>3.3</v>
      </c>
      <c r="H254" s="43">
        <f t="shared" si="9"/>
        <v>30428</v>
      </c>
      <c r="I254" s="44">
        <f t="shared" si="10"/>
        <v>24701450.4</v>
      </c>
      <c r="J254" s="45">
        <f t="shared" si="11"/>
        <v>802806899.05</v>
      </c>
    </row>
    <row r="255" spans="2:10">
      <c r="B255" s="36"/>
      <c r="C255" s="36"/>
      <c r="D255" s="36"/>
      <c r="E255" s="47"/>
      <c r="F255" s="46">
        <v>247</v>
      </c>
      <c r="G255" s="48">
        <v>3.35</v>
      </c>
      <c r="H255" s="43">
        <f t="shared" si="9"/>
        <v>30675</v>
      </c>
      <c r="I255" s="44">
        <f t="shared" si="10"/>
        <v>25382028.75</v>
      </c>
      <c r="J255" s="45">
        <f t="shared" si="11"/>
        <v>828188927.8</v>
      </c>
    </row>
    <row r="256" spans="2:10">
      <c r="B256" s="36"/>
      <c r="C256" s="36"/>
      <c r="D256" s="36"/>
      <c r="E256" s="47"/>
      <c r="F256" s="46">
        <v>248</v>
      </c>
      <c r="G256" s="48">
        <v>3.4</v>
      </c>
      <c r="H256" s="43">
        <f t="shared" si="9"/>
        <v>30923</v>
      </c>
      <c r="I256" s="44">
        <f t="shared" si="10"/>
        <v>26074273.6</v>
      </c>
      <c r="J256" s="45">
        <f t="shared" si="11"/>
        <v>854263201.4</v>
      </c>
    </row>
    <row r="257" spans="2:10">
      <c r="B257" s="36"/>
      <c r="C257" s="36"/>
      <c r="D257" s="36"/>
      <c r="E257" s="47"/>
      <c r="F257" s="46">
        <v>249</v>
      </c>
      <c r="G257" s="48">
        <v>3.45</v>
      </c>
      <c r="H257" s="43">
        <f t="shared" si="9"/>
        <v>31172</v>
      </c>
      <c r="I257" s="44">
        <f t="shared" si="10"/>
        <v>26778306.6</v>
      </c>
      <c r="J257" s="45">
        <f t="shared" si="11"/>
        <v>881041508</v>
      </c>
    </row>
    <row r="258" spans="2:10">
      <c r="B258" s="36"/>
      <c r="C258" s="36"/>
      <c r="D258" s="36"/>
      <c r="E258" s="47"/>
      <c r="F258" s="46">
        <v>250</v>
      </c>
      <c r="G258" s="48">
        <v>3.5</v>
      </c>
      <c r="H258" s="43">
        <f t="shared" si="9"/>
        <v>31422</v>
      </c>
      <c r="I258" s="44">
        <f t="shared" si="10"/>
        <v>27494250</v>
      </c>
      <c r="J258" s="45">
        <f t="shared" si="11"/>
        <v>908535758</v>
      </c>
    </row>
    <row r="259" spans="2:10">
      <c r="B259" s="36"/>
      <c r="C259" s="36"/>
      <c r="D259" s="36"/>
      <c r="E259" s="40" t="s">
        <v>345</v>
      </c>
      <c r="F259" s="46">
        <v>251</v>
      </c>
      <c r="G259" s="48">
        <v>3.55</v>
      </c>
      <c r="H259" s="43">
        <f t="shared" si="9"/>
        <v>31673</v>
      </c>
      <c r="I259" s="44">
        <f t="shared" si="10"/>
        <v>28222226.65</v>
      </c>
      <c r="J259" s="45">
        <f t="shared" si="11"/>
        <v>936757984.65</v>
      </c>
    </row>
    <row r="260" spans="2:10">
      <c r="B260" s="36"/>
      <c r="C260" s="36"/>
      <c r="D260" s="36"/>
      <c r="E260" s="47"/>
      <c r="F260" s="46">
        <v>252</v>
      </c>
      <c r="G260" s="48">
        <v>3.59999999999999</v>
      </c>
      <c r="H260" s="43">
        <f t="shared" si="9"/>
        <v>31925</v>
      </c>
      <c r="I260" s="44">
        <f t="shared" si="10"/>
        <v>28962359.9999999</v>
      </c>
      <c r="J260" s="45">
        <f t="shared" si="11"/>
        <v>965720344.65</v>
      </c>
    </row>
    <row r="261" spans="2:10">
      <c r="B261" s="36"/>
      <c r="C261" s="36"/>
      <c r="D261" s="36"/>
      <c r="E261" s="47"/>
      <c r="F261" s="46">
        <v>253</v>
      </c>
      <c r="G261" s="48">
        <v>3.64999999999999</v>
      </c>
      <c r="H261" s="43">
        <f t="shared" si="9"/>
        <v>32178</v>
      </c>
      <c r="I261" s="44">
        <f t="shared" si="10"/>
        <v>29714774.0999999</v>
      </c>
      <c r="J261" s="45">
        <f t="shared" si="11"/>
        <v>995435118.75</v>
      </c>
    </row>
    <row r="262" spans="2:10">
      <c r="B262" s="36"/>
      <c r="C262" s="36"/>
      <c r="D262" s="36"/>
      <c r="E262" s="47"/>
      <c r="F262" s="46">
        <v>254</v>
      </c>
      <c r="G262" s="48">
        <v>3.69999999999999</v>
      </c>
      <c r="H262" s="43">
        <f t="shared" si="9"/>
        <v>32432</v>
      </c>
      <c r="I262" s="44">
        <f t="shared" si="10"/>
        <v>30479593.5999999</v>
      </c>
      <c r="J262" s="45">
        <f t="shared" si="11"/>
        <v>1025914712.35</v>
      </c>
    </row>
    <row r="263" spans="2:10">
      <c r="B263" s="36"/>
      <c r="C263" s="36"/>
      <c r="D263" s="36"/>
      <c r="E263" s="47"/>
      <c r="F263" s="46">
        <v>255</v>
      </c>
      <c r="G263" s="48">
        <v>3.74999999999999</v>
      </c>
      <c r="H263" s="43">
        <f t="shared" si="9"/>
        <v>32687</v>
      </c>
      <c r="I263" s="44">
        <f t="shared" si="10"/>
        <v>31256943.7499999</v>
      </c>
      <c r="J263" s="45">
        <f t="shared" si="11"/>
        <v>1057171656.1</v>
      </c>
    </row>
    <row r="264" spans="2:10">
      <c r="B264" s="36"/>
      <c r="C264" s="36"/>
      <c r="D264" s="36"/>
      <c r="E264" s="47"/>
      <c r="F264" s="46">
        <v>256</v>
      </c>
      <c r="G264" s="48">
        <v>3.79999999999999</v>
      </c>
      <c r="H264" s="43">
        <f t="shared" si="9"/>
        <v>32943</v>
      </c>
      <c r="I264" s="44">
        <f t="shared" si="10"/>
        <v>32046950.3999999</v>
      </c>
      <c r="J264" s="45">
        <f t="shared" si="11"/>
        <v>1089218606.5</v>
      </c>
    </row>
    <row r="265" spans="2:10">
      <c r="B265" s="36"/>
      <c r="C265" s="36"/>
      <c r="D265" s="36"/>
      <c r="E265" s="47"/>
      <c r="F265" s="46">
        <v>257</v>
      </c>
      <c r="G265" s="48">
        <v>3.84999999999999</v>
      </c>
      <c r="H265" s="43">
        <f t="shared" si="9"/>
        <v>33200</v>
      </c>
      <c r="I265" s="44">
        <f t="shared" si="10"/>
        <v>32849739.9999999</v>
      </c>
      <c r="J265" s="45">
        <f t="shared" si="11"/>
        <v>1122068346.5</v>
      </c>
    </row>
    <row r="266" spans="2:10">
      <c r="B266" s="36"/>
      <c r="C266" s="36"/>
      <c r="D266" s="36"/>
      <c r="E266" s="47"/>
      <c r="F266" s="46">
        <v>258</v>
      </c>
      <c r="G266" s="48">
        <v>3.89999999999999</v>
      </c>
      <c r="H266" s="43">
        <f t="shared" ref="H266:H329" si="12">H265+F266</f>
        <v>33458</v>
      </c>
      <c r="I266" s="44">
        <f t="shared" ref="I266:I329" si="13">F266*G266*H266</f>
        <v>33665439.5999999</v>
      </c>
      <c r="J266" s="45">
        <f t="shared" ref="J266:J329" si="14">J265+I266</f>
        <v>1155733786.1</v>
      </c>
    </row>
    <row r="267" spans="2:10">
      <c r="B267" s="36"/>
      <c r="C267" s="36"/>
      <c r="D267" s="36"/>
      <c r="E267" s="47"/>
      <c r="F267" s="46">
        <v>259</v>
      </c>
      <c r="G267" s="48">
        <v>3.94999999999999</v>
      </c>
      <c r="H267" s="43">
        <f t="shared" si="12"/>
        <v>33717</v>
      </c>
      <c r="I267" s="44">
        <f t="shared" si="13"/>
        <v>34494176.8499999</v>
      </c>
      <c r="J267" s="45">
        <f t="shared" si="14"/>
        <v>1190227962.95</v>
      </c>
    </row>
    <row r="268" spans="2:10">
      <c r="B268" s="36"/>
      <c r="C268" s="36"/>
      <c r="D268" s="36"/>
      <c r="E268" s="47"/>
      <c r="F268" s="46">
        <v>260</v>
      </c>
      <c r="G268" s="48">
        <v>3.99999999999999</v>
      </c>
      <c r="H268" s="43">
        <f t="shared" si="12"/>
        <v>33977</v>
      </c>
      <c r="I268" s="44">
        <f t="shared" si="13"/>
        <v>35336079.9999999</v>
      </c>
      <c r="J268" s="45">
        <f t="shared" si="14"/>
        <v>1225564042.95</v>
      </c>
    </row>
    <row r="269" spans="2:10">
      <c r="B269" s="36"/>
      <c r="C269" s="36"/>
      <c r="D269" s="36"/>
      <c r="E269" s="47"/>
      <c r="F269" s="46">
        <v>261</v>
      </c>
      <c r="G269" s="48">
        <v>4.04999999999999</v>
      </c>
      <c r="H269" s="43">
        <f t="shared" si="12"/>
        <v>34238</v>
      </c>
      <c r="I269" s="44">
        <f t="shared" si="13"/>
        <v>36191277.8999999</v>
      </c>
      <c r="J269" s="45">
        <f t="shared" si="14"/>
        <v>1261755320.85</v>
      </c>
    </row>
    <row r="270" spans="2:10">
      <c r="B270" s="36"/>
      <c r="C270" s="36"/>
      <c r="D270" s="36"/>
      <c r="E270" s="47"/>
      <c r="F270" s="46">
        <v>262</v>
      </c>
      <c r="G270" s="48">
        <v>4.09999999999999</v>
      </c>
      <c r="H270" s="43">
        <f t="shared" si="12"/>
        <v>34500</v>
      </c>
      <c r="I270" s="44">
        <f t="shared" si="13"/>
        <v>37059899.9999999</v>
      </c>
      <c r="J270" s="45">
        <f t="shared" si="14"/>
        <v>1298815220.85</v>
      </c>
    </row>
    <row r="271" spans="2:10">
      <c r="B271" s="36"/>
      <c r="C271" s="36"/>
      <c r="D271" s="36"/>
      <c r="E271" s="47"/>
      <c r="F271" s="46">
        <v>263</v>
      </c>
      <c r="G271" s="48">
        <v>4.14999999999999</v>
      </c>
      <c r="H271" s="43">
        <f t="shared" si="12"/>
        <v>34763</v>
      </c>
      <c r="I271" s="44">
        <f t="shared" si="13"/>
        <v>37942076.3499999</v>
      </c>
      <c r="J271" s="45">
        <f t="shared" si="14"/>
        <v>1336757297.2</v>
      </c>
    </row>
    <row r="272" spans="2:10">
      <c r="B272" s="36"/>
      <c r="C272" s="36"/>
      <c r="D272" s="36"/>
      <c r="E272" s="47"/>
      <c r="F272" s="46">
        <v>264</v>
      </c>
      <c r="G272" s="48">
        <v>4.19999999999999</v>
      </c>
      <c r="H272" s="43">
        <f t="shared" si="12"/>
        <v>35027</v>
      </c>
      <c r="I272" s="44">
        <f t="shared" si="13"/>
        <v>38837937.5999999</v>
      </c>
      <c r="J272" s="45">
        <f t="shared" si="14"/>
        <v>1375595234.8</v>
      </c>
    </row>
    <row r="273" spans="2:10">
      <c r="B273" s="36"/>
      <c r="C273" s="36"/>
      <c r="D273" s="36"/>
      <c r="E273" s="47"/>
      <c r="F273" s="46">
        <v>265</v>
      </c>
      <c r="G273" s="48">
        <v>4.24999999999999</v>
      </c>
      <c r="H273" s="43">
        <f t="shared" si="12"/>
        <v>35292</v>
      </c>
      <c r="I273" s="44">
        <f t="shared" si="13"/>
        <v>39747614.9999999</v>
      </c>
      <c r="J273" s="45">
        <f t="shared" si="14"/>
        <v>1415342849.8</v>
      </c>
    </row>
    <row r="274" spans="2:10">
      <c r="B274" s="36"/>
      <c r="C274" s="36"/>
      <c r="D274" s="36"/>
      <c r="E274" s="47"/>
      <c r="F274" s="46">
        <v>266</v>
      </c>
      <c r="G274" s="48">
        <v>4.29999999999999</v>
      </c>
      <c r="H274" s="43">
        <f t="shared" si="12"/>
        <v>35558</v>
      </c>
      <c r="I274" s="44">
        <f t="shared" si="13"/>
        <v>40671240.3999999</v>
      </c>
      <c r="J274" s="45">
        <f t="shared" si="14"/>
        <v>1456014090.2</v>
      </c>
    </row>
    <row r="275" spans="2:10">
      <c r="B275" s="36"/>
      <c r="C275" s="36"/>
      <c r="D275" s="36"/>
      <c r="E275" s="47"/>
      <c r="F275" s="46">
        <v>267</v>
      </c>
      <c r="G275" s="48">
        <v>4.34999999999999</v>
      </c>
      <c r="H275" s="43">
        <f t="shared" si="12"/>
        <v>35825</v>
      </c>
      <c r="I275" s="44">
        <f t="shared" si="13"/>
        <v>41608946.2499999</v>
      </c>
      <c r="J275" s="45">
        <f t="shared" si="14"/>
        <v>1497623036.45</v>
      </c>
    </row>
    <row r="276" spans="2:10">
      <c r="B276" s="36"/>
      <c r="C276" s="36"/>
      <c r="D276" s="36"/>
      <c r="E276" s="47"/>
      <c r="F276" s="46">
        <v>268</v>
      </c>
      <c r="G276" s="48">
        <v>4.39999999999999</v>
      </c>
      <c r="H276" s="43">
        <f t="shared" si="12"/>
        <v>36093</v>
      </c>
      <c r="I276" s="44">
        <f t="shared" si="13"/>
        <v>42560865.5999999</v>
      </c>
      <c r="J276" s="45">
        <f t="shared" si="14"/>
        <v>1540183902.05</v>
      </c>
    </row>
    <row r="277" spans="2:10">
      <c r="B277" s="36"/>
      <c r="C277" s="36"/>
      <c r="D277" s="36"/>
      <c r="E277" s="47"/>
      <c r="F277" s="46">
        <v>269</v>
      </c>
      <c r="G277" s="48">
        <v>4.44999999999999</v>
      </c>
      <c r="H277" s="43">
        <f t="shared" si="12"/>
        <v>36362</v>
      </c>
      <c r="I277" s="44">
        <f t="shared" si="13"/>
        <v>43527132.0999999</v>
      </c>
      <c r="J277" s="45">
        <f t="shared" si="14"/>
        <v>1583711034.15</v>
      </c>
    </row>
    <row r="278" spans="2:10">
      <c r="B278" s="36"/>
      <c r="C278" s="36"/>
      <c r="D278" s="36"/>
      <c r="E278" s="47"/>
      <c r="F278" s="46">
        <v>270</v>
      </c>
      <c r="G278" s="48">
        <v>4.49999999999999</v>
      </c>
      <c r="H278" s="43">
        <f t="shared" si="12"/>
        <v>36632</v>
      </c>
      <c r="I278" s="44">
        <f t="shared" si="13"/>
        <v>44507879.9999999</v>
      </c>
      <c r="J278" s="45">
        <f t="shared" si="14"/>
        <v>1628218914.15</v>
      </c>
    </row>
    <row r="279" spans="2:10">
      <c r="B279" s="36"/>
      <c r="C279" s="36"/>
      <c r="D279" s="36"/>
      <c r="E279" s="47"/>
      <c r="F279" s="46">
        <v>271</v>
      </c>
      <c r="G279" s="48">
        <v>4.54999999999999</v>
      </c>
      <c r="H279" s="43">
        <f t="shared" si="12"/>
        <v>36903</v>
      </c>
      <c r="I279" s="44">
        <f t="shared" si="13"/>
        <v>45503244.1499999</v>
      </c>
      <c r="J279" s="45">
        <f t="shared" si="14"/>
        <v>1673722158.3</v>
      </c>
    </row>
    <row r="280" spans="2:10">
      <c r="B280" s="36"/>
      <c r="C280" s="36"/>
      <c r="D280" s="36"/>
      <c r="E280" s="47"/>
      <c r="F280" s="46">
        <v>272</v>
      </c>
      <c r="G280" s="48">
        <v>4.59999999999999</v>
      </c>
      <c r="H280" s="43">
        <f t="shared" si="12"/>
        <v>37175</v>
      </c>
      <c r="I280" s="44">
        <f t="shared" si="13"/>
        <v>46513359.9999999</v>
      </c>
      <c r="J280" s="45">
        <f t="shared" si="14"/>
        <v>1720235518.3</v>
      </c>
    </row>
    <row r="281" spans="2:10">
      <c r="B281" s="36"/>
      <c r="C281" s="36"/>
      <c r="D281" s="36"/>
      <c r="E281" s="47"/>
      <c r="F281" s="46">
        <v>273</v>
      </c>
      <c r="G281" s="48">
        <v>4.64999999999999</v>
      </c>
      <c r="H281" s="43">
        <f t="shared" si="12"/>
        <v>37448</v>
      </c>
      <c r="I281" s="44">
        <f t="shared" si="13"/>
        <v>47538363.5999999</v>
      </c>
      <c r="J281" s="45">
        <f t="shared" si="14"/>
        <v>1767773881.9</v>
      </c>
    </row>
    <row r="282" spans="2:10">
      <c r="B282" s="36"/>
      <c r="C282" s="36"/>
      <c r="D282" s="36"/>
      <c r="E282" s="47"/>
      <c r="F282" s="46">
        <v>274</v>
      </c>
      <c r="G282" s="48">
        <v>4.69999999999999</v>
      </c>
      <c r="H282" s="43">
        <f t="shared" si="12"/>
        <v>37722</v>
      </c>
      <c r="I282" s="44">
        <f t="shared" si="13"/>
        <v>48578391.5999999</v>
      </c>
      <c r="J282" s="45">
        <f t="shared" si="14"/>
        <v>1816352273.5</v>
      </c>
    </row>
    <row r="283" spans="2:10">
      <c r="B283" s="36"/>
      <c r="C283" s="36"/>
      <c r="D283" s="36"/>
      <c r="E283" s="47"/>
      <c r="F283" s="46">
        <v>275</v>
      </c>
      <c r="G283" s="48">
        <v>4.74999999999999</v>
      </c>
      <c r="H283" s="43">
        <f t="shared" si="12"/>
        <v>37997</v>
      </c>
      <c r="I283" s="44">
        <f t="shared" si="13"/>
        <v>49633581.2499999</v>
      </c>
      <c r="J283" s="45">
        <f t="shared" si="14"/>
        <v>1865985854.75</v>
      </c>
    </row>
    <row r="284" spans="2:10">
      <c r="B284" s="36"/>
      <c r="C284" s="36"/>
      <c r="D284" s="36"/>
      <c r="E284" s="47"/>
      <c r="F284" s="46">
        <v>276</v>
      </c>
      <c r="G284" s="48">
        <v>4.79999999999999</v>
      </c>
      <c r="H284" s="43">
        <f t="shared" si="12"/>
        <v>38273</v>
      </c>
      <c r="I284" s="44">
        <f t="shared" si="13"/>
        <v>50704070.3999999</v>
      </c>
      <c r="J284" s="45">
        <f t="shared" si="14"/>
        <v>1916689925.15</v>
      </c>
    </row>
    <row r="285" spans="2:10">
      <c r="B285" s="36"/>
      <c r="C285" s="36"/>
      <c r="D285" s="36"/>
      <c r="E285" s="47"/>
      <c r="F285" s="46">
        <v>277</v>
      </c>
      <c r="G285" s="48">
        <v>4.84999999999999</v>
      </c>
      <c r="H285" s="43">
        <f t="shared" si="12"/>
        <v>38550</v>
      </c>
      <c r="I285" s="44">
        <f t="shared" si="13"/>
        <v>51789997.4999999</v>
      </c>
      <c r="J285" s="45">
        <f t="shared" si="14"/>
        <v>1968479922.65</v>
      </c>
    </row>
    <row r="286" spans="2:10">
      <c r="B286" s="36"/>
      <c r="C286" s="36"/>
      <c r="D286" s="36"/>
      <c r="E286" s="47"/>
      <c r="F286" s="46">
        <v>278</v>
      </c>
      <c r="G286" s="48">
        <v>4.89999999999999</v>
      </c>
      <c r="H286" s="43">
        <f t="shared" si="12"/>
        <v>38828</v>
      </c>
      <c r="I286" s="44">
        <f t="shared" si="13"/>
        <v>52891501.5999999</v>
      </c>
      <c r="J286" s="45">
        <f t="shared" si="14"/>
        <v>2021371424.25</v>
      </c>
    </row>
    <row r="287" spans="2:10">
      <c r="B287" s="36"/>
      <c r="C287" s="36"/>
      <c r="D287" s="36"/>
      <c r="E287" s="47"/>
      <c r="F287" s="46">
        <v>279</v>
      </c>
      <c r="G287" s="48">
        <v>4.94999999999999</v>
      </c>
      <c r="H287" s="43">
        <f t="shared" si="12"/>
        <v>39107</v>
      </c>
      <c r="I287" s="44">
        <f t="shared" si="13"/>
        <v>54008722.3499999</v>
      </c>
      <c r="J287" s="45">
        <f t="shared" si="14"/>
        <v>2075380146.6</v>
      </c>
    </row>
    <row r="288" spans="2:10">
      <c r="B288" s="36"/>
      <c r="C288" s="36"/>
      <c r="D288" s="36"/>
      <c r="E288" s="47"/>
      <c r="F288" s="46">
        <v>280</v>
      </c>
      <c r="G288" s="48">
        <v>4.99999999999999</v>
      </c>
      <c r="H288" s="43">
        <f t="shared" si="12"/>
        <v>39387</v>
      </c>
      <c r="I288" s="44">
        <f t="shared" si="13"/>
        <v>55141799.9999999</v>
      </c>
      <c r="J288" s="45">
        <f t="shared" si="14"/>
        <v>2130521946.6</v>
      </c>
    </row>
    <row r="289" spans="2:10">
      <c r="B289" s="36"/>
      <c r="C289" s="36"/>
      <c r="D289" s="36"/>
      <c r="E289" s="47"/>
      <c r="F289" s="46">
        <v>281</v>
      </c>
      <c r="G289" s="48">
        <v>5.04999999999999</v>
      </c>
      <c r="H289" s="43">
        <f t="shared" si="12"/>
        <v>39668</v>
      </c>
      <c r="I289" s="44">
        <f t="shared" si="13"/>
        <v>56290875.3999999</v>
      </c>
      <c r="J289" s="45">
        <f t="shared" si="14"/>
        <v>2186812822</v>
      </c>
    </row>
    <row r="290" spans="2:10">
      <c r="B290" s="36"/>
      <c r="C290" s="36"/>
      <c r="D290" s="36"/>
      <c r="E290" s="47"/>
      <c r="F290" s="46">
        <v>282</v>
      </c>
      <c r="G290" s="48">
        <v>5.09999999999999</v>
      </c>
      <c r="H290" s="43">
        <f t="shared" si="12"/>
        <v>39950</v>
      </c>
      <c r="I290" s="44">
        <f t="shared" si="13"/>
        <v>57456089.9999999</v>
      </c>
      <c r="J290" s="45">
        <f t="shared" si="14"/>
        <v>2244268912</v>
      </c>
    </row>
    <row r="291" spans="2:10">
      <c r="B291" s="36"/>
      <c r="C291" s="36"/>
      <c r="D291" s="36"/>
      <c r="E291" s="47"/>
      <c r="F291" s="46">
        <v>283</v>
      </c>
      <c r="G291" s="48">
        <v>5.14999999999999</v>
      </c>
      <c r="H291" s="43">
        <f t="shared" si="12"/>
        <v>40233</v>
      </c>
      <c r="I291" s="44">
        <f t="shared" si="13"/>
        <v>58637585.8499999</v>
      </c>
      <c r="J291" s="45">
        <f t="shared" si="14"/>
        <v>2302906497.85</v>
      </c>
    </row>
    <row r="292" spans="2:10">
      <c r="B292" s="36"/>
      <c r="C292" s="36"/>
      <c r="D292" s="36"/>
      <c r="E292" s="47"/>
      <c r="F292" s="46">
        <v>284</v>
      </c>
      <c r="G292" s="48">
        <v>5.19999999999999</v>
      </c>
      <c r="H292" s="43">
        <f t="shared" si="12"/>
        <v>40517</v>
      </c>
      <c r="I292" s="44">
        <f t="shared" si="13"/>
        <v>59835505.5999999</v>
      </c>
      <c r="J292" s="45">
        <f t="shared" si="14"/>
        <v>2362742003.45</v>
      </c>
    </row>
    <row r="293" spans="2:10">
      <c r="B293" s="36"/>
      <c r="C293" s="36"/>
      <c r="D293" s="36"/>
      <c r="E293" s="47"/>
      <c r="F293" s="46">
        <v>285</v>
      </c>
      <c r="G293" s="48">
        <v>5.24999999999999</v>
      </c>
      <c r="H293" s="43">
        <f t="shared" si="12"/>
        <v>40802</v>
      </c>
      <c r="I293" s="44">
        <f t="shared" si="13"/>
        <v>61049992.4999999</v>
      </c>
      <c r="J293" s="45">
        <f t="shared" si="14"/>
        <v>2423791995.95</v>
      </c>
    </row>
    <row r="294" spans="2:10">
      <c r="B294" s="36"/>
      <c r="C294" s="36"/>
      <c r="D294" s="36"/>
      <c r="E294" s="47"/>
      <c r="F294" s="46">
        <v>286</v>
      </c>
      <c r="G294" s="48">
        <v>5.29999999999999</v>
      </c>
      <c r="H294" s="43">
        <f t="shared" si="12"/>
        <v>41088</v>
      </c>
      <c r="I294" s="44">
        <f t="shared" si="13"/>
        <v>62281190.3999999</v>
      </c>
      <c r="J294" s="45">
        <f t="shared" si="14"/>
        <v>2486073186.35</v>
      </c>
    </row>
    <row r="295" spans="2:10">
      <c r="B295" s="36"/>
      <c r="C295" s="36"/>
      <c r="D295" s="36"/>
      <c r="E295" s="47"/>
      <c r="F295" s="46">
        <v>287</v>
      </c>
      <c r="G295" s="48">
        <v>5.34999999999999</v>
      </c>
      <c r="H295" s="43">
        <f t="shared" si="12"/>
        <v>41375</v>
      </c>
      <c r="I295" s="44">
        <f t="shared" si="13"/>
        <v>63529243.7499999</v>
      </c>
      <c r="J295" s="45">
        <f t="shared" si="14"/>
        <v>2549602430.1</v>
      </c>
    </row>
    <row r="296" spans="2:10">
      <c r="B296" s="36"/>
      <c r="C296" s="36"/>
      <c r="D296" s="36"/>
      <c r="E296" s="47"/>
      <c r="F296" s="46">
        <v>288</v>
      </c>
      <c r="G296" s="48">
        <v>5.39999999999999</v>
      </c>
      <c r="H296" s="43">
        <f t="shared" si="12"/>
        <v>41663</v>
      </c>
      <c r="I296" s="44">
        <f t="shared" si="13"/>
        <v>64794297.5999999</v>
      </c>
      <c r="J296" s="45">
        <f t="shared" si="14"/>
        <v>2614396727.7</v>
      </c>
    </row>
    <row r="297" spans="2:10">
      <c r="B297" s="36"/>
      <c r="C297" s="36"/>
      <c r="D297" s="36"/>
      <c r="E297" s="47"/>
      <c r="F297" s="46">
        <v>289</v>
      </c>
      <c r="G297" s="48">
        <v>5.44999999999999</v>
      </c>
      <c r="H297" s="43">
        <f t="shared" si="12"/>
        <v>41952</v>
      </c>
      <c r="I297" s="44">
        <f t="shared" si="13"/>
        <v>66076497.5999999</v>
      </c>
      <c r="J297" s="45">
        <f t="shared" si="14"/>
        <v>2680473225.3</v>
      </c>
    </row>
    <row r="298" spans="2:10">
      <c r="B298" s="36"/>
      <c r="C298" s="36"/>
      <c r="D298" s="36"/>
      <c r="E298" s="47"/>
      <c r="F298" s="46">
        <v>290</v>
      </c>
      <c r="G298" s="48">
        <v>5.49999999999999</v>
      </c>
      <c r="H298" s="43">
        <f t="shared" si="12"/>
        <v>42242</v>
      </c>
      <c r="I298" s="44">
        <f t="shared" si="13"/>
        <v>67375989.9999999</v>
      </c>
      <c r="J298" s="45">
        <f t="shared" si="14"/>
        <v>2747849215.3</v>
      </c>
    </row>
    <row r="299" spans="2:10">
      <c r="B299" s="36"/>
      <c r="C299" s="36"/>
      <c r="D299" s="36"/>
      <c r="E299" s="47"/>
      <c r="F299" s="46">
        <v>291</v>
      </c>
      <c r="G299" s="48">
        <v>5.54999999999999</v>
      </c>
      <c r="H299" s="43">
        <f t="shared" si="12"/>
        <v>42533</v>
      </c>
      <c r="I299" s="44">
        <f t="shared" si="13"/>
        <v>68692921.6499999</v>
      </c>
      <c r="J299" s="45">
        <f t="shared" si="14"/>
        <v>2816542136.95</v>
      </c>
    </row>
    <row r="300" spans="2:10">
      <c r="B300" s="36"/>
      <c r="C300" s="36"/>
      <c r="D300" s="36"/>
      <c r="E300" s="47"/>
      <c r="F300" s="46">
        <v>292</v>
      </c>
      <c r="G300" s="48">
        <v>5.59999999999999</v>
      </c>
      <c r="H300" s="43">
        <f t="shared" si="12"/>
        <v>42825</v>
      </c>
      <c r="I300" s="44">
        <f t="shared" si="13"/>
        <v>70027439.9999999</v>
      </c>
      <c r="J300" s="45">
        <f t="shared" si="14"/>
        <v>2886569576.95</v>
      </c>
    </row>
    <row r="301" spans="2:10">
      <c r="B301" s="36"/>
      <c r="C301" s="36"/>
      <c r="D301" s="36"/>
      <c r="E301" s="47"/>
      <c r="F301" s="46">
        <v>293</v>
      </c>
      <c r="G301" s="48">
        <v>5.64999999999999</v>
      </c>
      <c r="H301" s="43">
        <f t="shared" si="12"/>
        <v>43118</v>
      </c>
      <c r="I301" s="44">
        <f t="shared" si="13"/>
        <v>71379693.0999999</v>
      </c>
      <c r="J301" s="45">
        <f t="shared" si="14"/>
        <v>2957949270.05</v>
      </c>
    </row>
    <row r="302" spans="2:10">
      <c r="B302" s="36"/>
      <c r="C302" s="36"/>
      <c r="D302" s="36"/>
      <c r="E302" s="47"/>
      <c r="F302" s="46">
        <v>294</v>
      </c>
      <c r="G302" s="48">
        <v>5.69999999999999</v>
      </c>
      <c r="H302" s="43">
        <f t="shared" si="12"/>
        <v>43412</v>
      </c>
      <c r="I302" s="44">
        <f t="shared" si="13"/>
        <v>72749829.5999999</v>
      </c>
      <c r="J302" s="45">
        <f t="shared" si="14"/>
        <v>3030699099.65</v>
      </c>
    </row>
    <row r="303" spans="2:10">
      <c r="B303" s="36"/>
      <c r="C303" s="36"/>
      <c r="D303" s="36"/>
      <c r="E303" s="47"/>
      <c r="F303" s="46">
        <v>295</v>
      </c>
      <c r="G303" s="48">
        <v>5.74999999999999</v>
      </c>
      <c r="H303" s="43">
        <f t="shared" si="12"/>
        <v>43707</v>
      </c>
      <c r="I303" s="44">
        <f t="shared" si="13"/>
        <v>74137998.7499999</v>
      </c>
      <c r="J303" s="45">
        <f t="shared" si="14"/>
        <v>3104837098.4</v>
      </c>
    </row>
    <row r="304" spans="2:10">
      <c r="B304" s="36"/>
      <c r="C304" s="36"/>
      <c r="D304" s="36"/>
      <c r="E304" s="47"/>
      <c r="F304" s="46">
        <v>296</v>
      </c>
      <c r="G304" s="48">
        <v>5.79999999999999</v>
      </c>
      <c r="H304" s="43">
        <f t="shared" si="12"/>
        <v>44003</v>
      </c>
      <c r="I304" s="44">
        <f t="shared" si="13"/>
        <v>75544350.3999999</v>
      </c>
      <c r="J304" s="45">
        <f t="shared" si="14"/>
        <v>3180381448.8</v>
      </c>
    </row>
    <row r="305" spans="2:10">
      <c r="B305" s="36"/>
      <c r="C305" s="36"/>
      <c r="D305" s="36"/>
      <c r="E305" s="47"/>
      <c r="F305" s="46">
        <v>297</v>
      </c>
      <c r="G305" s="48">
        <v>5.84999999999999</v>
      </c>
      <c r="H305" s="43">
        <f t="shared" si="12"/>
        <v>44300</v>
      </c>
      <c r="I305" s="44">
        <f t="shared" si="13"/>
        <v>76969034.9999999</v>
      </c>
      <c r="J305" s="45">
        <f t="shared" si="14"/>
        <v>3257350483.8</v>
      </c>
    </row>
    <row r="306" spans="2:10">
      <c r="B306" s="36"/>
      <c r="C306" s="36"/>
      <c r="D306" s="36"/>
      <c r="E306" s="47"/>
      <c r="F306" s="46">
        <v>298</v>
      </c>
      <c r="G306" s="48">
        <v>5.89999999999999</v>
      </c>
      <c r="H306" s="43">
        <f t="shared" si="12"/>
        <v>44598</v>
      </c>
      <c r="I306" s="44">
        <f t="shared" si="13"/>
        <v>78412203.5999999</v>
      </c>
      <c r="J306" s="45">
        <f t="shared" si="14"/>
        <v>3335762687.4</v>
      </c>
    </row>
    <row r="307" spans="2:10">
      <c r="B307" s="36"/>
      <c r="C307" s="36"/>
      <c r="D307" s="36"/>
      <c r="E307" s="47"/>
      <c r="F307" s="46">
        <v>299</v>
      </c>
      <c r="G307" s="48">
        <v>5.94999999999999</v>
      </c>
      <c r="H307" s="43">
        <f t="shared" si="12"/>
        <v>44897</v>
      </c>
      <c r="I307" s="44">
        <f t="shared" si="13"/>
        <v>79874007.8499999</v>
      </c>
      <c r="J307" s="45">
        <f t="shared" si="14"/>
        <v>3415636695.25</v>
      </c>
    </row>
    <row r="308" spans="2:10">
      <c r="B308" s="36"/>
      <c r="C308" s="36"/>
      <c r="D308" s="36"/>
      <c r="E308" s="47"/>
      <c r="F308" s="46">
        <v>300</v>
      </c>
      <c r="G308" s="48">
        <v>5.99999999999999</v>
      </c>
      <c r="H308" s="43">
        <f t="shared" si="12"/>
        <v>45197</v>
      </c>
      <c r="I308" s="44">
        <f t="shared" si="13"/>
        <v>81354599.9999999</v>
      </c>
      <c r="J308" s="45">
        <f t="shared" si="14"/>
        <v>3496991295.25</v>
      </c>
    </row>
    <row r="309" spans="2:10">
      <c r="B309" s="36"/>
      <c r="C309" s="36"/>
      <c r="D309" s="36"/>
      <c r="E309" s="40" t="s">
        <v>346</v>
      </c>
      <c r="F309" s="46">
        <v>301</v>
      </c>
      <c r="G309" s="48">
        <v>6.04999999999999</v>
      </c>
      <c r="H309" s="43">
        <f t="shared" si="12"/>
        <v>45498</v>
      </c>
      <c r="I309" s="44">
        <f t="shared" si="13"/>
        <v>82854132.8999999</v>
      </c>
      <c r="J309" s="45">
        <f t="shared" si="14"/>
        <v>3579845428.15</v>
      </c>
    </row>
    <row r="310" spans="2:10">
      <c r="B310" s="36"/>
      <c r="C310" s="36"/>
      <c r="D310" s="36"/>
      <c r="E310" s="47"/>
      <c r="F310" s="46">
        <v>302</v>
      </c>
      <c r="G310" s="48">
        <v>6.09999999999999</v>
      </c>
      <c r="H310" s="43">
        <f t="shared" si="12"/>
        <v>45800</v>
      </c>
      <c r="I310" s="44">
        <f t="shared" si="13"/>
        <v>84372759.9999999</v>
      </c>
      <c r="J310" s="45">
        <f t="shared" si="14"/>
        <v>3664218188.15</v>
      </c>
    </row>
    <row r="311" spans="2:10">
      <c r="B311" s="36"/>
      <c r="C311" s="36"/>
      <c r="D311" s="36"/>
      <c r="E311" s="47"/>
      <c r="F311" s="46">
        <v>303</v>
      </c>
      <c r="G311" s="48">
        <v>6.14999999999999</v>
      </c>
      <c r="H311" s="43">
        <f t="shared" si="12"/>
        <v>46103</v>
      </c>
      <c r="I311" s="44">
        <f t="shared" si="13"/>
        <v>85910635.3499999</v>
      </c>
      <c r="J311" s="45">
        <f t="shared" si="14"/>
        <v>3750128823.5</v>
      </c>
    </row>
    <row r="312" spans="2:10">
      <c r="B312" s="36"/>
      <c r="C312" s="36"/>
      <c r="D312" s="36"/>
      <c r="E312" s="47"/>
      <c r="F312" s="46">
        <v>304</v>
      </c>
      <c r="G312" s="48">
        <v>6.19999999999999</v>
      </c>
      <c r="H312" s="43">
        <f t="shared" si="12"/>
        <v>46407</v>
      </c>
      <c r="I312" s="44">
        <f t="shared" si="13"/>
        <v>87467913.5999999</v>
      </c>
      <c r="J312" s="45">
        <f t="shared" si="14"/>
        <v>3837596737.1</v>
      </c>
    </row>
    <row r="313" spans="2:10">
      <c r="B313" s="36"/>
      <c r="C313" s="36"/>
      <c r="D313" s="36"/>
      <c r="E313" s="47"/>
      <c r="F313" s="46">
        <v>305</v>
      </c>
      <c r="G313" s="48">
        <v>6.24999999999999</v>
      </c>
      <c r="H313" s="43">
        <f t="shared" si="12"/>
        <v>46712</v>
      </c>
      <c r="I313" s="44">
        <f t="shared" si="13"/>
        <v>89044749.9999999</v>
      </c>
      <c r="J313" s="45">
        <f t="shared" si="14"/>
        <v>3926641487.1</v>
      </c>
    </row>
    <row r="314" spans="2:10">
      <c r="B314" s="36"/>
      <c r="C314" s="36"/>
      <c r="D314" s="36"/>
      <c r="E314" s="47"/>
      <c r="F314" s="46">
        <v>306</v>
      </c>
      <c r="G314" s="48">
        <v>6.29999999999999</v>
      </c>
      <c r="H314" s="43">
        <f t="shared" si="12"/>
        <v>47018</v>
      </c>
      <c r="I314" s="44">
        <f t="shared" si="13"/>
        <v>90641300.3999999</v>
      </c>
      <c r="J314" s="45">
        <f t="shared" si="14"/>
        <v>4017282787.5</v>
      </c>
    </row>
    <row r="315" spans="2:10">
      <c r="B315" s="36"/>
      <c r="C315" s="36"/>
      <c r="D315" s="36"/>
      <c r="E315" s="47"/>
      <c r="F315" s="46">
        <v>307</v>
      </c>
      <c r="G315" s="48">
        <v>6.34999999999999</v>
      </c>
      <c r="H315" s="43">
        <f t="shared" si="12"/>
        <v>47325</v>
      </c>
      <c r="I315" s="44">
        <f t="shared" si="13"/>
        <v>92257721.2499999</v>
      </c>
      <c r="J315" s="45">
        <f t="shared" si="14"/>
        <v>4109540508.75</v>
      </c>
    </row>
    <row r="316" spans="2:10">
      <c r="B316" s="36"/>
      <c r="C316" s="36"/>
      <c r="D316" s="36"/>
      <c r="E316" s="47"/>
      <c r="F316" s="46">
        <v>308</v>
      </c>
      <c r="G316" s="48">
        <v>6.39999999999999</v>
      </c>
      <c r="H316" s="43">
        <f t="shared" si="12"/>
        <v>47633</v>
      </c>
      <c r="I316" s="44">
        <f t="shared" si="13"/>
        <v>93894169.5999998</v>
      </c>
      <c r="J316" s="45">
        <f t="shared" si="14"/>
        <v>4203434678.35</v>
      </c>
    </row>
    <row r="317" spans="2:10">
      <c r="B317" s="36"/>
      <c r="C317" s="36"/>
      <c r="D317" s="36"/>
      <c r="E317" s="47"/>
      <c r="F317" s="46">
        <v>309</v>
      </c>
      <c r="G317" s="48">
        <v>6.44999999999999</v>
      </c>
      <c r="H317" s="43">
        <f t="shared" si="12"/>
        <v>47942</v>
      </c>
      <c r="I317" s="44">
        <f t="shared" si="13"/>
        <v>95550803.0999999</v>
      </c>
      <c r="J317" s="45">
        <f t="shared" si="14"/>
        <v>4298985481.45</v>
      </c>
    </row>
    <row r="318" spans="2:10">
      <c r="B318" s="36"/>
      <c r="C318" s="36"/>
      <c r="D318" s="36"/>
      <c r="E318" s="47"/>
      <c r="F318" s="46">
        <v>310</v>
      </c>
      <c r="G318" s="48">
        <v>6.49999999999998</v>
      </c>
      <c r="H318" s="43">
        <f t="shared" si="12"/>
        <v>48252</v>
      </c>
      <c r="I318" s="44">
        <f t="shared" si="13"/>
        <v>97227779.9999997</v>
      </c>
      <c r="J318" s="45">
        <f t="shared" si="14"/>
        <v>4396213261.45</v>
      </c>
    </row>
    <row r="319" spans="2:10">
      <c r="B319" s="36"/>
      <c r="C319" s="36"/>
      <c r="D319" s="36"/>
      <c r="E319" s="47"/>
      <c r="F319" s="46">
        <v>311</v>
      </c>
      <c r="G319" s="48">
        <v>6.54999999999998</v>
      </c>
      <c r="H319" s="43">
        <f t="shared" si="12"/>
        <v>48563</v>
      </c>
      <c r="I319" s="44">
        <f t="shared" si="13"/>
        <v>98925259.1499997</v>
      </c>
      <c r="J319" s="45">
        <f t="shared" si="14"/>
        <v>4495138520.6</v>
      </c>
    </row>
    <row r="320" spans="2:10">
      <c r="B320" s="36"/>
      <c r="C320" s="36"/>
      <c r="D320" s="36"/>
      <c r="E320" s="47"/>
      <c r="F320" s="46">
        <v>312</v>
      </c>
      <c r="G320" s="48">
        <v>6.59999999999998</v>
      </c>
      <c r="H320" s="43">
        <f t="shared" si="12"/>
        <v>48875</v>
      </c>
      <c r="I320" s="44">
        <f t="shared" si="13"/>
        <v>100643400</v>
      </c>
      <c r="J320" s="45">
        <f t="shared" si="14"/>
        <v>4595781920.6</v>
      </c>
    </row>
    <row r="321" spans="2:10">
      <c r="B321" s="36"/>
      <c r="C321" s="36"/>
      <c r="D321" s="36"/>
      <c r="E321" s="47"/>
      <c r="F321" s="46">
        <v>313</v>
      </c>
      <c r="G321" s="48">
        <v>6.64999999999998</v>
      </c>
      <c r="H321" s="43">
        <f t="shared" si="12"/>
        <v>49188</v>
      </c>
      <c r="I321" s="44">
        <f t="shared" si="13"/>
        <v>102382362.6</v>
      </c>
      <c r="J321" s="45">
        <f t="shared" si="14"/>
        <v>4698164283.2</v>
      </c>
    </row>
    <row r="322" spans="2:10">
      <c r="B322" s="36"/>
      <c r="C322" s="36"/>
      <c r="D322" s="36"/>
      <c r="E322" s="47"/>
      <c r="F322" s="46">
        <v>314</v>
      </c>
      <c r="G322" s="48">
        <v>6.69999999999998</v>
      </c>
      <c r="H322" s="43">
        <f t="shared" si="12"/>
        <v>49502</v>
      </c>
      <c r="I322" s="44">
        <f t="shared" si="13"/>
        <v>104142307.6</v>
      </c>
      <c r="J322" s="45">
        <f t="shared" si="14"/>
        <v>4802306590.8</v>
      </c>
    </row>
    <row r="323" spans="2:10">
      <c r="B323" s="36"/>
      <c r="C323" s="36"/>
      <c r="D323" s="36"/>
      <c r="E323" s="47"/>
      <c r="F323" s="46">
        <v>315</v>
      </c>
      <c r="G323" s="48">
        <v>6.74999999999998</v>
      </c>
      <c r="H323" s="43">
        <f t="shared" si="12"/>
        <v>49817</v>
      </c>
      <c r="I323" s="44">
        <f t="shared" si="13"/>
        <v>105923396.25</v>
      </c>
      <c r="J323" s="45">
        <f t="shared" si="14"/>
        <v>4908229987.05</v>
      </c>
    </row>
    <row r="324" spans="2:10">
      <c r="B324" s="36"/>
      <c r="C324" s="36"/>
      <c r="D324" s="36"/>
      <c r="E324" s="47"/>
      <c r="F324" s="46">
        <v>316</v>
      </c>
      <c r="G324" s="48">
        <v>6.79999999999998</v>
      </c>
      <c r="H324" s="43">
        <f t="shared" si="12"/>
        <v>50133</v>
      </c>
      <c r="I324" s="44">
        <f t="shared" si="13"/>
        <v>107725790.4</v>
      </c>
      <c r="J324" s="45">
        <f t="shared" si="14"/>
        <v>5015955777.45</v>
      </c>
    </row>
    <row r="325" spans="2:10">
      <c r="B325" s="36"/>
      <c r="C325" s="36"/>
      <c r="D325" s="36"/>
      <c r="E325" s="47"/>
      <c r="F325" s="46">
        <v>317</v>
      </c>
      <c r="G325" s="48">
        <v>6.84999999999998</v>
      </c>
      <c r="H325" s="43">
        <f t="shared" si="12"/>
        <v>50450</v>
      </c>
      <c r="I325" s="44">
        <f t="shared" si="13"/>
        <v>109549652.5</v>
      </c>
      <c r="J325" s="45">
        <f t="shared" si="14"/>
        <v>5125505429.95</v>
      </c>
    </row>
    <row r="326" spans="2:10">
      <c r="B326" s="36"/>
      <c r="C326" s="36"/>
      <c r="D326" s="36"/>
      <c r="E326" s="47"/>
      <c r="F326" s="46">
        <v>318</v>
      </c>
      <c r="G326" s="48">
        <v>6.89999999999998</v>
      </c>
      <c r="H326" s="43">
        <f t="shared" si="12"/>
        <v>50768</v>
      </c>
      <c r="I326" s="44">
        <f t="shared" si="13"/>
        <v>111395145.6</v>
      </c>
      <c r="J326" s="45">
        <f t="shared" si="14"/>
        <v>5236900575.54999</v>
      </c>
    </row>
    <row r="327" spans="2:10">
      <c r="B327" s="36"/>
      <c r="C327" s="36"/>
      <c r="D327" s="36"/>
      <c r="E327" s="47"/>
      <c r="F327" s="46">
        <v>319</v>
      </c>
      <c r="G327" s="48">
        <v>6.94999999999998</v>
      </c>
      <c r="H327" s="43">
        <f t="shared" si="12"/>
        <v>51087</v>
      </c>
      <c r="I327" s="44">
        <f t="shared" si="13"/>
        <v>113262433.35</v>
      </c>
      <c r="J327" s="45">
        <f t="shared" si="14"/>
        <v>5350163008.89999</v>
      </c>
    </row>
    <row r="328" spans="2:10">
      <c r="B328" s="36"/>
      <c r="C328" s="36"/>
      <c r="D328" s="36"/>
      <c r="E328" s="47"/>
      <c r="F328" s="46">
        <v>320</v>
      </c>
      <c r="G328" s="48">
        <v>6.99999999999998</v>
      </c>
      <c r="H328" s="43">
        <f t="shared" si="12"/>
        <v>51407</v>
      </c>
      <c r="I328" s="44">
        <f t="shared" si="13"/>
        <v>115151680</v>
      </c>
      <c r="J328" s="45">
        <f t="shared" si="14"/>
        <v>5465314688.89999</v>
      </c>
    </row>
    <row r="329" spans="2:10">
      <c r="B329" s="36"/>
      <c r="C329" s="36"/>
      <c r="D329" s="36"/>
      <c r="E329" s="47"/>
      <c r="F329" s="46">
        <v>321</v>
      </c>
      <c r="G329" s="48">
        <v>7.04999999999998</v>
      </c>
      <c r="H329" s="43">
        <f t="shared" si="12"/>
        <v>51728</v>
      </c>
      <c r="I329" s="44">
        <f t="shared" si="13"/>
        <v>117063050.4</v>
      </c>
      <c r="J329" s="45">
        <f t="shared" si="14"/>
        <v>5582377739.29999</v>
      </c>
    </row>
    <row r="330" spans="2:10">
      <c r="B330" s="36"/>
      <c r="C330" s="36"/>
      <c r="D330" s="36"/>
      <c r="E330" s="47"/>
      <c r="F330" s="46">
        <v>322</v>
      </c>
      <c r="G330" s="48">
        <v>7.09999999999998</v>
      </c>
      <c r="H330" s="43">
        <f t="shared" ref="H330:H393" si="15">H329+F330</f>
        <v>52050</v>
      </c>
      <c r="I330" s="44">
        <f t="shared" ref="I330:I393" si="16">F330*G330*H330</f>
        <v>118996710</v>
      </c>
      <c r="J330" s="45">
        <f t="shared" ref="J330:J393" si="17">J329+I330</f>
        <v>5701374449.29999</v>
      </c>
    </row>
    <row r="331" spans="2:10">
      <c r="B331" s="36"/>
      <c r="C331" s="36"/>
      <c r="D331" s="36"/>
      <c r="E331" s="47"/>
      <c r="F331" s="46">
        <v>323</v>
      </c>
      <c r="G331" s="48">
        <v>7.14999999999998</v>
      </c>
      <c r="H331" s="43">
        <f t="shared" si="15"/>
        <v>52373</v>
      </c>
      <c r="I331" s="44">
        <f t="shared" si="16"/>
        <v>120952824.85</v>
      </c>
      <c r="J331" s="45">
        <f t="shared" si="17"/>
        <v>5822327274.14999</v>
      </c>
    </row>
    <row r="332" spans="2:10">
      <c r="B332" s="36"/>
      <c r="C332" s="36"/>
      <c r="D332" s="36"/>
      <c r="E332" s="47"/>
      <c r="F332" s="46">
        <v>324</v>
      </c>
      <c r="G332" s="48">
        <v>7.19999999999998</v>
      </c>
      <c r="H332" s="43">
        <f t="shared" si="15"/>
        <v>52697</v>
      </c>
      <c r="I332" s="44">
        <f t="shared" si="16"/>
        <v>122931561.6</v>
      </c>
      <c r="J332" s="45">
        <f t="shared" si="17"/>
        <v>5945258835.74999</v>
      </c>
    </row>
    <row r="333" spans="2:10">
      <c r="B333" s="36"/>
      <c r="C333" s="36"/>
      <c r="D333" s="36"/>
      <c r="E333" s="47"/>
      <c r="F333" s="46">
        <v>325</v>
      </c>
      <c r="G333" s="48">
        <v>7.24999999999998</v>
      </c>
      <c r="H333" s="43">
        <f t="shared" si="15"/>
        <v>53022</v>
      </c>
      <c r="I333" s="44">
        <f t="shared" si="16"/>
        <v>124933087.5</v>
      </c>
      <c r="J333" s="45">
        <f t="shared" si="17"/>
        <v>6070191923.24999</v>
      </c>
    </row>
    <row r="334" spans="2:10">
      <c r="B334" s="36"/>
      <c r="C334" s="36"/>
      <c r="D334" s="36"/>
      <c r="E334" s="47"/>
      <c r="F334" s="46">
        <v>326</v>
      </c>
      <c r="G334" s="48">
        <v>7.29999999999998</v>
      </c>
      <c r="H334" s="43">
        <f t="shared" si="15"/>
        <v>53348</v>
      </c>
      <c r="I334" s="44">
        <f t="shared" si="16"/>
        <v>126957570.4</v>
      </c>
      <c r="J334" s="45">
        <f t="shared" si="17"/>
        <v>6197149493.64999</v>
      </c>
    </row>
    <row r="335" spans="2:10">
      <c r="B335" s="36"/>
      <c r="C335" s="36"/>
      <c r="D335" s="36"/>
      <c r="E335" s="47"/>
      <c r="F335" s="46">
        <v>327</v>
      </c>
      <c r="G335" s="48">
        <v>7.34999999999998</v>
      </c>
      <c r="H335" s="43">
        <f t="shared" si="15"/>
        <v>53675</v>
      </c>
      <c r="I335" s="44">
        <f t="shared" si="16"/>
        <v>129005178.75</v>
      </c>
      <c r="J335" s="45">
        <f t="shared" si="17"/>
        <v>6326154672.39999</v>
      </c>
    </row>
    <row r="336" spans="2:10">
      <c r="B336" s="36"/>
      <c r="C336" s="36"/>
      <c r="D336" s="36"/>
      <c r="E336" s="47"/>
      <c r="F336" s="46">
        <v>328</v>
      </c>
      <c r="G336" s="48">
        <v>7.39999999999998</v>
      </c>
      <c r="H336" s="43">
        <f t="shared" si="15"/>
        <v>54003</v>
      </c>
      <c r="I336" s="44">
        <f t="shared" si="16"/>
        <v>131076081.6</v>
      </c>
      <c r="J336" s="45">
        <f t="shared" si="17"/>
        <v>6457230753.99999</v>
      </c>
    </row>
    <row r="337" spans="2:10">
      <c r="B337" s="36"/>
      <c r="C337" s="36"/>
      <c r="D337" s="36"/>
      <c r="E337" s="47"/>
      <c r="F337" s="46">
        <v>329</v>
      </c>
      <c r="G337" s="48">
        <v>7.44999999999998</v>
      </c>
      <c r="H337" s="43">
        <f t="shared" si="15"/>
        <v>54332</v>
      </c>
      <c r="I337" s="44">
        <f t="shared" si="16"/>
        <v>133170448.6</v>
      </c>
      <c r="J337" s="45">
        <f t="shared" si="17"/>
        <v>6590401202.59999</v>
      </c>
    </row>
    <row r="338" spans="2:10">
      <c r="B338" s="36"/>
      <c r="C338" s="36"/>
      <c r="D338" s="36"/>
      <c r="E338" s="47"/>
      <c r="F338" s="46">
        <v>330</v>
      </c>
      <c r="G338" s="48">
        <v>7.49999999999998</v>
      </c>
      <c r="H338" s="43">
        <f t="shared" si="15"/>
        <v>54662</v>
      </c>
      <c r="I338" s="44">
        <f t="shared" si="16"/>
        <v>135288450</v>
      </c>
      <c r="J338" s="45">
        <f t="shared" si="17"/>
        <v>6725689652.59999</v>
      </c>
    </row>
    <row r="339" spans="2:10">
      <c r="B339" s="36"/>
      <c r="C339" s="36"/>
      <c r="D339" s="36"/>
      <c r="E339" s="47"/>
      <c r="F339" s="46">
        <v>331</v>
      </c>
      <c r="G339" s="48">
        <v>7.54999999999998</v>
      </c>
      <c r="H339" s="43">
        <f t="shared" si="15"/>
        <v>54993</v>
      </c>
      <c r="I339" s="44">
        <f t="shared" si="16"/>
        <v>137430256.65</v>
      </c>
      <c r="J339" s="45">
        <f t="shared" si="17"/>
        <v>6863119909.24999</v>
      </c>
    </row>
    <row r="340" spans="2:10">
      <c r="B340" s="36"/>
      <c r="C340" s="36"/>
      <c r="D340" s="36"/>
      <c r="E340" s="47"/>
      <c r="F340" s="46">
        <v>332</v>
      </c>
      <c r="G340" s="48">
        <v>7.59999999999998</v>
      </c>
      <c r="H340" s="43">
        <f t="shared" si="15"/>
        <v>55325</v>
      </c>
      <c r="I340" s="44">
        <f t="shared" si="16"/>
        <v>139596040</v>
      </c>
      <c r="J340" s="45">
        <f t="shared" si="17"/>
        <v>7002715949.24999</v>
      </c>
    </row>
    <row r="341" spans="2:10">
      <c r="B341" s="36"/>
      <c r="C341" s="36"/>
      <c r="D341" s="36"/>
      <c r="E341" s="47"/>
      <c r="F341" s="46">
        <v>333</v>
      </c>
      <c r="G341" s="48">
        <v>7.64999999999998</v>
      </c>
      <c r="H341" s="43">
        <f t="shared" si="15"/>
        <v>55658</v>
      </c>
      <c r="I341" s="44">
        <f t="shared" si="16"/>
        <v>141785972.1</v>
      </c>
      <c r="J341" s="45">
        <f t="shared" si="17"/>
        <v>7144501921.34999</v>
      </c>
    </row>
    <row r="342" spans="2:10">
      <c r="B342" s="36"/>
      <c r="C342" s="36"/>
      <c r="D342" s="36"/>
      <c r="E342" s="47"/>
      <c r="F342" s="46">
        <v>334</v>
      </c>
      <c r="G342" s="48">
        <v>7.69999999999998</v>
      </c>
      <c r="H342" s="43">
        <f t="shared" si="15"/>
        <v>55992</v>
      </c>
      <c r="I342" s="44">
        <f t="shared" si="16"/>
        <v>144000225.6</v>
      </c>
      <c r="J342" s="45">
        <f t="shared" si="17"/>
        <v>7288502146.94999</v>
      </c>
    </row>
    <row r="343" spans="2:10">
      <c r="B343" s="36"/>
      <c r="C343" s="36"/>
      <c r="D343" s="36"/>
      <c r="E343" s="47"/>
      <c r="F343" s="46">
        <v>335</v>
      </c>
      <c r="G343" s="48">
        <v>7.74999999999998</v>
      </c>
      <c r="H343" s="43">
        <f t="shared" si="15"/>
        <v>56327</v>
      </c>
      <c r="I343" s="44">
        <f t="shared" si="16"/>
        <v>146238973.75</v>
      </c>
      <c r="J343" s="45">
        <f t="shared" si="17"/>
        <v>7434741120.69999</v>
      </c>
    </row>
    <row r="344" spans="2:10">
      <c r="B344" s="36"/>
      <c r="C344" s="36"/>
      <c r="D344" s="36"/>
      <c r="E344" s="47"/>
      <c r="F344" s="46">
        <v>336</v>
      </c>
      <c r="G344" s="48">
        <v>7.79999999999998</v>
      </c>
      <c r="H344" s="43">
        <f t="shared" si="15"/>
        <v>56663</v>
      </c>
      <c r="I344" s="44">
        <f t="shared" si="16"/>
        <v>148502390.4</v>
      </c>
      <c r="J344" s="45">
        <f t="shared" si="17"/>
        <v>7583243511.09999</v>
      </c>
    </row>
    <row r="345" spans="2:10">
      <c r="B345" s="36"/>
      <c r="C345" s="36"/>
      <c r="D345" s="36"/>
      <c r="E345" s="47"/>
      <c r="F345" s="46">
        <v>337</v>
      </c>
      <c r="G345" s="48">
        <v>7.84999999999998</v>
      </c>
      <c r="H345" s="43">
        <f t="shared" si="15"/>
        <v>57000</v>
      </c>
      <c r="I345" s="44">
        <f t="shared" si="16"/>
        <v>150790650</v>
      </c>
      <c r="J345" s="45">
        <f t="shared" si="17"/>
        <v>7734034161.09999</v>
      </c>
    </row>
    <row r="346" spans="2:10">
      <c r="B346" s="36"/>
      <c r="C346" s="36"/>
      <c r="D346" s="36"/>
      <c r="E346" s="47"/>
      <c r="F346" s="46">
        <v>338</v>
      </c>
      <c r="G346" s="48">
        <v>7.89999999999998</v>
      </c>
      <c r="H346" s="43">
        <f t="shared" si="15"/>
        <v>57338</v>
      </c>
      <c r="I346" s="44">
        <f t="shared" si="16"/>
        <v>153103927.6</v>
      </c>
      <c r="J346" s="45">
        <f t="shared" si="17"/>
        <v>7887138088.69999</v>
      </c>
    </row>
    <row r="347" spans="2:10">
      <c r="B347" s="36"/>
      <c r="C347" s="36"/>
      <c r="D347" s="36"/>
      <c r="E347" s="47"/>
      <c r="F347" s="46">
        <v>339</v>
      </c>
      <c r="G347" s="48">
        <v>7.94999999999998</v>
      </c>
      <c r="H347" s="43">
        <f t="shared" si="15"/>
        <v>57677</v>
      </c>
      <c r="I347" s="44">
        <f t="shared" si="16"/>
        <v>155442398.85</v>
      </c>
      <c r="J347" s="45">
        <f t="shared" si="17"/>
        <v>8042580487.54999</v>
      </c>
    </row>
    <row r="348" spans="2:10">
      <c r="B348" s="36"/>
      <c r="C348" s="36"/>
      <c r="D348" s="36"/>
      <c r="E348" s="47"/>
      <c r="F348" s="46">
        <v>340</v>
      </c>
      <c r="G348" s="48">
        <v>7.99999999999998</v>
      </c>
      <c r="H348" s="43">
        <f t="shared" si="15"/>
        <v>58017</v>
      </c>
      <c r="I348" s="44">
        <f t="shared" si="16"/>
        <v>157806240</v>
      </c>
      <c r="J348" s="45">
        <f t="shared" si="17"/>
        <v>8200386727.54999</v>
      </c>
    </row>
    <row r="349" spans="2:10">
      <c r="B349" s="36"/>
      <c r="C349" s="36"/>
      <c r="D349" s="36"/>
      <c r="E349" s="47"/>
      <c r="F349" s="46">
        <v>341</v>
      </c>
      <c r="G349" s="48">
        <v>8.04999999999998</v>
      </c>
      <c r="H349" s="43">
        <f t="shared" si="15"/>
        <v>58358</v>
      </c>
      <c r="I349" s="44">
        <f t="shared" si="16"/>
        <v>160195627.9</v>
      </c>
      <c r="J349" s="45">
        <f t="shared" si="17"/>
        <v>8360582355.44999</v>
      </c>
    </row>
    <row r="350" spans="2:10">
      <c r="B350" s="36"/>
      <c r="C350" s="36"/>
      <c r="D350" s="36"/>
      <c r="E350" s="47"/>
      <c r="F350" s="46">
        <v>342</v>
      </c>
      <c r="G350" s="48">
        <v>8.09999999999998</v>
      </c>
      <c r="H350" s="43">
        <f t="shared" si="15"/>
        <v>58700</v>
      </c>
      <c r="I350" s="44">
        <f t="shared" si="16"/>
        <v>162610740</v>
      </c>
      <c r="J350" s="45">
        <f t="shared" si="17"/>
        <v>8523193095.44999</v>
      </c>
    </row>
    <row r="351" spans="2:10">
      <c r="B351" s="36"/>
      <c r="C351" s="36"/>
      <c r="D351" s="36"/>
      <c r="E351" s="47"/>
      <c r="F351" s="46">
        <v>343</v>
      </c>
      <c r="G351" s="48">
        <v>8.14999999999998</v>
      </c>
      <c r="H351" s="43">
        <f t="shared" si="15"/>
        <v>59043</v>
      </c>
      <c r="I351" s="44">
        <f t="shared" si="16"/>
        <v>165051754.35</v>
      </c>
      <c r="J351" s="45">
        <f t="shared" si="17"/>
        <v>8688244849.79999</v>
      </c>
    </row>
    <row r="352" spans="2:10">
      <c r="B352" s="36"/>
      <c r="C352" s="36"/>
      <c r="D352" s="36"/>
      <c r="E352" s="47"/>
      <c r="F352" s="46">
        <v>344</v>
      </c>
      <c r="G352" s="48">
        <v>8.19999999999998</v>
      </c>
      <c r="H352" s="43">
        <f t="shared" si="15"/>
        <v>59387</v>
      </c>
      <c r="I352" s="44">
        <f t="shared" si="16"/>
        <v>167518849.6</v>
      </c>
      <c r="J352" s="45">
        <f t="shared" si="17"/>
        <v>8855763699.39999</v>
      </c>
    </row>
    <row r="353" spans="2:10">
      <c r="B353" s="36"/>
      <c r="C353" s="36"/>
      <c r="D353" s="36"/>
      <c r="E353" s="47"/>
      <c r="F353" s="46">
        <v>345</v>
      </c>
      <c r="G353" s="48">
        <v>8.24999999999998</v>
      </c>
      <c r="H353" s="43">
        <f t="shared" si="15"/>
        <v>59732</v>
      </c>
      <c r="I353" s="44">
        <f t="shared" si="16"/>
        <v>170012205</v>
      </c>
      <c r="J353" s="45">
        <f t="shared" si="17"/>
        <v>9025775904.39999</v>
      </c>
    </row>
    <row r="354" spans="2:10">
      <c r="B354" s="36"/>
      <c r="C354" s="36"/>
      <c r="D354" s="36"/>
      <c r="E354" s="47"/>
      <c r="F354" s="46">
        <v>346</v>
      </c>
      <c r="G354" s="48">
        <v>8.29999999999998</v>
      </c>
      <c r="H354" s="43">
        <f t="shared" si="15"/>
        <v>60078</v>
      </c>
      <c r="I354" s="44">
        <f t="shared" si="16"/>
        <v>172532000.4</v>
      </c>
      <c r="J354" s="45">
        <f t="shared" si="17"/>
        <v>9198307904.79999</v>
      </c>
    </row>
    <row r="355" spans="2:10">
      <c r="B355" s="36"/>
      <c r="C355" s="36"/>
      <c r="D355" s="36"/>
      <c r="E355" s="47"/>
      <c r="F355" s="46">
        <v>347</v>
      </c>
      <c r="G355" s="48">
        <v>8.34999999999998</v>
      </c>
      <c r="H355" s="43">
        <f t="shared" si="15"/>
        <v>60425</v>
      </c>
      <c r="I355" s="44">
        <f t="shared" si="16"/>
        <v>175078416.25</v>
      </c>
      <c r="J355" s="45">
        <f t="shared" si="17"/>
        <v>9373386321.04999</v>
      </c>
    </row>
    <row r="356" spans="2:10">
      <c r="B356" s="36"/>
      <c r="C356" s="36"/>
      <c r="D356" s="36"/>
      <c r="E356" s="47"/>
      <c r="F356" s="46">
        <v>348</v>
      </c>
      <c r="G356" s="48">
        <v>8.39999999999998</v>
      </c>
      <c r="H356" s="43">
        <f t="shared" si="15"/>
        <v>60773</v>
      </c>
      <c r="I356" s="44">
        <f t="shared" si="16"/>
        <v>177651633.6</v>
      </c>
      <c r="J356" s="45">
        <f t="shared" si="17"/>
        <v>9551037954.64999</v>
      </c>
    </row>
    <row r="357" spans="2:10">
      <c r="B357" s="36"/>
      <c r="C357" s="36"/>
      <c r="D357" s="36"/>
      <c r="E357" s="47"/>
      <c r="F357" s="46">
        <v>349</v>
      </c>
      <c r="G357" s="48">
        <v>8.44999999999999</v>
      </c>
      <c r="H357" s="43">
        <f t="shared" si="15"/>
        <v>61122</v>
      </c>
      <c r="I357" s="44">
        <f t="shared" si="16"/>
        <v>180251834.1</v>
      </c>
      <c r="J357" s="45">
        <f t="shared" si="17"/>
        <v>9731289788.74999</v>
      </c>
    </row>
    <row r="358" spans="2:10">
      <c r="B358" s="36"/>
      <c r="C358" s="36"/>
      <c r="D358" s="36"/>
      <c r="E358" s="47"/>
      <c r="F358" s="46">
        <v>350</v>
      </c>
      <c r="G358" s="48">
        <v>8.49999999999999</v>
      </c>
      <c r="H358" s="43">
        <f t="shared" si="15"/>
        <v>61472</v>
      </c>
      <c r="I358" s="44">
        <f t="shared" si="16"/>
        <v>182879200</v>
      </c>
      <c r="J358" s="45">
        <f t="shared" si="17"/>
        <v>9914168988.74999</v>
      </c>
    </row>
    <row r="359" spans="2:10">
      <c r="B359" s="36"/>
      <c r="C359" s="36"/>
      <c r="D359" s="36"/>
      <c r="E359" s="40" t="s">
        <v>347</v>
      </c>
      <c r="F359" s="46">
        <v>351</v>
      </c>
      <c r="G359" s="48">
        <v>9</v>
      </c>
      <c r="H359" s="43">
        <f t="shared" si="15"/>
        <v>61823</v>
      </c>
      <c r="I359" s="44">
        <f t="shared" si="16"/>
        <v>195298857</v>
      </c>
      <c r="J359" s="45">
        <f t="shared" si="17"/>
        <v>10109467845.75</v>
      </c>
    </row>
    <row r="360" spans="2:10">
      <c r="B360" s="36"/>
      <c r="C360" s="36"/>
      <c r="D360" s="36"/>
      <c r="E360" s="47"/>
      <c r="F360" s="46">
        <v>352</v>
      </c>
      <c r="G360" s="49">
        <v>11</v>
      </c>
      <c r="H360" s="43">
        <f t="shared" si="15"/>
        <v>62175</v>
      </c>
      <c r="I360" s="44">
        <f t="shared" si="16"/>
        <v>240741600</v>
      </c>
      <c r="J360" s="45">
        <f t="shared" si="17"/>
        <v>10350209445.75</v>
      </c>
    </row>
    <row r="361" spans="2:10">
      <c r="B361" s="36"/>
      <c r="C361" s="36"/>
      <c r="D361" s="36"/>
      <c r="E361" s="47"/>
      <c r="F361" s="46">
        <v>353</v>
      </c>
      <c r="G361" s="49">
        <v>13</v>
      </c>
      <c r="H361" s="43">
        <f t="shared" si="15"/>
        <v>62528</v>
      </c>
      <c r="I361" s="44">
        <f t="shared" si="16"/>
        <v>286940992</v>
      </c>
      <c r="J361" s="45">
        <f t="shared" si="17"/>
        <v>10637150437.75</v>
      </c>
    </row>
    <row r="362" spans="2:10">
      <c r="B362" s="36"/>
      <c r="C362" s="36"/>
      <c r="D362" s="36"/>
      <c r="E362" s="47"/>
      <c r="F362" s="46">
        <v>354</v>
      </c>
      <c r="G362" s="49">
        <v>15</v>
      </c>
      <c r="H362" s="43">
        <f t="shared" si="15"/>
        <v>62882</v>
      </c>
      <c r="I362" s="44">
        <f t="shared" si="16"/>
        <v>333903420</v>
      </c>
      <c r="J362" s="45">
        <f t="shared" si="17"/>
        <v>10971053857.75</v>
      </c>
    </row>
    <row r="363" spans="2:10">
      <c r="B363" s="36"/>
      <c r="C363" s="36"/>
      <c r="D363" s="36"/>
      <c r="E363" s="47"/>
      <c r="F363" s="46">
        <v>355</v>
      </c>
      <c r="G363" s="49">
        <v>17</v>
      </c>
      <c r="H363" s="43">
        <f t="shared" si="15"/>
        <v>63237</v>
      </c>
      <c r="I363" s="44">
        <f t="shared" si="16"/>
        <v>381635295</v>
      </c>
      <c r="J363" s="45">
        <f t="shared" si="17"/>
        <v>11352689152.75</v>
      </c>
    </row>
    <row r="364" spans="2:10">
      <c r="B364" s="36"/>
      <c r="C364" s="36"/>
      <c r="D364" s="36"/>
      <c r="E364" s="47"/>
      <c r="F364" s="46">
        <v>356</v>
      </c>
      <c r="G364" s="49">
        <v>19</v>
      </c>
      <c r="H364" s="43">
        <f t="shared" si="15"/>
        <v>63593</v>
      </c>
      <c r="I364" s="44">
        <f t="shared" si="16"/>
        <v>430143052</v>
      </c>
      <c r="J364" s="45">
        <f t="shared" si="17"/>
        <v>11782832204.75</v>
      </c>
    </row>
    <row r="365" spans="2:10">
      <c r="B365" s="36"/>
      <c r="C365" s="36"/>
      <c r="D365" s="36"/>
      <c r="E365" s="47"/>
      <c r="F365" s="46">
        <v>357</v>
      </c>
      <c r="G365" s="49">
        <v>21</v>
      </c>
      <c r="H365" s="43">
        <f t="shared" si="15"/>
        <v>63950</v>
      </c>
      <c r="I365" s="44">
        <f t="shared" si="16"/>
        <v>479433150</v>
      </c>
      <c r="J365" s="45">
        <f t="shared" si="17"/>
        <v>12262265354.75</v>
      </c>
    </row>
    <row r="366" spans="2:10">
      <c r="B366" s="36"/>
      <c r="C366" s="36"/>
      <c r="D366" s="36"/>
      <c r="E366" s="47"/>
      <c r="F366" s="46">
        <v>358</v>
      </c>
      <c r="G366" s="49">
        <v>23</v>
      </c>
      <c r="H366" s="43">
        <f t="shared" si="15"/>
        <v>64308</v>
      </c>
      <c r="I366" s="44">
        <f t="shared" si="16"/>
        <v>529512072</v>
      </c>
      <c r="J366" s="45">
        <f t="shared" si="17"/>
        <v>12791777426.75</v>
      </c>
    </row>
    <row r="367" spans="2:10">
      <c r="B367" s="36"/>
      <c r="C367" s="36"/>
      <c r="D367" s="36"/>
      <c r="E367" s="47"/>
      <c r="F367" s="46">
        <v>359</v>
      </c>
      <c r="G367" s="49">
        <v>25</v>
      </c>
      <c r="H367" s="43">
        <f t="shared" si="15"/>
        <v>64667</v>
      </c>
      <c r="I367" s="44">
        <f t="shared" si="16"/>
        <v>580386325</v>
      </c>
      <c r="J367" s="45">
        <f t="shared" si="17"/>
        <v>13372163751.75</v>
      </c>
    </row>
    <row r="368" spans="2:10">
      <c r="B368" s="36"/>
      <c r="C368" s="36"/>
      <c r="D368" s="36"/>
      <c r="E368" s="47"/>
      <c r="F368" s="46">
        <v>360</v>
      </c>
      <c r="G368" s="49">
        <v>27</v>
      </c>
      <c r="H368" s="43">
        <f t="shared" si="15"/>
        <v>65027</v>
      </c>
      <c r="I368" s="44">
        <f t="shared" si="16"/>
        <v>632062440</v>
      </c>
      <c r="J368" s="45">
        <f t="shared" si="17"/>
        <v>14004226191.75</v>
      </c>
    </row>
    <row r="369" spans="2:10">
      <c r="B369" s="36"/>
      <c r="C369" s="36"/>
      <c r="D369" s="36"/>
      <c r="E369" s="47"/>
      <c r="F369" s="46">
        <v>361</v>
      </c>
      <c r="G369" s="49">
        <v>29</v>
      </c>
      <c r="H369" s="43">
        <f t="shared" si="15"/>
        <v>65388</v>
      </c>
      <c r="I369" s="44">
        <f t="shared" si="16"/>
        <v>684546972</v>
      </c>
      <c r="J369" s="45">
        <f t="shared" si="17"/>
        <v>14688773163.75</v>
      </c>
    </row>
    <row r="370" spans="2:10">
      <c r="B370" s="36"/>
      <c r="C370" s="36"/>
      <c r="D370" s="36"/>
      <c r="E370" s="47"/>
      <c r="F370" s="46">
        <v>362</v>
      </c>
      <c r="G370" s="49">
        <v>31</v>
      </c>
      <c r="H370" s="43">
        <f t="shared" si="15"/>
        <v>65750</v>
      </c>
      <c r="I370" s="44">
        <f t="shared" si="16"/>
        <v>737846500</v>
      </c>
      <c r="J370" s="45">
        <f t="shared" si="17"/>
        <v>15426619663.75</v>
      </c>
    </row>
    <row r="371" spans="2:10">
      <c r="B371" s="36"/>
      <c r="C371" s="36"/>
      <c r="D371" s="36"/>
      <c r="E371" s="47"/>
      <c r="F371" s="46">
        <v>363</v>
      </c>
      <c r="G371" s="49">
        <v>33</v>
      </c>
      <c r="H371" s="43">
        <f t="shared" si="15"/>
        <v>66113</v>
      </c>
      <c r="I371" s="44">
        <f t="shared" si="16"/>
        <v>791967627</v>
      </c>
      <c r="J371" s="45">
        <f t="shared" si="17"/>
        <v>16218587290.75</v>
      </c>
    </row>
    <row r="372" spans="2:10">
      <c r="B372" s="36"/>
      <c r="C372" s="36"/>
      <c r="D372" s="36"/>
      <c r="E372" s="47"/>
      <c r="F372" s="46">
        <v>364</v>
      </c>
      <c r="G372" s="49">
        <v>35</v>
      </c>
      <c r="H372" s="43">
        <f t="shared" si="15"/>
        <v>66477</v>
      </c>
      <c r="I372" s="44">
        <f t="shared" si="16"/>
        <v>846916980</v>
      </c>
      <c r="J372" s="45">
        <f t="shared" si="17"/>
        <v>17065504270.75</v>
      </c>
    </row>
    <row r="373" spans="2:10">
      <c r="B373" s="36"/>
      <c r="C373" s="36"/>
      <c r="D373" s="36"/>
      <c r="E373" s="47"/>
      <c r="F373" s="46">
        <v>365</v>
      </c>
      <c r="G373" s="49">
        <v>37</v>
      </c>
      <c r="H373" s="43">
        <f t="shared" si="15"/>
        <v>66842</v>
      </c>
      <c r="I373" s="44">
        <f t="shared" si="16"/>
        <v>902701210</v>
      </c>
      <c r="J373" s="45">
        <f t="shared" si="17"/>
        <v>17968205480.75</v>
      </c>
    </row>
    <row r="374" spans="2:10">
      <c r="B374" s="36"/>
      <c r="C374" s="36"/>
      <c r="D374" s="36"/>
      <c r="E374" s="47"/>
      <c r="F374" s="46">
        <v>366</v>
      </c>
      <c r="G374" s="49">
        <v>39</v>
      </c>
      <c r="H374" s="43">
        <f t="shared" si="15"/>
        <v>67208</v>
      </c>
      <c r="I374" s="44">
        <f t="shared" si="16"/>
        <v>959326992</v>
      </c>
      <c r="J374" s="45">
        <f t="shared" si="17"/>
        <v>18927532472.75</v>
      </c>
    </row>
    <row r="375" spans="2:10">
      <c r="B375" s="36"/>
      <c r="C375" s="36"/>
      <c r="D375" s="36"/>
      <c r="E375" s="47"/>
      <c r="F375" s="46">
        <v>367</v>
      </c>
      <c r="G375" s="49">
        <v>41</v>
      </c>
      <c r="H375" s="43">
        <f t="shared" si="15"/>
        <v>67575</v>
      </c>
      <c r="I375" s="44">
        <f t="shared" si="16"/>
        <v>1016801025</v>
      </c>
      <c r="J375" s="45">
        <f t="shared" si="17"/>
        <v>19944333497.75</v>
      </c>
    </row>
    <row r="376" spans="2:10">
      <c r="B376" s="36"/>
      <c r="C376" s="36"/>
      <c r="D376" s="36"/>
      <c r="E376" s="47"/>
      <c r="F376" s="46">
        <v>368</v>
      </c>
      <c r="G376" s="49">
        <v>43</v>
      </c>
      <c r="H376" s="43">
        <f t="shared" si="15"/>
        <v>67943</v>
      </c>
      <c r="I376" s="44">
        <f t="shared" si="16"/>
        <v>1075130032</v>
      </c>
      <c r="J376" s="45">
        <f t="shared" si="17"/>
        <v>21019463529.75</v>
      </c>
    </row>
    <row r="377" spans="2:10">
      <c r="B377" s="36"/>
      <c r="C377" s="36"/>
      <c r="D377" s="36"/>
      <c r="E377" s="47"/>
      <c r="F377" s="46">
        <v>369</v>
      </c>
      <c r="G377" s="49">
        <v>45</v>
      </c>
      <c r="H377" s="43">
        <f t="shared" si="15"/>
        <v>68312</v>
      </c>
      <c r="I377" s="44">
        <f t="shared" si="16"/>
        <v>1134320760</v>
      </c>
      <c r="J377" s="45">
        <f t="shared" si="17"/>
        <v>22153784289.75</v>
      </c>
    </row>
    <row r="378" spans="2:10">
      <c r="B378" s="36"/>
      <c r="C378" s="36"/>
      <c r="D378" s="36"/>
      <c r="E378" s="47"/>
      <c r="F378" s="46">
        <v>370</v>
      </c>
      <c r="G378" s="49">
        <v>47</v>
      </c>
      <c r="H378" s="43">
        <f t="shared" si="15"/>
        <v>68682</v>
      </c>
      <c r="I378" s="44">
        <f t="shared" si="16"/>
        <v>1194379980</v>
      </c>
      <c r="J378" s="45">
        <f t="shared" si="17"/>
        <v>23348164269.75</v>
      </c>
    </row>
    <row r="379" spans="2:10">
      <c r="B379" s="36"/>
      <c r="C379" s="36"/>
      <c r="D379" s="36"/>
      <c r="E379" s="47"/>
      <c r="F379" s="46">
        <v>371</v>
      </c>
      <c r="G379" s="49">
        <v>49</v>
      </c>
      <c r="H379" s="43">
        <f t="shared" si="15"/>
        <v>69053</v>
      </c>
      <c r="I379" s="44">
        <f t="shared" si="16"/>
        <v>1255314487</v>
      </c>
      <c r="J379" s="45">
        <f t="shared" si="17"/>
        <v>24603478756.75</v>
      </c>
    </row>
    <row r="380" spans="2:10">
      <c r="B380" s="36"/>
      <c r="C380" s="36"/>
      <c r="D380" s="36"/>
      <c r="E380" s="47"/>
      <c r="F380" s="46">
        <v>372</v>
      </c>
      <c r="G380" s="49">
        <v>51</v>
      </c>
      <c r="H380" s="43">
        <f t="shared" si="15"/>
        <v>69425</v>
      </c>
      <c r="I380" s="44">
        <f t="shared" si="16"/>
        <v>1317131100</v>
      </c>
      <c r="J380" s="45">
        <f t="shared" si="17"/>
        <v>25920609856.75</v>
      </c>
    </row>
    <row r="381" spans="2:10">
      <c r="B381" s="36"/>
      <c r="C381" s="36"/>
      <c r="D381" s="36"/>
      <c r="E381" s="47"/>
      <c r="F381" s="46">
        <v>373</v>
      </c>
      <c r="G381" s="49">
        <v>53</v>
      </c>
      <c r="H381" s="43">
        <f t="shared" si="15"/>
        <v>69798</v>
      </c>
      <c r="I381" s="44">
        <f t="shared" si="16"/>
        <v>1379836662</v>
      </c>
      <c r="J381" s="45">
        <f t="shared" si="17"/>
        <v>27300446518.75</v>
      </c>
    </row>
    <row r="382" spans="2:10">
      <c r="B382" s="36"/>
      <c r="C382" s="36"/>
      <c r="D382" s="36"/>
      <c r="E382" s="47"/>
      <c r="F382" s="46">
        <v>374</v>
      </c>
      <c r="G382" s="49">
        <v>55</v>
      </c>
      <c r="H382" s="43">
        <f t="shared" si="15"/>
        <v>70172</v>
      </c>
      <c r="I382" s="44">
        <f t="shared" si="16"/>
        <v>1443438040</v>
      </c>
      <c r="J382" s="45">
        <f t="shared" si="17"/>
        <v>28743884558.75</v>
      </c>
    </row>
    <row r="383" spans="2:10">
      <c r="B383" s="36"/>
      <c r="C383" s="36"/>
      <c r="D383" s="36"/>
      <c r="E383" s="47"/>
      <c r="F383" s="46">
        <v>375</v>
      </c>
      <c r="G383" s="49">
        <v>57</v>
      </c>
      <c r="H383" s="43">
        <f t="shared" si="15"/>
        <v>70547</v>
      </c>
      <c r="I383" s="44">
        <f t="shared" si="16"/>
        <v>1507942125</v>
      </c>
      <c r="J383" s="45">
        <f t="shared" si="17"/>
        <v>30251826683.75</v>
      </c>
    </row>
    <row r="384" spans="2:10">
      <c r="B384" s="36"/>
      <c r="C384" s="36"/>
      <c r="D384" s="36"/>
      <c r="E384" s="47"/>
      <c r="F384" s="46">
        <v>376</v>
      </c>
      <c r="G384" s="49">
        <v>59</v>
      </c>
      <c r="H384" s="43">
        <f t="shared" si="15"/>
        <v>70923</v>
      </c>
      <c r="I384" s="44">
        <f t="shared" si="16"/>
        <v>1573355832</v>
      </c>
      <c r="J384" s="45">
        <f t="shared" si="17"/>
        <v>31825182515.75</v>
      </c>
    </row>
    <row r="385" spans="2:10">
      <c r="B385" s="36"/>
      <c r="C385" s="36"/>
      <c r="D385" s="36"/>
      <c r="E385" s="47"/>
      <c r="F385" s="46">
        <v>377</v>
      </c>
      <c r="G385" s="49">
        <v>61</v>
      </c>
      <c r="H385" s="43">
        <f t="shared" si="15"/>
        <v>71300</v>
      </c>
      <c r="I385" s="44">
        <f t="shared" si="16"/>
        <v>1639686100</v>
      </c>
      <c r="J385" s="45">
        <f t="shared" si="17"/>
        <v>33464868615.75</v>
      </c>
    </row>
    <row r="386" spans="2:10">
      <c r="B386" s="36"/>
      <c r="C386" s="36"/>
      <c r="D386" s="36"/>
      <c r="E386" s="47"/>
      <c r="F386" s="46">
        <v>378</v>
      </c>
      <c r="G386" s="49">
        <v>63</v>
      </c>
      <c r="H386" s="43">
        <f t="shared" si="15"/>
        <v>71678</v>
      </c>
      <c r="I386" s="44">
        <f t="shared" si="16"/>
        <v>1706939892</v>
      </c>
      <c r="J386" s="45">
        <f t="shared" si="17"/>
        <v>35171808507.75</v>
      </c>
    </row>
    <row r="387" spans="2:10">
      <c r="B387" s="36"/>
      <c r="C387" s="36"/>
      <c r="D387" s="36"/>
      <c r="E387" s="47"/>
      <c r="F387" s="46">
        <v>379</v>
      </c>
      <c r="G387" s="49">
        <v>65</v>
      </c>
      <c r="H387" s="43">
        <f t="shared" si="15"/>
        <v>72057</v>
      </c>
      <c r="I387" s="44">
        <f t="shared" si="16"/>
        <v>1775124195</v>
      </c>
      <c r="J387" s="45">
        <f t="shared" si="17"/>
        <v>36946932702.75</v>
      </c>
    </row>
    <row r="388" spans="2:10">
      <c r="B388" s="36"/>
      <c r="C388" s="36"/>
      <c r="D388" s="36"/>
      <c r="E388" s="47"/>
      <c r="F388" s="46">
        <v>380</v>
      </c>
      <c r="G388" s="49">
        <v>67</v>
      </c>
      <c r="H388" s="43">
        <f t="shared" si="15"/>
        <v>72437</v>
      </c>
      <c r="I388" s="44">
        <f t="shared" si="16"/>
        <v>1844246020</v>
      </c>
      <c r="J388" s="45">
        <f t="shared" si="17"/>
        <v>38791178722.75</v>
      </c>
    </row>
    <row r="389" spans="2:10">
      <c r="B389" s="36"/>
      <c r="C389" s="36"/>
      <c r="D389" s="36"/>
      <c r="E389" s="47"/>
      <c r="F389" s="46">
        <v>381</v>
      </c>
      <c r="G389" s="49">
        <v>69</v>
      </c>
      <c r="H389" s="43">
        <f t="shared" si="15"/>
        <v>72818</v>
      </c>
      <c r="I389" s="44">
        <f t="shared" si="16"/>
        <v>1914312402</v>
      </c>
      <c r="J389" s="45">
        <f t="shared" si="17"/>
        <v>40705491124.75</v>
      </c>
    </row>
    <row r="390" spans="2:10">
      <c r="B390" s="36"/>
      <c r="C390" s="36"/>
      <c r="D390" s="36"/>
      <c r="E390" s="47"/>
      <c r="F390" s="46">
        <v>382</v>
      </c>
      <c r="G390" s="49">
        <v>71</v>
      </c>
      <c r="H390" s="43">
        <f t="shared" si="15"/>
        <v>73200</v>
      </c>
      <c r="I390" s="44">
        <f t="shared" si="16"/>
        <v>1985330400</v>
      </c>
      <c r="J390" s="45">
        <f t="shared" si="17"/>
        <v>42690821524.75</v>
      </c>
    </row>
    <row r="391" spans="2:10">
      <c r="B391" s="36"/>
      <c r="C391" s="36"/>
      <c r="D391" s="36"/>
      <c r="E391" s="47"/>
      <c r="F391" s="46">
        <v>383</v>
      </c>
      <c r="G391" s="49">
        <v>73</v>
      </c>
      <c r="H391" s="43">
        <f t="shared" si="15"/>
        <v>73583</v>
      </c>
      <c r="I391" s="44">
        <f t="shared" si="16"/>
        <v>2057307097</v>
      </c>
      <c r="J391" s="45">
        <f t="shared" si="17"/>
        <v>44748128621.75</v>
      </c>
    </row>
    <row r="392" spans="2:10">
      <c r="B392" s="36"/>
      <c r="C392" s="36"/>
      <c r="D392" s="36"/>
      <c r="E392" s="47"/>
      <c r="F392" s="46">
        <v>384</v>
      </c>
      <c r="G392" s="49">
        <v>75</v>
      </c>
      <c r="H392" s="43">
        <f t="shared" si="15"/>
        <v>73967</v>
      </c>
      <c r="I392" s="44">
        <f t="shared" si="16"/>
        <v>2130249600</v>
      </c>
      <c r="J392" s="45">
        <f t="shared" si="17"/>
        <v>46878378221.75</v>
      </c>
    </row>
    <row r="393" spans="2:10">
      <c r="B393" s="36"/>
      <c r="C393" s="36"/>
      <c r="D393" s="36"/>
      <c r="E393" s="47"/>
      <c r="F393" s="46">
        <v>385</v>
      </c>
      <c r="G393" s="49">
        <v>77</v>
      </c>
      <c r="H393" s="43">
        <f t="shared" si="15"/>
        <v>74352</v>
      </c>
      <c r="I393" s="44">
        <f t="shared" si="16"/>
        <v>2204165040</v>
      </c>
      <c r="J393" s="45">
        <f t="shared" si="17"/>
        <v>49082543261.75</v>
      </c>
    </row>
    <row r="394" spans="2:10">
      <c r="B394" s="36"/>
      <c r="C394" s="36"/>
      <c r="D394" s="36"/>
      <c r="E394" s="47"/>
      <c r="F394" s="46">
        <v>386</v>
      </c>
      <c r="G394" s="49">
        <v>79</v>
      </c>
      <c r="H394" s="43">
        <f t="shared" ref="H394:H408" si="18">H393+F394</f>
        <v>74738</v>
      </c>
      <c r="I394" s="44">
        <f t="shared" ref="I394:I408" si="19">F394*G394*H394</f>
        <v>2279060572</v>
      </c>
      <c r="J394" s="45">
        <f t="shared" ref="J394:J408" si="20">J393+I394</f>
        <v>51361603833.75</v>
      </c>
    </row>
    <row r="395" spans="2:10">
      <c r="B395" s="36"/>
      <c r="C395" s="36"/>
      <c r="D395" s="36"/>
      <c r="E395" s="47"/>
      <c r="F395" s="46">
        <v>387</v>
      </c>
      <c r="G395" s="49">
        <v>81</v>
      </c>
      <c r="H395" s="43">
        <f t="shared" si="18"/>
        <v>75125</v>
      </c>
      <c r="I395" s="44">
        <f t="shared" si="19"/>
        <v>2354943375</v>
      </c>
      <c r="J395" s="45">
        <f t="shared" si="20"/>
        <v>53716547208.75</v>
      </c>
    </row>
    <row r="396" spans="2:10">
      <c r="B396" s="36"/>
      <c r="C396" s="36"/>
      <c r="D396" s="36"/>
      <c r="E396" s="47"/>
      <c r="F396" s="46">
        <v>388</v>
      </c>
      <c r="G396" s="49">
        <v>83</v>
      </c>
      <c r="H396" s="43">
        <f t="shared" si="18"/>
        <v>75513</v>
      </c>
      <c r="I396" s="44">
        <f t="shared" si="19"/>
        <v>2431820652</v>
      </c>
      <c r="J396" s="45">
        <f t="shared" si="20"/>
        <v>56148367860.75</v>
      </c>
    </row>
    <row r="397" spans="2:10">
      <c r="B397" s="36"/>
      <c r="C397" s="36"/>
      <c r="D397" s="36"/>
      <c r="E397" s="47"/>
      <c r="F397" s="46">
        <v>389</v>
      </c>
      <c r="G397" s="49">
        <v>85</v>
      </c>
      <c r="H397" s="43">
        <f t="shared" si="18"/>
        <v>75902</v>
      </c>
      <c r="I397" s="44">
        <f t="shared" si="19"/>
        <v>2509699630</v>
      </c>
      <c r="J397" s="45">
        <f t="shared" si="20"/>
        <v>58658067490.75</v>
      </c>
    </row>
    <row r="398" spans="2:10">
      <c r="B398" s="36"/>
      <c r="C398" s="36"/>
      <c r="D398" s="36"/>
      <c r="E398" s="47"/>
      <c r="F398" s="46">
        <v>390</v>
      </c>
      <c r="G398" s="49">
        <v>87</v>
      </c>
      <c r="H398" s="43">
        <f t="shared" si="18"/>
        <v>76292</v>
      </c>
      <c r="I398" s="44">
        <f t="shared" si="19"/>
        <v>2588587560</v>
      </c>
      <c r="J398" s="45">
        <f t="shared" si="20"/>
        <v>61246655050.75</v>
      </c>
    </row>
    <row r="399" spans="2:10">
      <c r="B399" s="36"/>
      <c r="C399" s="36"/>
      <c r="D399" s="36"/>
      <c r="E399" s="47"/>
      <c r="F399" s="46">
        <v>391</v>
      </c>
      <c r="G399" s="49">
        <v>89</v>
      </c>
      <c r="H399" s="43">
        <f t="shared" si="18"/>
        <v>76683</v>
      </c>
      <c r="I399" s="44">
        <f t="shared" si="19"/>
        <v>2668491717</v>
      </c>
      <c r="J399" s="45">
        <f t="shared" si="20"/>
        <v>63915146767.75</v>
      </c>
    </row>
    <row r="400" spans="2:10">
      <c r="B400" s="36"/>
      <c r="C400" s="36"/>
      <c r="D400" s="36"/>
      <c r="E400" s="47"/>
      <c r="F400" s="46">
        <v>392</v>
      </c>
      <c r="G400" s="49">
        <v>91</v>
      </c>
      <c r="H400" s="43">
        <f t="shared" si="18"/>
        <v>77075</v>
      </c>
      <c r="I400" s="44">
        <f t="shared" si="19"/>
        <v>2749419400</v>
      </c>
      <c r="J400" s="45">
        <f t="shared" si="20"/>
        <v>66664566167.75</v>
      </c>
    </row>
    <row r="401" spans="2:10">
      <c r="B401" s="36"/>
      <c r="C401" s="36"/>
      <c r="D401" s="36"/>
      <c r="E401" s="47"/>
      <c r="F401" s="46">
        <v>393</v>
      </c>
      <c r="G401" s="49">
        <v>93</v>
      </c>
      <c r="H401" s="43">
        <f t="shared" si="18"/>
        <v>77468</v>
      </c>
      <c r="I401" s="44">
        <f t="shared" si="19"/>
        <v>2831377932</v>
      </c>
      <c r="J401" s="45">
        <f t="shared" si="20"/>
        <v>69495944099.75</v>
      </c>
    </row>
    <row r="402" spans="2:10">
      <c r="B402" s="36"/>
      <c r="C402" s="36"/>
      <c r="D402" s="36"/>
      <c r="E402" s="47"/>
      <c r="F402" s="46">
        <v>394</v>
      </c>
      <c r="G402" s="49">
        <v>95</v>
      </c>
      <c r="H402" s="43">
        <f t="shared" si="18"/>
        <v>77862</v>
      </c>
      <c r="I402" s="44">
        <f t="shared" si="19"/>
        <v>2914374660</v>
      </c>
      <c r="J402" s="45">
        <f t="shared" si="20"/>
        <v>72410318759.75</v>
      </c>
    </row>
    <row r="403" spans="2:10">
      <c r="B403" s="36"/>
      <c r="C403" s="36"/>
      <c r="D403" s="36"/>
      <c r="E403" s="47"/>
      <c r="F403" s="46">
        <v>395</v>
      </c>
      <c r="G403" s="49">
        <v>97</v>
      </c>
      <c r="H403" s="43">
        <f t="shared" si="18"/>
        <v>78257</v>
      </c>
      <c r="I403" s="44">
        <f t="shared" si="19"/>
        <v>2998416955</v>
      </c>
      <c r="J403" s="45">
        <f t="shared" si="20"/>
        <v>75408735714.75</v>
      </c>
    </row>
    <row r="404" spans="2:10">
      <c r="B404" s="36"/>
      <c r="C404" s="36"/>
      <c r="D404" s="36"/>
      <c r="E404" s="47"/>
      <c r="F404" s="46">
        <v>396</v>
      </c>
      <c r="G404" s="49">
        <v>99</v>
      </c>
      <c r="H404" s="43">
        <f t="shared" si="18"/>
        <v>78653</v>
      </c>
      <c r="I404" s="44">
        <f t="shared" si="19"/>
        <v>3083512212</v>
      </c>
      <c r="J404" s="45">
        <f t="shared" si="20"/>
        <v>78492247926.75</v>
      </c>
    </row>
    <row r="405" spans="2:10">
      <c r="B405" s="36"/>
      <c r="C405" s="36"/>
      <c r="D405" s="36"/>
      <c r="E405" s="47"/>
      <c r="F405" s="46">
        <v>397</v>
      </c>
      <c r="G405" s="49">
        <v>101</v>
      </c>
      <c r="H405" s="43">
        <f t="shared" si="18"/>
        <v>79050</v>
      </c>
      <c r="I405" s="44">
        <f t="shared" si="19"/>
        <v>3169667850</v>
      </c>
      <c r="J405" s="45">
        <f t="shared" si="20"/>
        <v>81661915776.75</v>
      </c>
    </row>
    <row r="406" spans="2:10">
      <c r="B406" s="36"/>
      <c r="C406" s="36"/>
      <c r="D406" s="36"/>
      <c r="E406" s="47"/>
      <c r="F406" s="46">
        <v>398</v>
      </c>
      <c r="G406" s="49">
        <v>103</v>
      </c>
      <c r="H406" s="43">
        <f t="shared" si="18"/>
        <v>79448</v>
      </c>
      <c r="I406" s="44">
        <f t="shared" si="19"/>
        <v>3256891312</v>
      </c>
      <c r="J406" s="45">
        <f t="shared" si="20"/>
        <v>84918807088.75</v>
      </c>
    </row>
    <row r="407" spans="2:10">
      <c r="B407" s="36"/>
      <c r="C407" s="36"/>
      <c r="D407" s="36"/>
      <c r="E407" s="47"/>
      <c r="F407" s="46">
        <v>399</v>
      </c>
      <c r="G407" s="49">
        <v>105</v>
      </c>
      <c r="H407" s="43">
        <f t="shared" si="18"/>
        <v>79847</v>
      </c>
      <c r="I407" s="44">
        <f t="shared" si="19"/>
        <v>3345190065</v>
      </c>
      <c r="J407" s="45">
        <f t="shared" si="20"/>
        <v>88263997153.75</v>
      </c>
    </row>
    <row r="408" spans="2:10">
      <c r="B408" s="36"/>
      <c r="C408" s="36"/>
      <c r="D408" s="36"/>
      <c r="E408" s="47"/>
      <c r="F408" s="46">
        <v>400</v>
      </c>
      <c r="G408" s="49">
        <v>107</v>
      </c>
      <c r="H408" s="43">
        <f t="shared" si="18"/>
        <v>80247</v>
      </c>
      <c r="I408" s="44">
        <f t="shared" si="19"/>
        <v>3434571600</v>
      </c>
      <c r="J408" s="45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0"/>
  <sheetViews>
    <sheetView workbookViewId="0">
      <selection activeCell="A1" sqref="A1"/>
    </sheetView>
  </sheetViews>
  <sheetFormatPr defaultColWidth="9" defaultRowHeight="12" outlineLevelCol="7"/>
  <cols>
    <col min="1" max="2" width="9" style="1"/>
    <col min="3" max="3" width="15" style="1" customWidth="1"/>
    <col min="4" max="5" width="9" style="1"/>
    <col min="6" max="6" width="33" style="1" customWidth="1"/>
    <col min="7" max="7" width="47.5" style="1" customWidth="1"/>
    <col min="8" max="16384" width="9" style="1"/>
  </cols>
  <sheetData>
    <row r="2" spans="2:7">
      <c r="B2" s="11" t="s">
        <v>348</v>
      </c>
      <c r="C2" s="11" t="s">
        <v>349</v>
      </c>
      <c r="D2" s="11" t="s">
        <v>350</v>
      </c>
      <c r="E2" s="11" t="s">
        <v>351</v>
      </c>
      <c r="F2" s="11" t="s">
        <v>352</v>
      </c>
      <c r="G2" s="11" t="s">
        <v>353</v>
      </c>
    </row>
    <row r="3" spans="2:7">
      <c r="B3" s="12" t="s">
        <v>354</v>
      </c>
      <c r="C3" s="3" t="s">
        <v>355</v>
      </c>
      <c r="G3" s="1" t="s">
        <v>356</v>
      </c>
    </row>
    <row r="4" spans="2:7">
      <c r="B4" s="12" t="s">
        <v>45</v>
      </c>
      <c r="C4" s="3" t="s">
        <v>357</v>
      </c>
      <c r="G4" s="1" t="s">
        <v>358</v>
      </c>
    </row>
    <row r="5" spans="2:7">
      <c r="B5" s="12" t="s">
        <v>359</v>
      </c>
      <c r="C5" s="3" t="s">
        <v>360</v>
      </c>
      <c r="F5" s="1" t="s">
        <v>361</v>
      </c>
      <c r="G5" s="1" t="s">
        <v>362</v>
      </c>
    </row>
    <row r="6" spans="2:7">
      <c r="B6" s="12" t="s">
        <v>363</v>
      </c>
      <c r="C6" s="3" t="s">
        <v>364</v>
      </c>
      <c r="F6" s="1" t="s">
        <v>365</v>
      </c>
      <c r="G6" s="1" t="s">
        <v>366</v>
      </c>
    </row>
    <row r="7" spans="2:7">
      <c r="B7" s="12" t="s">
        <v>74</v>
      </c>
      <c r="C7" s="13" t="s">
        <v>367</v>
      </c>
      <c r="F7" s="1" t="s">
        <v>368</v>
      </c>
      <c r="G7" s="1" t="s">
        <v>369</v>
      </c>
    </row>
    <row r="8" spans="2:7">
      <c r="B8" s="12" t="s">
        <v>370</v>
      </c>
      <c r="C8" s="3" t="s">
        <v>371</v>
      </c>
      <c r="F8" s="1" t="s">
        <v>372</v>
      </c>
      <c r="G8" s="1" t="s">
        <v>373</v>
      </c>
    </row>
    <row r="9" spans="2:7">
      <c r="B9" s="12" t="s">
        <v>374</v>
      </c>
      <c r="C9" s="3" t="s">
        <v>375</v>
      </c>
      <c r="F9" s="1" t="s">
        <v>376</v>
      </c>
      <c r="G9" s="1" t="s">
        <v>377</v>
      </c>
    </row>
    <row r="10" spans="2:3">
      <c r="B10" s="12" t="s">
        <v>302</v>
      </c>
      <c r="C10" s="3" t="s">
        <v>378</v>
      </c>
    </row>
    <row r="11" spans="2:7">
      <c r="B11" s="12" t="s">
        <v>379</v>
      </c>
      <c r="C11" s="3" t="s">
        <v>380</v>
      </c>
      <c r="F11" s="1" t="s">
        <v>381</v>
      </c>
      <c r="G11" s="1" t="s">
        <v>382</v>
      </c>
    </row>
    <row r="15" spans="2:7">
      <c r="B15" s="14" t="s">
        <v>383</v>
      </c>
      <c r="C15" s="15"/>
      <c r="D15" s="15"/>
      <c r="E15" s="15"/>
      <c r="F15" s="15"/>
      <c r="G15" s="16"/>
    </row>
    <row r="16" spans="2:7">
      <c r="B16" s="17" t="s">
        <v>384</v>
      </c>
      <c r="G16" s="18"/>
    </row>
    <row r="17" spans="2:7">
      <c r="B17" s="17"/>
      <c r="G17" s="18"/>
    </row>
    <row r="18" spans="2:7">
      <c r="B18" s="17" t="s">
        <v>385</v>
      </c>
      <c r="G18" s="18"/>
    </row>
    <row r="19" spans="2:7">
      <c r="B19" s="17"/>
      <c r="C19" s="1" t="s">
        <v>386</v>
      </c>
      <c r="D19" s="1" t="s">
        <v>387</v>
      </c>
      <c r="G19" s="18"/>
    </row>
    <row r="20" spans="2:7">
      <c r="B20" s="17">
        <v>1</v>
      </c>
      <c r="C20" s="1" t="s">
        <v>388</v>
      </c>
      <c r="D20" s="1" t="s">
        <v>389</v>
      </c>
      <c r="G20" s="18"/>
    </row>
    <row r="21" spans="2:7">
      <c r="B21" s="17">
        <v>2</v>
      </c>
      <c r="C21" s="1" t="s">
        <v>390</v>
      </c>
      <c r="D21" s="1" t="s">
        <v>391</v>
      </c>
      <c r="G21" s="18"/>
    </row>
    <row r="22" spans="2:7">
      <c r="B22" s="17">
        <v>3</v>
      </c>
      <c r="C22" s="1" t="s">
        <v>392</v>
      </c>
      <c r="D22" s="1" t="s">
        <v>393</v>
      </c>
      <c r="G22" s="18"/>
    </row>
    <row r="23" spans="2:7">
      <c r="B23" s="17">
        <v>4</v>
      </c>
      <c r="C23" s="1" t="s">
        <v>15</v>
      </c>
      <c r="D23" s="1" t="s">
        <v>394</v>
      </c>
      <c r="G23" s="18"/>
    </row>
    <row r="24" spans="2:7">
      <c r="B24" s="17"/>
      <c r="G24" s="18"/>
    </row>
    <row r="25" spans="2:7">
      <c r="B25" s="17" t="s">
        <v>395</v>
      </c>
      <c r="G25" s="18"/>
    </row>
    <row r="26" spans="2:7">
      <c r="B26" s="17"/>
      <c r="C26" s="1" t="s">
        <v>396</v>
      </c>
      <c r="G26" s="19" t="s">
        <v>397</v>
      </c>
    </row>
    <row r="27" spans="2:7">
      <c r="B27" s="17"/>
      <c r="C27" s="1" t="s">
        <v>398</v>
      </c>
      <c r="G27" s="18"/>
    </row>
    <row r="28" spans="2:7">
      <c r="B28" s="17"/>
      <c r="C28" s="20" t="s">
        <v>399</v>
      </c>
      <c r="D28" s="21" t="s">
        <v>400</v>
      </c>
      <c r="G28" s="18"/>
    </row>
    <row r="29" spans="2:8">
      <c r="B29" s="17"/>
      <c r="E29" s="22"/>
      <c r="F29" s="22"/>
      <c r="G29" s="23"/>
      <c r="H29" s="22"/>
    </row>
    <row r="30" spans="2:7">
      <c r="B30" s="24"/>
      <c r="C30" s="25"/>
      <c r="D30" s="25"/>
      <c r="E30" s="25"/>
      <c r="F30" s="26"/>
      <c r="G30" s="27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3" sqref="B3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348</v>
      </c>
      <c r="C2" s="2" t="s">
        <v>349</v>
      </c>
      <c r="D2" s="2" t="s">
        <v>350</v>
      </c>
      <c r="E2" s="2" t="s">
        <v>351</v>
      </c>
      <c r="F2" s="2" t="s">
        <v>352</v>
      </c>
      <c r="G2" s="2" t="s">
        <v>353</v>
      </c>
      <c r="H2" s="4"/>
    </row>
    <row r="3" spans="2:8">
      <c r="B3" s="4" t="s">
        <v>401</v>
      </c>
      <c r="C3" s="4" t="s">
        <v>402</v>
      </c>
      <c r="D3" s="4"/>
      <c r="E3" s="4"/>
      <c r="F3" s="5" t="s">
        <v>403</v>
      </c>
      <c r="G3" s="4"/>
      <c r="H3" s="4"/>
    </row>
    <row r="4" spans="2:8">
      <c r="B4" s="4" t="s">
        <v>404</v>
      </c>
      <c r="C4" s="4" t="s">
        <v>405</v>
      </c>
      <c r="D4" s="4"/>
      <c r="E4" s="4"/>
      <c r="F4" s="4" t="s">
        <v>406</v>
      </c>
      <c r="G4" s="4" t="s">
        <v>407</v>
      </c>
      <c r="H4" s="4"/>
    </row>
    <row r="5" spans="2:8">
      <c r="B5" s="4" t="s">
        <v>408</v>
      </c>
      <c r="C5" s="4" t="s">
        <v>409</v>
      </c>
      <c r="D5" s="4"/>
      <c r="E5" s="4"/>
      <c r="F5" s="6" t="s">
        <v>410</v>
      </c>
      <c r="G5" s="4"/>
      <c r="H5" s="4"/>
    </row>
    <row r="6" spans="4:8">
      <c r="D6" s="4"/>
      <c r="E6" s="4"/>
      <c r="H6" s="4"/>
    </row>
    <row r="10" spans="2:4">
      <c r="B10" s="7" t="s">
        <v>402</v>
      </c>
      <c r="C10" s="7" t="s">
        <v>405</v>
      </c>
      <c r="D10" s="7" t="s">
        <v>411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F19" sqref="F19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348</v>
      </c>
      <c r="C2" s="2" t="s">
        <v>349</v>
      </c>
      <c r="D2" s="2" t="s">
        <v>350</v>
      </c>
      <c r="E2" s="2" t="s">
        <v>351</v>
      </c>
      <c r="F2" s="2" t="s">
        <v>352</v>
      </c>
      <c r="G2" s="2" t="s">
        <v>353</v>
      </c>
    </row>
    <row r="3" spans="2:7">
      <c r="B3" s="3" t="s">
        <v>285</v>
      </c>
      <c r="C3" s="3" t="s">
        <v>412</v>
      </c>
      <c r="F3" s="1" t="s">
        <v>376</v>
      </c>
      <c r="G3" s="1" t="s">
        <v>413</v>
      </c>
    </row>
    <row r="4" spans="2:3">
      <c r="B4" s="3" t="s">
        <v>414</v>
      </c>
      <c r="C4" s="3" t="s">
        <v>415</v>
      </c>
    </row>
    <row r="5" spans="2:3">
      <c r="B5" s="3" t="s">
        <v>157</v>
      </c>
      <c r="C5" s="3" t="s">
        <v>416</v>
      </c>
    </row>
    <row r="6" spans="2:7">
      <c r="B6" s="3" t="s">
        <v>286</v>
      </c>
      <c r="C6" s="3" t="s">
        <v>417</v>
      </c>
      <c r="F6" s="1" t="s">
        <v>418</v>
      </c>
      <c r="G6" s="1" t="s">
        <v>419</v>
      </c>
    </row>
    <row r="7" spans="2:7">
      <c r="B7" s="3" t="s">
        <v>287</v>
      </c>
      <c r="C7" s="3" t="s">
        <v>420</v>
      </c>
      <c r="F7" s="1" t="s">
        <v>421</v>
      </c>
      <c r="G7" s="1" t="s">
        <v>422</v>
      </c>
    </row>
    <row r="8" spans="2:7">
      <c r="B8" s="3" t="s">
        <v>423</v>
      </c>
      <c r="C8" s="3" t="s">
        <v>424</v>
      </c>
      <c r="F8" s="1" t="s">
        <v>425</v>
      </c>
      <c r="G8" s="1" t="s">
        <v>426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修改记录</vt:lpstr>
      <vt:lpstr>知愿卡系统</vt:lpstr>
      <vt:lpstr>知愿卡等级升级配置表</vt:lpstr>
      <vt:lpstr>卡牌初始化表</vt:lpstr>
      <vt:lpstr>卡牌星级模板表</vt:lpstr>
      <vt:lpstr>卡牌技能初始化表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2019-07-11T03:33:54Z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