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LUPO\curve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71027" concurrentCalc="0"/>
</workbook>
</file>

<file path=xl/calcChain.xml><?xml version="1.0" encoding="utf-8"?>
<calcChain xmlns="http://schemas.openxmlformats.org/spreadsheetml/2006/main">
  <c r="B10" i="2" l="1"/>
  <c r="D3" i="1"/>
  <c r="B12" i="1"/>
  <c r="A3" i="2"/>
  <c r="E3" i="1"/>
  <c r="H3" i="1"/>
  <c r="B3" i="2"/>
  <c r="A4" i="2"/>
  <c r="D4" i="1"/>
  <c r="E4" i="1"/>
  <c r="H4" i="1"/>
  <c r="B4" i="2"/>
  <c r="A5" i="2"/>
  <c r="D5" i="1"/>
  <c r="E5" i="1"/>
  <c r="H5" i="1"/>
  <c r="B5" i="2"/>
  <c r="A6" i="2"/>
  <c r="D6" i="1"/>
  <c r="E6" i="1"/>
  <c r="H6" i="1"/>
  <c r="B6" i="2"/>
  <c r="A7" i="2"/>
  <c r="D7" i="1"/>
  <c r="E7" i="1"/>
  <c r="H7" i="1"/>
  <c r="B7" i="2"/>
  <c r="A8" i="2"/>
  <c r="D8" i="1"/>
  <c r="E8" i="1"/>
  <c r="H8" i="1"/>
  <c r="B8" i="2"/>
  <c r="A9" i="2"/>
  <c r="D9" i="1"/>
  <c r="E9" i="1"/>
  <c r="H9" i="1"/>
  <c r="B9" i="2"/>
  <c r="D10" i="1"/>
  <c r="E10" i="1"/>
  <c r="H10" i="1"/>
  <c r="C6" i="1"/>
  <c r="C10" i="1"/>
  <c r="C5" i="1"/>
  <c r="C7" i="1"/>
  <c r="C9" i="1"/>
  <c r="C3" i="1"/>
  <c r="C4" i="1"/>
  <c r="C8" i="1"/>
  <c r="C11" i="1"/>
  <c r="C12" i="1"/>
  <c r="H11" i="1"/>
</calcChain>
</file>

<file path=xl/sharedStrings.xml><?xml version="1.0" encoding="utf-8"?>
<sst xmlns="http://schemas.openxmlformats.org/spreadsheetml/2006/main" count="18" uniqueCount="14">
  <si>
    <t>Diametro</t>
  </si>
  <si>
    <t>peso netto</t>
  </si>
  <si>
    <t>Trattenuto %</t>
  </si>
  <si>
    <t>passante</t>
  </si>
  <si>
    <t>Passante %</t>
  </si>
  <si>
    <t>[nm]</t>
  </si>
  <si>
    <t>[g]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</si>
  <si>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</si>
  <si>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-</t>
  </si>
  <si>
    <t>Sieve (µm)</t>
  </si>
  <si>
    <t>Passing (%)</t>
  </si>
  <si>
    <t xml:space="preserve"> </t>
  </si>
  <si>
    <t>F</t>
  </si>
  <si>
    <t>Sabbia Francisco - Brasile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</si>
</sst>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&quot;[$€-407];[Red]&quot;-&quot;#,##0.00&quot; &quot;[$€-407]"/>
    <numFmt numFmtId="165" formatCode="0.0E+00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2" fontId="4" fillId="0" borderId="1" xfId="0" applyNumberFormat="1" applyFont="1" applyBorder="1"/>
    <xf numFmtId="2" fontId="5" fillId="0" borderId="1" xfId="0" applyNumberFormat="1" applyFont="1" applyBorder="1"/>
    <xf numFmtId="165" fontId="0" fillId="0" borderId="0" xfId="0" applyNumberFormat="1"/>
    <xf numFmtId="2" fontId="0" fillId="0" borderId="0" xfId="0" applyNumberFormat="1"/>
    <xf numFmtId="2" fontId="0" fillId="0" borderId="1" xfId="0" applyNumberFormat="1" applyBorder="1"/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500</c:v>
                </c:pt>
                <c:pt idx="1">
                  <c:v>355</c:v>
                </c:pt>
                <c:pt idx="2">
                  <c:v>300</c:v>
                </c:pt>
                <c:pt idx="3">
                  <c:v>212</c:v>
                </c:pt>
                <c:pt idx="4">
                  <c:v>180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81.94387962586417</c:v>
                </c:pt>
                <c:pt idx="1">
                  <c:v>52.867019113460756</c:v>
                </c:pt>
                <c:pt idx="2">
                  <c:v>41.317608784058557</c:v>
                </c:pt>
                <c:pt idx="3">
                  <c:v>25.29483529890199</c:v>
                </c:pt>
                <c:pt idx="4">
                  <c:v>20.984139894265962</c:v>
                </c:pt>
                <c:pt idx="5">
                  <c:v>12.76941846278975</c:v>
                </c:pt>
                <c:pt idx="6">
                  <c:v>9.3533956893045911</c:v>
                </c:pt>
                <c:pt idx="7">
                  <c:v>7.3200488003253321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A-4959-BC36-11E58DB9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99016"/>
        <c:axId val="315399408"/>
      </c:scatterChart>
      <c:valAx>
        <c:axId val="31539901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399408"/>
        <c:crosses val="autoZero"/>
        <c:crossBetween val="midCat"/>
      </c:valAx>
      <c:valAx>
        <c:axId val="315399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5000000000000001E-2"/>
              <c:y val="0.37753864100320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3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500</c:v>
                </c:pt>
                <c:pt idx="1">
                  <c:v>355</c:v>
                </c:pt>
                <c:pt idx="2">
                  <c:v>300</c:v>
                </c:pt>
                <c:pt idx="3">
                  <c:v>212</c:v>
                </c:pt>
                <c:pt idx="4">
                  <c:v>180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81.94387962586417</c:v>
                </c:pt>
                <c:pt idx="1">
                  <c:v>52.867019113460756</c:v>
                </c:pt>
                <c:pt idx="2">
                  <c:v>41.317608784058557</c:v>
                </c:pt>
                <c:pt idx="3">
                  <c:v>25.29483529890199</c:v>
                </c:pt>
                <c:pt idx="4">
                  <c:v>20.984139894265962</c:v>
                </c:pt>
                <c:pt idx="5">
                  <c:v>12.76941846278975</c:v>
                </c:pt>
                <c:pt idx="6">
                  <c:v>9.3533956893045911</c:v>
                </c:pt>
                <c:pt idx="7">
                  <c:v>7.3200488003253321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40-4AD0-B184-D765D73F7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97448"/>
        <c:axId val="315397056"/>
      </c:scatterChart>
      <c:valAx>
        <c:axId val="3153974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397056"/>
        <c:crosses val="autoZero"/>
        <c:crossBetween val="midCat"/>
      </c:valAx>
      <c:valAx>
        <c:axId val="315397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5000000000000001E-2"/>
              <c:y val="0.37753864100320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39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14</xdr:row>
      <xdr:rowOff>123825</xdr:rowOff>
    </xdr:from>
    <xdr:to>
      <xdr:col>8</xdr:col>
      <xdr:colOff>752475</xdr:colOff>
      <xdr:row>28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76200</xdr:rowOff>
    </xdr:from>
    <xdr:to>
      <xdr:col>6</xdr:col>
      <xdr:colOff>171450</xdr:colOff>
      <xdr:row>25</xdr:row>
      <xdr:rowOff>85725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D4" sqref="D4"/>
    </sheetView>
  </sheetViews>
  <sheetFormatPr defaultRowHeight="14.25"/>
  <cols>
    <col min="1" max="15" width="10.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4</v>
      </c>
    </row>
    <row r="2" spans="1:8">
      <c r="A2" s="2" t="s">
        <v>5</v>
      </c>
      <c r="B2" s="2" t="s">
        <v>6</v>
      </c>
      <c r="D2" s="2" t="s">
        <v>6</v>
      </c>
      <c r="G2" s="3" t="s">
        <v>7</v>
      </c>
      <c r="H2" s="3" t="s">
        <v>8</v>
      </c>
    </row>
    <row r="3" spans="1:8">
      <c r="A3">
        <v>500</v>
      </c>
      <c r="B3">
        <v>44.4</v>
      </c>
      <c r="C3" s="11">
        <f>B3/$B$12*100</f>
        <v>18.056120374135826</v>
      </c>
      <c r="D3">
        <f>B12-B3</f>
        <v>201.5</v>
      </c>
      <c r="E3">
        <f>D3/$B$12*100</f>
        <v>81.94387962586417</v>
      </c>
      <c r="G3" s="1">
        <v>500</v>
      </c>
      <c r="H3" s="12">
        <f t="shared" ref="H3:H11" si="0">E3</f>
        <v>81.94387962586417</v>
      </c>
    </row>
    <row r="4" spans="1:8">
      <c r="A4">
        <v>355</v>
      </c>
      <c r="B4">
        <v>71.5</v>
      </c>
      <c r="C4" s="11">
        <f>B4/$B$12*100</f>
        <v>29.076860512403414</v>
      </c>
      <c r="D4">
        <f>D3-B4</f>
        <v>130</v>
      </c>
      <c r="E4">
        <f>D4/$B$12*100</f>
        <v>52.867019113460756</v>
      </c>
      <c r="G4" s="1">
        <v>355</v>
      </c>
      <c r="H4" s="12">
        <f t="shared" si="0"/>
        <v>52.867019113460756</v>
      </c>
    </row>
    <row r="5" spans="1:8">
      <c r="A5">
        <v>300</v>
      </c>
      <c r="B5">
        <v>28.4</v>
      </c>
      <c r="C5" s="11">
        <f>B5/$B$12*100</f>
        <v>11.549410329402194</v>
      </c>
      <c r="D5">
        <f t="shared" ref="D5:D9" si="1">D4-B5</f>
        <v>101.6</v>
      </c>
      <c r="E5">
        <f>D5/$B$12*100</f>
        <v>41.317608784058557</v>
      </c>
      <c r="G5" s="1">
        <v>300</v>
      </c>
      <c r="H5" s="12">
        <f t="shared" si="0"/>
        <v>41.317608784058557</v>
      </c>
    </row>
    <row r="6" spans="1:8">
      <c r="A6">
        <v>212</v>
      </c>
      <c r="B6">
        <v>39.4</v>
      </c>
      <c r="C6" s="11">
        <f>B6/$B$12*100</f>
        <v>16.022773485156566</v>
      </c>
      <c r="D6">
        <f t="shared" si="1"/>
        <v>62.199999999999996</v>
      </c>
      <c r="E6">
        <f>D6/$B$12*100</f>
        <v>25.29483529890199</v>
      </c>
      <c r="G6" s="1">
        <v>212</v>
      </c>
      <c r="H6" s="12">
        <f t="shared" si="0"/>
        <v>25.29483529890199</v>
      </c>
    </row>
    <row r="7" spans="1:8">
      <c r="A7">
        <v>180</v>
      </c>
      <c r="B7">
        <v>10.6</v>
      </c>
      <c r="C7" s="11">
        <f>B7/$B$12*100</f>
        <v>4.3106954046360304</v>
      </c>
      <c r="D7">
        <f t="shared" si="1"/>
        <v>51.599999999999994</v>
      </c>
      <c r="E7">
        <f>D7/$B$12*100</f>
        <v>20.984139894265962</v>
      </c>
      <c r="G7" s="1">
        <v>180</v>
      </c>
      <c r="H7" s="12">
        <f t="shared" si="0"/>
        <v>20.984139894265962</v>
      </c>
    </row>
    <row r="8" spans="1:8">
      <c r="A8">
        <v>125</v>
      </c>
      <c r="B8">
        <v>20.2</v>
      </c>
      <c r="C8" s="11">
        <f>B8/$B$12*100</f>
        <v>8.2147214314762085</v>
      </c>
      <c r="D8">
        <f t="shared" si="1"/>
        <v>31.399999999999995</v>
      </c>
      <c r="E8">
        <f>D8/$B$12*100</f>
        <v>12.76941846278975</v>
      </c>
      <c r="G8" s="1">
        <v>125</v>
      </c>
      <c r="H8" s="12">
        <f t="shared" si="0"/>
        <v>12.76941846278975</v>
      </c>
    </row>
    <row r="9" spans="1:8">
      <c r="A9">
        <v>100</v>
      </c>
      <c r="B9">
        <v>8.4</v>
      </c>
      <c r="C9" s="11">
        <f>B9/$B$12*100</f>
        <v>3.4160227734851563</v>
      </c>
      <c r="D9">
        <f t="shared" si="1"/>
        <v>22.999999999999993</v>
      </c>
      <c r="E9">
        <f>D9/$B$12*100</f>
        <v>9.3533956893045911</v>
      </c>
      <c r="G9" s="1">
        <v>100</v>
      </c>
      <c r="H9" s="12">
        <f t="shared" si="0"/>
        <v>9.3533956893045911</v>
      </c>
    </row>
    <row r="10" spans="1:8">
      <c r="A10">
        <v>80</v>
      </c>
      <c r="B10">
        <v>5</v>
      </c>
      <c r="C10" s="11">
        <f>B10/$B$12*100</f>
        <v>2.0333468889792599</v>
      </c>
      <c r="D10">
        <f>D9-B10</f>
        <v>17.999999999999993</v>
      </c>
      <c r="E10">
        <f>D10/$B$12*100</f>
        <v>7.3200488003253321</v>
      </c>
      <c r="G10" s="1">
        <v>80</v>
      </c>
      <c r="H10" s="12">
        <f t="shared" si="0"/>
        <v>7.3200488003253321</v>
      </c>
    </row>
    <row r="11" spans="1:8">
      <c r="A11" t="s">
        <v>12</v>
      </c>
      <c r="B11">
        <v>18</v>
      </c>
      <c r="C11" s="11">
        <f>B11/$B$12*100</f>
        <v>7.3200488003253348</v>
      </c>
      <c r="D11" s="10">
        <v>0</v>
      </c>
      <c r="E11">
        <v>0</v>
      </c>
      <c r="G11" t="s">
        <v>8</v>
      </c>
      <c r="H11">
        <f t="shared" si="0"/>
        <v>0</v>
      </c>
    </row>
    <row r="12" spans="1:8">
      <c r="B12">
        <f>SUM(B3:B11)</f>
        <v>245.9</v>
      </c>
      <c r="C12">
        <f>SUM(C3:C11)</f>
        <v>100</v>
      </c>
    </row>
    <row r="17" spans="10:15">
      <c r="J17" s="2"/>
      <c r="K17" s="2"/>
      <c r="L17" s="2"/>
      <c r="M17" s="2"/>
      <c r="O17" s="2"/>
    </row>
    <row r="18" spans="10:15">
      <c r="K18" t="s">
        <v>11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6" sqref="F6"/>
    </sheetView>
  </sheetViews>
  <sheetFormatPr defaultRowHeight="14.25"/>
  <cols>
    <col min="1" max="1" width="9.125" customWidth="1"/>
    <col min="2" max="2" width="9.625" customWidth="1"/>
    <col min="3" max="7" width="10.75" customWidth="1"/>
  </cols>
  <sheetData>
    <row r="1" spans="1:7">
      <c r="C1" s="4" t="s">
        <v>13</v>
      </c>
      <c r="D1" s="4"/>
      <c r="F1" s="4"/>
      <c r="G1" s="4"/>
    </row>
    <row r="2" spans="1:7" ht="28.5">
      <c r="A2" s="5" t="s">
        <v>9</v>
      </c>
      <c r="B2" s="5" t="s">
        <v>10</v>
      </c>
      <c r="D2" s="4"/>
      <c r="E2" s="4"/>
    </row>
    <row r="3" spans="1:7">
      <c r="A3" s="6">
        <f>Sheet1!G3</f>
        <v>500</v>
      </c>
      <c r="B3" s="8">
        <f>Sheet1!H3</f>
        <v>81.94387962586417</v>
      </c>
      <c r="D3" s="4"/>
      <c r="E3" s="4"/>
    </row>
    <row r="4" spans="1:7">
      <c r="A4" s="7">
        <f>Sheet1!G4</f>
        <v>355</v>
      </c>
      <c r="B4" s="9">
        <f>Sheet1!H4</f>
        <v>52.867019113460756</v>
      </c>
      <c r="D4" s="4"/>
      <c r="E4" s="4"/>
    </row>
    <row r="5" spans="1:7">
      <c r="A5" s="6">
        <f>Sheet1!G5</f>
        <v>300</v>
      </c>
      <c r="B5" s="8">
        <f>Sheet1!H5</f>
        <v>41.317608784058557</v>
      </c>
      <c r="D5" s="4"/>
      <c r="E5" s="4"/>
    </row>
    <row r="6" spans="1:7">
      <c r="A6" s="7">
        <f>Sheet1!G6</f>
        <v>212</v>
      </c>
      <c r="B6" s="9">
        <f>Sheet1!H6</f>
        <v>25.29483529890199</v>
      </c>
      <c r="D6" s="4"/>
      <c r="E6" s="4"/>
    </row>
    <row r="7" spans="1:7">
      <c r="A7" s="6">
        <f>Sheet1!G7</f>
        <v>180</v>
      </c>
      <c r="B7" s="8">
        <f>Sheet1!H7</f>
        <v>20.984139894265962</v>
      </c>
      <c r="D7" s="4"/>
      <c r="E7" s="4"/>
    </row>
    <row r="8" spans="1:7">
      <c r="A8" s="7">
        <f>Sheet1!G8</f>
        <v>125</v>
      </c>
      <c r="B8" s="9">
        <f>Sheet1!H8</f>
        <v>12.76941846278975</v>
      </c>
      <c r="D8" s="4"/>
      <c r="E8" s="4"/>
    </row>
    <row r="9" spans="1:7">
      <c r="A9" s="6">
        <f>Sheet1!G9</f>
        <v>100</v>
      </c>
      <c r="B9" s="8">
        <f>Sheet1!H9</f>
        <v>9.3533956893045911</v>
      </c>
      <c r="D9" s="4"/>
      <c r="E9" s="4"/>
    </row>
    <row r="10" spans="1:7">
      <c r="A10" s="6">
        <v>63</v>
      </c>
      <c r="B10" s="8">
        <f>Sheet1!H10</f>
        <v>7.3200488003253321</v>
      </c>
      <c r="D10" s="4"/>
      <c r="E10" s="4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7</cp:revision>
  <cp:lastPrinted>2015-07-09T10:27:52Z</cp:lastPrinted>
  <dcterms:created xsi:type="dcterms:W3CDTF">2009-04-16T11:32:48Z</dcterms:created>
  <dcterms:modified xsi:type="dcterms:W3CDTF">2016-03-25T10:44:10Z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