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Studenti ITT Chiaravalle\Sabbia Vagliata di Frantoioi 0-3\"/>
    </mc:Choice>
  </mc:AlternateContent>
  <bookViews>
    <workbookView xWindow="0" yWindow="0" windowWidth="28800" windowHeight="12435"/>
  </bookViews>
  <sheets>
    <sheet name="Foglio1" sheetId="1" r:id="rId1"/>
    <sheet name="Sabbia vagliata di frantoio 0-3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G20" i="1" l="1"/>
  <c r="F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4" i="1"/>
  <c r="E5" i="1"/>
  <c r="E2" i="1"/>
  <c r="G2" i="1"/>
  <c r="F13" i="1"/>
  <c r="F3" i="1"/>
  <c r="F2" i="1"/>
  <c r="D21" i="1"/>
  <c r="D2" i="1"/>
  <c r="B4" i="2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4" i="1" l="1"/>
  <c r="G4" i="1" s="1"/>
  <c r="B6" i="2" s="1"/>
  <c r="F5" i="1"/>
  <c r="G3" i="1"/>
  <c r="B5" i="2" s="1"/>
  <c r="G5" i="1" l="1"/>
  <c r="B7" i="2" s="1"/>
  <c r="F6" i="1"/>
  <c r="G6" i="1" l="1"/>
  <c r="B8" i="2" s="1"/>
  <c r="F7" i="1"/>
  <c r="F8" i="1" l="1"/>
  <c r="G7" i="1"/>
  <c r="B9" i="2" s="1"/>
  <c r="G8" i="1" l="1"/>
  <c r="B10" i="2" s="1"/>
  <c r="F9" i="1"/>
  <c r="G9" i="1" l="1"/>
  <c r="B11" i="2" s="1"/>
  <c r="F10" i="1"/>
  <c r="F11" i="1" l="1"/>
  <c r="G10" i="1"/>
  <c r="B12" i="2" s="1"/>
  <c r="F12" i="1" l="1"/>
  <c r="G11" i="1"/>
  <c r="B13" i="2" s="1"/>
  <c r="G12" i="1" l="1"/>
  <c r="B14" i="2" s="1"/>
  <c r="G13" i="1" l="1"/>
  <c r="B15" i="2" s="1"/>
  <c r="F14" i="1"/>
  <c r="F15" i="1" l="1"/>
  <c r="G14" i="1"/>
  <c r="B16" i="2" s="1"/>
  <c r="F16" i="1" l="1"/>
  <c r="G15" i="1"/>
  <c r="B17" i="2" s="1"/>
  <c r="G16" i="1" l="1"/>
  <c r="B18" i="2" s="1"/>
  <c r="F17" i="1"/>
  <c r="G17" i="1" l="1"/>
  <c r="B19" i="2" s="1"/>
  <c r="F18" i="1"/>
  <c r="G18" i="1" l="1"/>
  <c r="B20" i="2" s="1"/>
  <c r="F19" i="1"/>
  <c r="G19" i="1" l="1"/>
  <c r="B21" i="2" s="1"/>
  <c r="E21" i="1" l="1"/>
</calcChain>
</file>

<file path=xl/sharedStrings.xml><?xml version="1.0" encoding="utf-8"?>
<sst xmlns="http://schemas.openxmlformats.org/spreadsheetml/2006/main" count="11" uniqueCount="10">
  <si>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</si>
  <si>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</si>
  <si>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</si>
  <si>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</si>
  <si>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</si>
  <si>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</si>
  <si>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</si>
  <si>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</si>
  <si>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TOTALE</t>
  </si>
  <si>
    <r>
      <t>Diametro (</t>
    </r>
    <r>
      <rPr>
        <b/>
        <sz val="11"/>
        <rFont val="Calibri"/>
        <family val="2"/>
      </rPr>
      <t>µ</t>
    </r>
    <r>
      <rPr>
        <b/>
        <sz val="11"/>
        <rFont val="Arial"/>
        <family val="2"/>
      </rPr>
      <t>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</si>
</sst>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€-410]&quot; &quot;#,##0.00;[Red]&quot;-&quot;[$€-410]&quot; &quot;#,##0.00"/>
  </numFmts>
  <fonts count="1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CC"/>
      <name val="Arial"/>
      <family val="2"/>
    </font>
    <font>
      <sz val="11"/>
      <color rgb="FF0000FF"/>
      <name val="Arial"/>
      <family val="2"/>
    </font>
    <font>
      <sz val="11"/>
      <color rgb="FF990000"/>
      <name val="Arial"/>
      <family val="2"/>
    </font>
    <font>
      <b/>
      <sz val="11"/>
      <color rgb="FF990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color theme="7" tint="-0.249977111117893"/>
      <name val="Arial"/>
      <family val="2"/>
    </font>
    <font>
      <b/>
      <sz val="11"/>
      <name val="Calibri"/>
      <family val="2"/>
    </font>
    <font>
      <sz val="11"/>
      <color theme="4" tint="-0.499984740745262"/>
      <name val="Arial"/>
      <family val="2"/>
    </font>
    <font>
      <sz val="11"/>
      <color rgb="FFC00000"/>
      <name val="Arial"/>
      <family val="2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7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0" fillId="0" borderId="0" xfId="0" applyFont="1"/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2" fontId="11" fillId="0" borderId="1" xfId="0" applyNumberFormat="1" applyFont="1" applyBorder="1"/>
    <xf numFmtId="0" fontId="12" fillId="0" borderId="1" xfId="0" applyFont="1" applyBorder="1"/>
    <xf numFmtId="2" fontId="12" fillId="0" borderId="1" xfId="0" applyNumberFormat="1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/>
    <xf numFmtId="2" fontId="13" fillId="0" borderId="0" xfId="0" applyNumberFormat="1" applyFont="1"/>
    <xf numFmtId="2" fontId="13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031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SABBIA VAGLIATA DI FRANTOIO 0-3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2360</c:v>
                </c:pt>
                <c:pt idx="1">
                  <c:v>2000</c:v>
                </c:pt>
                <c:pt idx="2">
                  <c:v>1700</c:v>
                </c:pt>
                <c:pt idx="3">
                  <c:v>1600</c:v>
                </c:pt>
                <c:pt idx="4">
                  <c:v>1400</c:v>
                </c:pt>
                <c:pt idx="5">
                  <c:v>1250</c:v>
                </c:pt>
                <c:pt idx="6">
                  <c:v>1000</c:v>
                </c:pt>
                <c:pt idx="7">
                  <c:v>850</c:v>
                </c:pt>
                <c:pt idx="8">
                  <c:v>710</c:v>
                </c:pt>
                <c:pt idx="9">
                  <c:v>600</c:v>
                </c:pt>
                <c:pt idx="10">
                  <c:v>500</c:v>
                </c:pt>
                <c:pt idx="11">
                  <c:v>355</c:v>
                </c:pt>
                <c:pt idx="12">
                  <c:v>300</c:v>
                </c:pt>
                <c:pt idx="13">
                  <c:v>250</c:v>
                </c:pt>
                <c:pt idx="14">
                  <c:v>212</c:v>
                </c:pt>
                <c:pt idx="15">
                  <c:v>100</c:v>
                </c:pt>
                <c:pt idx="16">
                  <c:v>80</c:v>
                </c:pt>
                <c:pt idx="17">
                  <c:v>63</c:v>
                </c:pt>
              </c:numCache>
            </c:numRef>
          </c:xVal>
          <c:yVal>
            <c:numRef>
              <c:f>Foglio1!$G$2:$G$19</c:f>
              <c:numCache>
                <c:formatCode>0.00</c:formatCode>
                <c:ptCount val="18"/>
                <c:pt idx="0">
                  <c:v>97.988471745634655</c:v>
                </c:pt>
                <c:pt idx="1">
                  <c:v>95.103027434540806</c:v>
                </c:pt>
                <c:pt idx="2">
                  <c:v>90.718233911999874</c:v>
                </c:pt>
                <c:pt idx="3">
                  <c:v>88.013658107811153</c:v>
                </c:pt>
                <c:pt idx="4">
                  <c:v>82.881725519363087</c:v>
                </c:pt>
                <c:pt idx="5">
                  <c:v>79.315066177589216</c:v>
                </c:pt>
                <c:pt idx="6">
                  <c:v>68.988657685221185</c:v>
                </c:pt>
                <c:pt idx="7">
                  <c:v>66.169137409354448</c:v>
                </c:pt>
                <c:pt idx="8">
                  <c:v>61.94999915482007</c:v>
                </c:pt>
                <c:pt idx="9">
                  <c:v>56.54929934583074</c:v>
                </c:pt>
                <c:pt idx="10">
                  <c:v>51.277066887540371</c:v>
                </c:pt>
                <c:pt idx="11">
                  <c:v>40.621038219036848</c:v>
                </c:pt>
                <c:pt idx="12">
                  <c:v>35.786608969049524</c:v>
                </c:pt>
                <c:pt idx="13">
                  <c:v>30.326746564343559</c:v>
                </c:pt>
                <c:pt idx="14">
                  <c:v>27.109991717236614</c:v>
                </c:pt>
                <c:pt idx="15">
                  <c:v>10.902821210635757</c:v>
                </c:pt>
                <c:pt idx="16">
                  <c:v>8.0528744569719031</c:v>
                </c:pt>
                <c:pt idx="17">
                  <c:v>4.3104176879257734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D-478E-8718-72CC7B64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7232"/>
        <c:axId val="396537560"/>
      </c:scatterChart>
      <c:valAx>
        <c:axId val="396537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DIAMETRO(</a:t>
                </a:r>
                <a:r>
                  <a:rPr lang="it-IT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µm)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537560"/>
        <c:crosses val="autoZero"/>
        <c:crossBetween val="midCat"/>
      </c:valAx>
      <c:valAx>
        <c:axId val="3965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PASSANTE(%)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5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031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SABBIA VAGLIATA DI FRANTOIO 0-3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Foglio1!$A$2:$A$19</c:f>
              <c:numCache>
                <c:formatCode>General</c:formatCode>
                <c:ptCount val="18"/>
                <c:pt idx="0">
                  <c:v>2360</c:v>
                </c:pt>
                <c:pt idx="1">
                  <c:v>2000</c:v>
                </c:pt>
                <c:pt idx="2">
                  <c:v>1700</c:v>
                </c:pt>
                <c:pt idx="3">
                  <c:v>1600</c:v>
                </c:pt>
                <c:pt idx="4">
                  <c:v>1400</c:v>
                </c:pt>
                <c:pt idx="5">
                  <c:v>1250</c:v>
                </c:pt>
                <c:pt idx="6">
                  <c:v>1000</c:v>
                </c:pt>
                <c:pt idx="7">
                  <c:v>850</c:v>
                </c:pt>
                <c:pt idx="8">
                  <c:v>710</c:v>
                </c:pt>
                <c:pt idx="9">
                  <c:v>600</c:v>
                </c:pt>
                <c:pt idx="10">
                  <c:v>500</c:v>
                </c:pt>
                <c:pt idx="11">
                  <c:v>355</c:v>
                </c:pt>
                <c:pt idx="12">
                  <c:v>300</c:v>
                </c:pt>
                <c:pt idx="13">
                  <c:v>250</c:v>
                </c:pt>
                <c:pt idx="14">
                  <c:v>212</c:v>
                </c:pt>
                <c:pt idx="15">
                  <c:v>100</c:v>
                </c:pt>
                <c:pt idx="16">
                  <c:v>80</c:v>
                </c:pt>
                <c:pt idx="17">
                  <c:v>63</c:v>
                </c:pt>
              </c:numCache>
            </c:numRef>
          </c:xVal>
          <c:yVal>
            <c:numRef>
              <c:f>Foglio1!$G$2:$G$19</c:f>
              <c:numCache>
                <c:formatCode>0.00</c:formatCode>
                <c:ptCount val="18"/>
                <c:pt idx="0">
                  <c:v>97.988471745634655</c:v>
                </c:pt>
                <c:pt idx="1">
                  <c:v>95.103027434540806</c:v>
                </c:pt>
                <c:pt idx="2">
                  <c:v>90.718233911999874</c:v>
                </c:pt>
                <c:pt idx="3">
                  <c:v>88.013658107811153</c:v>
                </c:pt>
                <c:pt idx="4">
                  <c:v>82.881725519363087</c:v>
                </c:pt>
                <c:pt idx="5">
                  <c:v>79.315066177589216</c:v>
                </c:pt>
                <c:pt idx="6">
                  <c:v>68.988657685221185</c:v>
                </c:pt>
                <c:pt idx="7">
                  <c:v>66.169137409354448</c:v>
                </c:pt>
                <c:pt idx="8">
                  <c:v>61.94999915482007</c:v>
                </c:pt>
                <c:pt idx="9">
                  <c:v>56.54929934583074</c:v>
                </c:pt>
                <c:pt idx="10">
                  <c:v>51.277066887540371</c:v>
                </c:pt>
                <c:pt idx="11">
                  <c:v>40.621038219036848</c:v>
                </c:pt>
                <c:pt idx="12">
                  <c:v>35.786608969049524</c:v>
                </c:pt>
                <c:pt idx="13">
                  <c:v>30.326746564343559</c:v>
                </c:pt>
                <c:pt idx="14">
                  <c:v>27.109991717236614</c:v>
                </c:pt>
                <c:pt idx="15">
                  <c:v>10.902821210635757</c:v>
                </c:pt>
                <c:pt idx="16">
                  <c:v>8.0528744569719031</c:v>
                </c:pt>
                <c:pt idx="17">
                  <c:v>4.3104176879257734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5-45F7-ACDD-90C62708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7232"/>
        <c:axId val="396537560"/>
      </c:scatterChart>
      <c:valAx>
        <c:axId val="396537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DIAMETRO(</a:t>
                </a:r>
                <a:r>
                  <a:rPr lang="it-IT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µm)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537560"/>
        <c:crosses val="autoZero"/>
        <c:crossBetween val="midCat"/>
      </c:valAx>
      <c:valAx>
        <c:axId val="3965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PASSANTE(%)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5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</xdr:colOff>
      <xdr:row>23</xdr:row>
      <xdr:rowOff>1586</xdr:rowOff>
    </xdr:from>
    <xdr:to>
      <xdr:col>6</xdr:col>
      <xdr:colOff>857250</xdr:colOff>
      <xdr:row>38</xdr:row>
      <xdr:rowOff>6349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22</xdr:row>
      <xdr:rowOff>28574</xdr:rowOff>
    </xdr:from>
    <xdr:to>
      <xdr:col>8</xdr:col>
      <xdr:colOff>19050</xdr:colOff>
      <xdr:row>42</xdr:row>
      <xdr:rowOff>76199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120" zoomScaleNormal="120" workbookViewId="0">
      <selection activeCell="A21" sqref="A21"/>
    </sheetView>
  </sheetViews>
  <sheetFormatPr defaultRowHeight="14.25" x14ac:dyDescent="0.2"/>
  <cols>
    <col min="1" max="1" width="10.75" customWidth="1"/>
    <col min="2" max="2" width="9.875" customWidth="1"/>
    <col min="3" max="3" width="10.75" style="1" customWidth="1"/>
    <col min="4" max="4" width="18.125" bestFit="1" customWidth="1"/>
    <col min="5" max="5" width="19.375" bestFit="1" customWidth="1"/>
    <col min="6" max="6" width="11.375" bestFit="1" customWidth="1"/>
    <col min="7" max="7" width="12.25" bestFit="1" customWidth="1"/>
    <col min="8" max="1024" width="10.75" customWidth="1"/>
  </cols>
  <sheetData>
    <row r="1" spans="1:22" ht="30" x14ac:dyDescent="0.2">
      <c r="A1" s="26" t="s">
        <v>0</v>
      </c>
      <c r="B1" s="27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N1" s="1"/>
    </row>
    <row r="2" spans="1:22" s="2" customFormat="1" x14ac:dyDescent="0.2">
      <c r="A2" s="19">
        <v>2360</v>
      </c>
      <c r="B2" s="19">
        <v>8.69</v>
      </c>
      <c r="C2" s="20">
        <v>2.74</v>
      </c>
      <c r="D2" s="19">
        <f>B2-C2</f>
        <v>5.9499999999999993</v>
      </c>
      <c r="E2" s="21">
        <f>D2/$D$21*100</f>
        <v>2.0115282543653539</v>
      </c>
      <c r="F2" s="22">
        <f>D21-D2</f>
        <v>289.84500000000003</v>
      </c>
      <c r="G2" s="22">
        <f>F2/D21*100</f>
        <v>97.988471745634655</v>
      </c>
      <c r="I2"/>
      <c r="N2" s="3"/>
      <c r="P2" s="4"/>
      <c r="R2" s="5"/>
    </row>
    <row r="3" spans="1:22" s="2" customFormat="1" x14ac:dyDescent="0.2">
      <c r="A3" s="19">
        <v>2000</v>
      </c>
      <c r="B3" s="19">
        <v>11.3</v>
      </c>
      <c r="C3" s="20">
        <v>2.7650000000000001</v>
      </c>
      <c r="D3" s="19">
        <f>B3-C3</f>
        <v>8.5350000000000001</v>
      </c>
      <c r="E3" s="21">
        <f t="shared" ref="E3:E20" si="0">D3/$D$21*100</f>
        <v>2.8854443110938317</v>
      </c>
      <c r="F3" s="22">
        <f>F2-D3</f>
        <v>281.31</v>
      </c>
      <c r="G3" s="22">
        <f>F3/D21*100</f>
        <v>95.103027434540806</v>
      </c>
      <c r="I3"/>
      <c r="N3" s="3"/>
      <c r="P3" s="4"/>
      <c r="R3" s="5"/>
    </row>
    <row r="4" spans="1:22" s="2" customFormat="1" x14ac:dyDescent="0.2">
      <c r="A4" s="19">
        <v>1700</v>
      </c>
      <c r="B4" s="19">
        <v>15.7</v>
      </c>
      <c r="C4" s="20">
        <v>2.73</v>
      </c>
      <c r="D4" s="19">
        <f>B4-C4</f>
        <v>12.969999999999999</v>
      </c>
      <c r="E4" s="21">
        <f t="shared" si="0"/>
        <v>4.3847935225409485</v>
      </c>
      <c r="F4" s="22">
        <f>F3-D4</f>
        <v>268.34000000000003</v>
      </c>
      <c r="G4" s="22">
        <f>F4/D21*100</f>
        <v>90.718233911999874</v>
      </c>
      <c r="I4"/>
      <c r="N4" s="3"/>
      <c r="P4" s="4"/>
      <c r="R4" s="5"/>
    </row>
    <row r="5" spans="1:22" s="2" customFormat="1" x14ac:dyDescent="0.2">
      <c r="A5" s="19">
        <v>1600</v>
      </c>
      <c r="B5" s="19">
        <v>10.9</v>
      </c>
      <c r="C5" s="20">
        <v>2.9</v>
      </c>
      <c r="D5" s="19">
        <f>B5-C5</f>
        <v>8</v>
      </c>
      <c r="E5" s="21">
        <f t="shared" si="0"/>
        <v>2.7045758041887114</v>
      </c>
      <c r="F5" s="22">
        <f>F4-D5</f>
        <v>260.34000000000003</v>
      </c>
      <c r="G5" s="22">
        <f>F5/D21*100</f>
        <v>88.013658107811153</v>
      </c>
      <c r="I5"/>
      <c r="N5" s="3"/>
      <c r="P5" s="4"/>
      <c r="R5" s="5"/>
      <c r="U5"/>
    </row>
    <row r="6" spans="1:22" s="2" customFormat="1" x14ac:dyDescent="0.2">
      <c r="A6" s="19">
        <v>1400</v>
      </c>
      <c r="B6" s="19">
        <v>18</v>
      </c>
      <c r="C6" s="20">
        <v>2.82</v>
      </c>
      <c r="D6" s="19">
        <f>B6-C6</f>
        <v>15.18</v>
      </c>
      <c r="E6" s="21">
        <f t="shared" si="0"/>
        <v>5.1319325884480804</v>
      </c>
      <c r="F6" s="22">
        <f>F5-D6</f>
        <v>245.16000000000003</v>
      </c>
      <c r="G6" s="22">
        <f>F6/D21*100</f>
        <v>82.881725519363087</v>
      </c>
      <c r="I6"/>
      <c r="N6" s="3"/>
      <c r="P6" s="4"/>
      <c r="R6" s="5"/>
      <c r="U6" s="6"/>
    </row>
    <row r="7" spans="1:22" x14ac:dyDescent="0.2">
      <c r="A7" s="19">
        <v>1250</v>
      </c>
      <c r="B7" s="19">
        <v>13.3</v>
      </c>
      <c r="C7" s="20">
        <v>2.75</v>
      </c>
      <c r="D7" s="19">
        <f>B7-C7</f>
        <v>10.55</v>
      </c>
      <c r="E7" s="21">
        <f t="shared" si="0"/>
        <v>3.5666593417738639</v>
      </c>
      <c r="F7" s="22">
        <f>F6-D7</f>
        <v>234.61</v>
      </c>
      <c r="G7" s="22">
        <f>F7/D21*100</f>
        <v>79.315066177589216</v>
      </c>
      <c r="N7" s="1"/>
      <c r="O7" s="2"/>
      <c r="P7" s="4"/>
      <c r="Q7" s="2"/>
      <c r="R7" s="5"/>
      <c r="V7" s="2"/>
    </row>
    <row r="8" spans="1:22" s="6" customFormat="1" x14ac:dyDescent="0.2">
      <c r="A8" s="19">
        <v>1000</v>
      </c>
      <c r="B8" s="19">
        <v>33.299999999999997</v>
      </c>
      <c r="C8" s="20">
        <v>2.7549999999999999</v>
      </c>
      <c r="D8" s="19">
        <f>B8-C8</f>
        <v>30.544999999999998</v>
      </c>
      <c r="E8" s="21">
        <f t="shared" si="0"/>
        <v>10.326408492368024</v>
      </c>
      <c r="F8" s="22">
        <f>F7-D8</f>
        <v>204.06500000000003</v>
      </c>
      <c r="G8" s="22">
        <f>F8/D21*100</f>
        <v>68.988657685221185</v>
      </c>
      <c r="I8"/>
      <c r="N8" s="7"/>
      <c r="O8" s="2"/>
      <c r="P8" s="4"/>
      <c r="Q8" s="2"/>
      <c r="R8" s="5"/>
      <c r="V8" s="2"/>
    </row>
    <row r="9" spans="1:22" x14ac:dyDescent="0.2">
      <c r="A9" s="19">
        <v>850</v>
      </c>
      <c r="B9" s="19">
        <v>11.2</v>
      </c>
      <c r="C9" s="20">
        <v>2.86</v>
      </c>
      <c r="D9" s="19">
        <f>B9-C9</f>
        <v>8.34</v>
      </c>
      <c r="E9" s="21">
        <f t="shared" si="0"/>
        <v>2.8195202758667319</v>
      </c>
      <c r="F9" s="22">
        <f>F8-D9</f>
        <v>195.72500000000002</v>
      </c>
      <c r="G9" s="22">
        <f>F9/D21*100</f>
        <v>66.169137409354448</v>
      </c>
      <c r="N9" s="1"/>
      <c r="O9" s="2"/>
      <c r="P9" s="4"/>
      <c r="Q9" s="2"/>
      <c r="R9" s="5"/>
      <c r="V9" s="2"/>
    </row>
    <row r="10" spans="1:22" s="6" customFormat="1" x14ac:dyDescent="0.2">
      <c r="A10" s="19">
        <v>710</v>
      </c>
      <c r="B10" s="19">
        <v>15.3</v>
      </c>
      <c r="C10" s="20">
        <v>2.82</v>
      </c>
      <c r="D10" s="19">
        <f>B10-C10</f>
        <v>12.48</v>
      </c>
      <c r="E10" s="21">
        <f t="shared" si="0"/>
        <v>4.2191382545343901</v>
      </c>
      <c r="F10" s="22">
        <f>F9-D10</f>
        <v>183.24500000000003</v>
      </c>
      <c r="G10" s="22">
        <f>F10/D21*100</f>
        <v>61.94999915482007</v>
      </c>
      <c r="I10"/>
      <c r="N10" s="7"/>
      <c r="O10" s="2"/>
      <c r="P10" s="4"/>
      <c r="Q10" s="2"/>
      <c r="R10" s="5"/>
      <c r="V10" s="2"/>
    </row>
    <row r="11" spans="1:22" x14ac:dyDescent="0.2">
      <c r="A11" s="19">
        <v>600</v>
      </c>
      <c r="B11" s="19">
        <v>18.7</v>
      </c>
      <c r="C11" s="20">
        <v>2.7250000000000001</v>
      </c>
      <c r="D11" s="19">
        <f>B11-C11</f>
        <v>15.975</v>
      </c>
      <c r="E11" s="21">
        <f t="shared" si="0"/>
        <v>5.4006998089893337</v>
      </c>
      <c r="F11" s="22">
        <f>F10-D11</f>
        <v>167.27000000000004</v>
      </c>
      <c r="G11" s="22">
        <f>F11/D21*100</f>
        <v>56.54929934583074</v>
      </c>
      <c r="N11" s="1"/>
      <c r="O11" s="2"/>
      <c r="P11" s="4"/>
      <c r="Q11" s="2"/>
      <c r="R11" s="5"/>
    </row>
    <row r="12" spans="1:22" s="6" customFormat="1" x14ac:dyDescent="0.2">
      <c r="A12" s="19">
        <v>500</v>
      </c>
      <c r="B12" s="19">
        <v>18.5</v>
      </c>
      <c r="C12" s="20">
        <v>2.9049999999999998</v>
      </c>
      <c r="D12" s="19">
        <f>B12-C12</f>
        <v>15.595000000000001</v>
      </c>
      <c r="E12" s="21">
        <f t="shared" si="0"/>
        <v>5.2722324582903699</v>
      </c>
      <c r="F12" s="22">
        <f>F11-D12</f>
        <v>151.67500000000004</v>
      </c>
      <c r="G12" s="22">
        <f>F12/D21*100</f>
        <v>51.277066887540371</v>
      </c>
      <c r="I12"/>
      <c r="N12" s="7"/>
      <c r="O12" s="2"/>
      <c r="P12" s="4"/>
      <c r="Q12" s="2"/>
      <c r="R12" s="5"/>
    </row>
    <row r="13" spans="1:22" x14ac:dyDescent="0.2">
      <c r="A13" s="19">
        <v>355</v>
      </c>
      <c r="B13" s="19">
        <v>34.299999999999997</v>
      </c>
      <c r="C13" s="20">
        <v>2.78</v>
      </c>
      <c r="D13" s="19">
        <f>B13-C13</f>
        <v>31.519999999999996</v>
      </c>
      <c r="E13" s="21">
        <f t="shared" si="0"/>
        <v>10.656028668503522</v>
      </c>
      <c r="F13" s="22">
        <f>F12-D13</f>
        <v>120.15500000000004</v>
      </c>
      <c r="G13" s="22">
        <f>F13/D21*100</f>
        <v>40.621038219036848</v>
      </c>
      <c r="N13" s="1"/>
      <c r="O13" s="2"/>
      <c r="P13" s="4"/>
      <c r="Q13" s="2"/>
      <c r="R13" s="5"/>
    </row>
    <row r="14" spans="1:22" x14ac:dyDescent="0.2">
      <c r="A14" s="19">
        <v>300</v>
      </c>
      <c r="B14" s="19">
        <v>16.7</v>
      </c>
      <c r="C14" s="23">
        <v>2.4</v>
      </c>
      <c r="D14" s="22">
        <f>B14-C14</f>
        <v>14.299999999999999</v>
      </c>
      <c r="E14" s="21">
        <f t="shared" si="0"/>
        <v>4.8344292499873216</v>
      </c>
      <c r="F14" s="22">
        <f>F13-D14</f>
        <v>105.85500000000005</v>
      </c>
      <c r="G14" s="22">
        <f>F14/D21*100</f>
        <v>35.786608969049524</v>
      </c>
      <c r="N14" s="1"/>
      <c r="O14" s="2"/>
      <c r="P14" s="4"/>
      <c r="Q14" s="2"/>
      <c r="R14" s="5"/>
    </row>
    <row r="15" spans="1:22" x14ac:dyDescent="0.2">
      <c r="A15" s="19">
        <v>250</v>
      </c>
      <c r="B15" s="19">
        <v>19</v>
      </c>
      <c r="C15" s="24">
        <v>2.85</v>
      </c>
      <c r="D15" s="19">
        <f>B15-C15</f>
        <v>16.149999999999999</v>
      </c>
      <c r="E15" s="21">
        <f t="shared" si="0"/>
        <v>5.4598624047059614</v>
      </c>
      <c r="F15" s="22">
        <f>F14-D15</f>
        <v>89.705000000000041</v>
      </c>
      <c r="G15" s="22">
        <f>F15/D21*100</f>
        <v>30.326746564343559</v>
      </c>
      <c r="N15" s="8"/>
      <c r="O15" s="2"/>
      <c r="P15" s="4"/>
      <c r="Q15" s="2"/>
      <c r="R15" s="5"/>
    </row>
    <row r="16" spans="1:22" x14ac:dyDescent="0.2">
      <c r="A16" s="19">
        <v>212</v>
      </c>
      <c r="B16" s="19">
        <v>12.3</v>
      </c>
      <c r="C16" s="24">
        <v>2.7850000000000001</v>
      </c>
      <c r="D16" s="19">
        <f>B16-C16</f>
        <v>9.5150000000000006</v>
      </c>
      <c r="E16" s="21">
        <f t="shared" si="0"/>
        <v>3.2167548471069494</v>
      </c>
      <c r="F16" s="22">
        <f>F15-D16</f>
        <v>80.19000000000004</v>
      </c>
      <c r="G16" s="22">
        <f>F16/D21*100</f>
        <v>27.109991717236614</v>
      </c>
      <c r="N16" s="8"/>
      <c r="O16" s="2"/>
      <c r="P16" s="4"/>
      <c r="Q16" s="2"/>
      <c r="R16" s="5"/>
    </row>
    <row r="17" spans="1:18" x14ac:dyDescent="0.2">
      <c r="A17" s="19">
        <v>100</v>
      </c>
      <c r="B17" s="19">
        <v>50.4</v>
      </c>
      <c r="C17" s="24">
        <v>2.46</v>
      </c>
      <c r="D17" s="19">
        <f>B17-C17</f>
        <v>47.94</v>
      </c>
      <c r="E17" s="21">
        <f t="shared" si="0"/>
        <v>16.207170506600853</v>
      </c>
      <c r="F17" s="22">
        <f>F16-D17</f>
        <v>32.250000000000043</v>
      </c>
      <c r="G17" s="22">
        <f>F17/D21*100</f>
        <v>10.902821210635757</v>
      </c>
      <c r="N17" s="8"/>
      <c r="O17" s="2"/>
      <c r="P17" s="4"/>
      <c r="Q17" s="2"/>
      <c r="R17" s="5"/>
    </row>
    <row r="18" spans="1:18" x14ac:dyDescent="0.2">
      <c r="A18" s="19">
        <v>80</v>
      </c>
      <c r="B18" s="19">
        <v>11.3</v>
      </c>
      <c r="C18" s="24">
        <v>2.87</v>
      </c>
      <c r="D18" s="19">
        <f>B18-C18</f>
        <v>8.43</v>
      </c>
      <c r="E18" s="21">
        <f t="shared" si="0"/>
        <v>2.8499467536638545</v>
      </c>
      <c r="F18" s="22">
        <f>F17-D18</f>
        <v>23.820000000000043</v>
      </c>
      <c r="G18" s="22">
        <f>F18/D21*100</f>
        <v>8.0528744569719031</v>
      </c>
      <c r="N18" s="8"/>
      <c r="O18" s="2"/>
      <c r="P18" s="4"/>
      <c r="Q18" s="2"/>
      <c r="R18" s="5"/>
    </row>
    <row r="19" spans="1:18" ht="15" x14ac:dyDescent="0.25">
      <c r="A19" s="19">
        <v>63</v>
      </c>
      <c r="B19" s="19">
        <v>13.8</v>
      </c>
      <c r="C19" s="25">
        <v>2.73</v>
      </c>
      <c r="D19" s="19">
        <f>B19-C19</f>
        <v>11.07</v>
      </c>
      <c r="E19" s="21">
        <f t="shared" si="0"/>
        <v>3.7424567690461297</v>
      </c>
      <c r="F19" s="22">
        <f>F18-D19</f>
        <v>12.750000000000043</v>
      </c>
      <c r="G19" s="22">
        <f>F19/D21*100</f>
        <v>4.3104176879257734</v>
      </c>
      <c r="N19" s="9"/>
      <c r="O19" s="2"/>
      <c r="P19" s="4"/>
      <c r="Q19" s="2"/>
      <c r="R19" s="5"/>
    </row>
    <row r="20" spans="1:18" ht="15" x14ac:dyDescent="0.25">
      <c r="A20" s="19" t="s">
        <v>7</v>
      </c>
      <c r="B20" s="19">
        <v>15.5</v>
      </c>
      <c r="C20" s="25">
        <v>2.75</v>
      </c>
      <c r="D20" s="19">
        <f>B20-C20</f>
        <v>12.75</v>
      </c>
      <c r="E20" s="21">
        <f t="shared" si="0"/>
        <v>4.3104176879257592</v>
      </c>
      <c r="F20" s="22">
        <f>F19-D20</f>
        <v>4.2632564145606011E-14</v>
      </c>
      <c r="G20" s="22">
        <f>F20/D21*100</f>
        <v>1.4412875182341152E-14</v>
      </c>
      <c r="N20" s="9"/>
      <c r="O20" s="2"/>
      <c r="P20" s="4"/>
      <c r="Q20" s="2"/>
      <c r="R20" s="5"/>
    </row>
    <row r="21" spans="1:18" ht="15" x14ac:dyDescent="0.25">
      <c r="A21" s="28" t="s">
        <v>8</v>
      </c>
      <c r="C21" s="8"/>
      <c r="D21" s="10">
        <f>SUM(D2:D20)</f>
        <v>295.79500000000002</v>
      </c>
      <c r="E21" s="4">
        <f>SUM(E2:E20)</f>
        <v>100</v>
      </c>
      <c r="F21" s="2"/>
      <c r="G21" s="5"/>
      <c r="N21" s="8"/>
      <c r="O21" s="2"/>
      <c r="P21" s="4"/>
      <c r="Q21" s="2"/>
      <c r="R21" s="5"/>
    </row>
    <row r="22" spans="1:18" x14ac:dyDescent="0.2">
      <c r="C22" s="8"/>
      <c r="D22" s="2"/>
      <c r="E22" s="4"/>
      <c r="F22" s="2"/>
      <c r="G22" s="5"/>
      <c r="N22" s="8"/>
      <c r="O22" s="2"/>
      <c r="P22" s="4"/>
      <c r="Q22" s="2"/>
      <c r="R22" s="5"/>
    </row>
    <row r="23" spans="1:18" s="6" customFormat="1" x14ac:dyDescent="0.2">
      <c r="C23" s="7"/>
      <c r="D23" s="2"/>
      <c r="E23" s="4"/>
      <c r="F23" s="2"/>
      <c r="G23" s="5"/>
      <c r="I23"/>
      <c r="N23" s="7"/>
      <c r="O23" s="2"/>
      <c r="P23" s="4"/>
      <c r="Q23" s="2"/>
      <c r="R23" s="5"/>
    </row>
    <row r="24" spans="1:18" x14ac:dyDescent="0.2">
      <c r="N24" s="1"/>
    </row>
  </sheetData>
  <sortState ref="C29:C39">
    <sortCondition ref="C29:C39"/>
  </sortState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opLeftCell="A17" workbookViewId="0">
      <selection sqref="A1:K50"/>
    </sheetView>
  </sheetViews>
  <sheetFormatPr defaultRowHeight="14.25" x14ac:dyDescent="0.2"/>
  <cols>
    <col min="1" max="1" width="10.125" customWidth="1"/>
    <col min="2" max="2" width="10.25" customWidth="1"/>
  </cols>
  <sheetData>
    <row r="3" spans="1:2" ht="30" x14ac:dyDescent="0.2">
      <c r="A3" s="14" t="s">
        <v>9</v>
      </c>
      <c r="B3" s="14" t="s">
        <v>6</v>
      </c>
    </row>
    <row r="4" spans="1:2" x14ac:dyDescent="0.2">
      <c r="A4" s="15">
        <v>2360</v>
      </c>
      <c r="B4" s="16">
        <f>Foglio1!G2</f>
        <v>97.988471745634655</v>
      </c>
    </row>
    <row r="5" spans="1:2" x14ac:dyDescent="0.2">
      <c r="A5" s="17">
        <v>2000</v>
      </c>
      <c r="B5" s="18">
        <f>Foglio1!G3</f>
        <v>95.103027434540806</v>
      </c>
    </row>
    <row r="6" spans="1:2" x14ac:dyDescent="0.2">
      <c r="A6" s="15">
        <v>1700</v>
      </c>
      <c r="B6" s="16">
        <f>Foglio1!G4</f>
        <v>90.718233911999874</v>
      </c>
    </row>
    <row r="7" spans="1:2" x14ac:dyDescent="0.2">
      <c r="A7" s="17">
        <v>1600</v>
      </c>
      <c r="B7" s="18">
        <f>Foglio1!G5</f>
        <v>88.013658107811153</v>
      </c>
    </row>
    <row r="8" spans="1:2" x14ac:dyDescent="0.2">
      <c r="A8" s="15">
        <v>1400</v>
      </c>
      <c r="B8" s="16">
        <f>Foglio1!G6</f>
        <v>82.881725519363087</v>
      </c>
    </row>
    <row r="9" spans="1:2" x14ac:dyDescent="0.2">
      <c r="A9" s="17">
        <v>1250</v>
      </c>
      <c r="B9" s="18">
        <f>Foglio1!G7</f>
        <v>79.315066177589216</v>
      </c>
    </row>
    <row r="10" spans="1:2" x14ac:dyDescent="0.2">
      <c r="A10" s="15">
        <v>1000</v>
      </c>
      <c r="B10" s="16">
        <f>Foglio1!G8</f>
        <v>68.988657685221185</v>
      </c>
    </row>
    <row r="11" spans="1:2" x14ac:dyDescent="0.2">
      <c r="A11" s="17">
        <v>850</v>
      </c>
      <c r="B11" s="18">
        <f>Foglio1!G9</f>
        <v>66.169137409354448</v>
      </c>
    </row>
    <row r="12" spans="1:2" x14ac:dyDescent="0.2">
      <c r="A12" s="15">
        <v>710</v>
      </c>
      <c r="B12" s="16">
        <f>Foglio1!G10</f>
        <v>61.94999915482007</v>
      </c>
    </row>
    <row r="13" spans="1:2" x14ac:dyDescent="0.2">
      <c r="A13" s="17">
        <v>600</v>
      </c>
      <c r="B13" s="18">
        <f>Foglio1!G11</f>
        <v>56.54929934583074</v>
      </c>
    </row>
    <row r="14" spans="1:2" x14ac:dyDescent="0.2">
      <c r="A14" s="15">
        <v>500</v>
      </c>
      <c r="B14" s="16">
        <f>Foglio1!G12</f>
        <v>51.277066887540371</v>
      </c>
    </row>
    <row r="15" spans="1:2" x14ac:dyDescent="0.2">
      <c r="A15" s="17">
        <v>355</v>
      </c>
      <c r="B15" s="18">
        <f>Foglio1!G13</f>
        <v>40.621038219036848</v>
      </c>
    </row>
    <row r="16" spans="1:2" x14ac:dyDescent="0.2">
      <c r="A16" s="15">
        <v>300</v>
      </c>
      <c r="B16" s="16">
        <f>Foglio1!G14</f>
        <v>35.786608969049524</v>
      </c>
    </row>
    <row r="17" spans="1:2" x14ac:dyDescent="0.2">
      <c r="A17" s="17">
        <v>250</v>
      </c>
      <c r="B17" s="18">
        <f>Foglio1!G15</f>
        <v>30.326746564343559</v>
      </c>
    </row>
    <row r="18" spans="1:2" x14ac:dyDescent="0.2">
      <c r="A18" s="15">
        <v>212</v>
      </c>
      <c r="B18" s="16">
        <f>Foglio1!G16</f>
        <v>27.109991717236614</v>
      </c>
    </row>
    <row r="19" spans="1:2" x14ac:dyDescent="0.2">
      <c r="A19" s="17">
        <v>100</v>
      </c>
      <c r="B19" s="18">
        <f>Foglio1!G17</f>
        <v>10.902821210635757</v>
      </c>
    </row>
    <row r="20" spans="1:2" x14ac:dyDescent="0.2">
      <c r="A20" s="15">
        <v>80</v>
      </c>
      <c r="B20" s="16">
        <f>Foglio1!G18</f>
        <v>8.0528744569719031</v>
      </c>
    </row>
    <row r="21" spans="1:2" x14ac:dyDescent="0.2">
      <c r="A21" s="17">
        <v>63</v>
      </c>
      <c r="B21" s="18">
        <f>Foglio1!G19</f>
        <v>4.3104176879257734</v>
      </c>
    </row>
    <row r="22" spans="1:2" x14ac:dyDescent="0.2">
      <c r="A22" s="11"/>
      <c r="B22" s="12"/>
    </row>
    <row r="23" spans="1:2" x14ac:dyDescent="0.2">
      <c r="A23" s="13"/>
      <c r="B23" s="13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Sabbia vagliata di frantoio 0-3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30</cp:revision>
  <cp:lastPrinted>2016-04-27T10:59:50Z</cp:lastPrinted>
  <dcterms:created xsi:type="dcterms:W3CDTF">2014-03-04T08:54:47Z</dcterms:created>
  <dcterms:modified xsi:type="dcterms:W3CDTF">2016-04-27T11:03:43Z</dcterms:modified>
</cp:coreProperties>
</file>