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oratorio\Desktop\SABBIA HERMES\"/>
    </mc:Choice>
  </mc:AlternateContent>
  <bookViews>
    <workbookView xWindow="0" yWindow="0" windowWidth="28800" windowHeight="11610"/>
  </bookViews>
  <sheets>
    <sheet name="Foglio1" sheetId="1" r:id="rId1"/>
    <sheet name="Sabbia Hermes 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" i="1" l="1"/>
  <c r="G12" i="1"/>
  <c r="G11" i="1"/>
  <c r="G10" i="1"/>
  <c r="G9" i="1"/>
  <c r="G8" i="1"/>
  <c r="G7" i="1"/>
  <c r="G6" i="1"/>
  <c r="G5" i="1"/>
  <c r="G4" i="1"/>
  <c r="G3" i="1"/>
  <c r="G2" i="1"/>
  <c r="F13" i="1"/>
  <c r="F12" i="1"/>
  <c r="F11" i="1"/>
  <c r="F10" i="1"/>
  <c r="F9" i="1"/>
  <c r="F8" i="1"/>
  <c r="F7" i="1"/>
  <c r="F6" i="1"/>
  <c r="F5" i="1"/>
  <c r="F4" i="1"/>
  <c r="F3" i="1"/>
  <c r="F2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14" i="1"/>
  <c r="D13" i="1"/>
  <c r="D12" i="1"/>
  <c r="D11" i="1"/>
  <c r="D2" i="1"/>
  <c r="D10" i="1" l="1"/>
  <c r="D9" i="1"/>
  <c r="D8" i="1"/>
  <c r="D7" i="1"/>
  <c r="D6" i="1"/>
  <c r="D5" i="1"/>
  <c r="D4" i="1"/>
  <c r="D3" i="1"/>
</calcChain>
</file>

<file path=xl/sharedStrings.xml><?xml version="1.0" encoding="utf-8"?>
<sst xmlns="http://schemas.openxmlformats.org/spreadsheetml/2006/main" count="11" uniqueCount="10">
  <si>
    <t>Trattenuto(g)</t>
  </si>
  <si>
    <t>Tara(g)</t>
  </si>
  <si>
    <t>Trattenuto Netto(g)</t>
  </si>
  <si>
    <t>Trattenuto%</t>
  </si>
  <si>
    <t xml:space="preserve"> Passante(g)</t>
  </si>
  <si>
    <t>Passante %</t>
  </si>
  <si>
    <t>F</t>
  </si>
  <si>
    <t>TOTALE</t>
  </si>
  <si>
    <r>
      <t>Diametro(</t>
    </r>
    <r>
      <rPr>
        <b/>
        <sz val="11"/>
        <color rgb="FFFF0000"/>
        <rFont val="Calibri"/>
        <family val="2"/>
      </rPr>
      <t>µm)</t>
    </r>
  </si>
  <si>
    <t>Diametro(µm)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</si>
</sst>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SABBIA</a:t>
            </a:r>
            <a:r>
              <a:rPr lang="it-IT" baseline="0"/>
              <a:t> HERMES 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Foglio1!$A$2:$A$12</c:f>
              <c:numCache>
                <c:formatCode>General</c:formatCode>
                <c:ptCount val="11"/>
                <c:pt idx="0">
                  <c:v>850</c:v>
                </c:pt>
                <c:pt idx="1">
                  <c:v>710</c:v>
                </c:pt>
                <c:pt idx="2">
                  <c:v>600</c:v>
                </c:pt>
                <c:pt idx="3">
                  <c:v>500</c:v>
                </c:pt>
                <c:pt idx="4">
                  <c:v>355</c:v>
                </c:pt>
                <c:pt idx="5">
                  <c:v>300</c:v>
                </c:pt>
                <c:pt idx="6">
                  <c:v>250</c:v>
                </c:pt>
                <c:pt idx="7">
                  <c:v>212</c:v>
                </c:pt>
                <c:pt idx="8">
                  <c:v>100</c:v>
                </c:pt>
                <c:pt idx="9">
                  <c:v>80</c:v>
                </c:pt>
                <c:pt idx="10">
                  <c:v>63</c:v>
                </c:pt>
              </c:numCache>
            </c:numRef>
          </c:xVal>
          <c:yVal>
            <c:numRef>
              <c:f>Foglio1!$G$2:$G$12</c:f>
              <c:numCache>
                <c:formatCode>General</c:formatCode>
                <c:ptCount val="11"/>
                <c:pt idx="0">
                  <c:v>95.210225361587618</c:v>
                </c:pt>
                <c:pt idx="1">
                  <c:v>89.969727547931384</c:v>
                </c:pt>
                <c:pt idx="2">
                  <c:v>81.165489404641775</c:v>
                </c:pt>
                <c:pt idx="3">
                  <c:v>71.311806256306753</c:v>
                </c:pt>
                <c:pt idx="4">
                  <c:v>51.5472586612849</c:v>
                </c:pt>
                <c:pt idx="5">
                  <c:v>42.431886982845612</c:v>
                </c:pt>
                <c:pt idx="6">
                  <c:v>32.593340060544904</c:v>
                </c:pt>
                <c:pt idx="7">
                  <c:v>28.148335015136226</c:v>
                </c:pt>
                <c:pt idx="8">
                  <c:v>10.644130507904475</c:v>
                </c:pt>
                <c:pt idx="9">
                  <c:v>7.7093844601412718</c:v>
                </c:pt>
                <c:pt idx="10">
                  <c:v>5.600403632694249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79-44F0-BF11-7E0D16A6F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763936"/>
        <c:axId val="397765904"/>
      </c:scatterChart>
      <c:valAx>
        <c:axId val="397763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Diametro</a:t>
                </a:r>
                <a:r>
                  <a:rPr lang="it-IT" baseline="0"/>
                  <a:t> (</a:t>
                </a:r>
                <a:r>
                  <a:rPr lang="it-IT" baseline="0">
                    <a:latin typeface="Calibri" panose="020F0502020204030204" pitchFamily="34" charset="0"/>
                  </a:rPr>
                  <a:t>µm)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7765904"/>
        <c:crosses val="autoZero"/>
        <c:crossBetween val="midCat"/>
      </c:valAx>
      <c:valAx>
        <c:axId val="39776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Passante</a:t>
                </a:r>
                <a:r>
                  <a:rPr lang="it-IT" baseline="0"/>
                  <a:t> (%)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97763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371474</xdr:colOff>
      <xdr:row>17</xdr:row>
      <xdr:rowOff>66675</xdr:rowOff>
    </xdr:from>
    <xdr:to>
      <xdr:col>7</xdr:col>
      <xdr:colOff>38099</xdr:colOff>
      <xdr:row>33</xdr:row>
      <xdr:rowOff>28575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1028700</xdr:colOff>
      <xdr:row>18</xdr:row>
      <xdr:rowOff>142875</xdr:rowOff>
    </xdr:from>
    <xdr:to>
      <xdr:col>8</xdr:col>
      <xdr:colOff>474018</xdr:colOff>
      <xdr:row>34</xdr:row>
      <xdr:rowOff>118753</xdr:rowOff>
    </xdr:to>
    <xdr:pic>
      <xdr:nvPicPr>
        <xdr:cNvPr id="8" name="Immagin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" y="3571875"/>
          <a:ext cx="5017443" cy="302387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ella3" displayName="Tabella3" ref="A3:B14" totalsRowShown="0">
  <autoFilter ref="A3:B14"/>
  <tableColumns count="2">
    <tableColumn id="1" name="Diametro(µm)"/>
    <tableColumn id="2" name="Passante %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L17" sqref="L17"/>
    </sheetView>
  </sheetViews>
  <sheetFormatPr defaultRowHeight="15" x14ac:dyDescent="0.25"/>
  <cols>
    <col min="1" max="1" width="13.7109375" bestFit="1" customWidth="1"/>
    <col min="2" max="2" width="12.85546875" bestFit="1" customWidth="1"/>
    <col min="4" max="4" width="13.42578125" customWidth="1"/>
    <col min="5" max="5" width="12.5703125" customWidth="1"/>
  </cols>
  <sheetData>
    <row r="1" spans="1:7" ht="45" x14ac:dyDescent="0.25">
      <c r="A1" s="1" t="s">
        <v>8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>
        <v>850</v>
      </c>
      <c r="B2">
        <v>17.100000000000001</v>
      </c>
      <c r="C2">
        <v>2.86</v>
      </c>
      <c r="D2">
        <f t="shared" ref="D2:D10" si="0">B2-C2</f>
        <v>14.240000000000002</v>
      </c>
      <c r="E2">
        <f>D2/D14*100</f>
        <v>4.7897746384123785</v>
      </c>
      <c r="F2">
        <f>D14-D2</f>
        <v>283.06</v>
      </c>
      <c r="G2">
        <f>F2/D14*100</f>
        <v>95.210225361587618</v>
      </c>
    </row>
    <row r="3" spans="1:7" x14ac:dyDescent="0.25">
      <c r="A3">
        <v>710</v>
      </c>
      <c r="B3">
        <v>18.399999999999999</v>
      </c>
      <c r="C3">
        <v>2.82</v>
      </c>
      <c r="D3">
        <f t="shared" si="0"/>
        <v>15.579999999999998</v>
      </c>
      <c r="E3">
        <f>D3/D14*100</f>
        <v>5.2404978136562388</v>
      </c>
      <c r="F3">
        <f>F2-D3</f>
        <v>267.48</v>
      </c>
      <c r="G3">
        <f>F3/D14*100</f>
        <v>89.969727547931384</v>
      </c>
    </row>
    <row r="4" spans="1:7" x14ac:dyDescent="0.25">
      <c r="A4">
        <v>600</v>
      </c>
      <c r="B4">
        <v>28.9</v>
      </c>
      <c r="C4">
        <v>2.7250000000000001</v>
      </c>
      <c r="D4">
        <f t="shared" si="0"/>
        <v>26.174999999999997</v>
      </c>
      <c r="E4">
        <f>D4/D14*100</f>
        <v>8.8042381432896057</v>
      </c>
      <c r="F4">
        <f>F3-D4</f>
        <v>241.30500000000001</v>
      </c>
      <c r="G4">
        <f>F4/D14*100</f>
        <v>81.165489404641775</v>
      </c>
    </row>
    <row r="5" spans="1:7" x14ac:dyDescent="0.25">
      <c r="A5">
        <v>500</v>
      </c>
      <c r="B5">
        <v>32.200000000000003</v>
      </c>
      <c r="C5">
        <v>2.9049999999999998</v>
      </c>
      <c r="D5">
        <f t="shared" si="0"/>
        <v>29.295000000000002</v>
      </c>
      <c r="E5">
        <f>D5/D14*100</f>
        <v>9.8536831483350156</v>
      </c>
      <c r="F5">
        <f>F4-D5</f>
        <v>212.01</v>
      </c>
      <c r="G5">
        <f>F5/D14*100</f>
        <v>71.311806256306753</v>
      </c>
    </row>
    <row r="6" spans="1:7" x14ac:dyDescent="0.25">
      <c r="A6">
        <v>355</v>
      </c>
      <c r="B6">
        <v>61.6</v>
      </c>
      <c r="C6">
        <v>2.84</v>
      </c>
      <c r="D6">
        <f t="shared" si="0"/>
        <v>58.760000000000005</v>
      </c>
      <c r="E6">
        <f>D6/D14*100</f>
        <v>19.764547595021863</v>
      </c>
      <c r="F6">
        <f>F5-D6</f>
        <v>153.25</v>
      </c>
      <c r="G6">
        <f>F6/D14*100</f>
        <v>51.5472586612849</v>
      </c>
    </row>
    <row r="7" spans="1:7" x14ac:dyDescent="0.25">
      <c r="A7">
        <v>300</v>
      </c>
      <c r="B7">
        <v>29.5</v>
      </c>
      <c r="C7">
        <v>2.4</v>
      </c>
      <c r="D7">
        <f t="shared" si="0"/>
        <v>27.1</v>
      </c>
      <c r="E7">
        <f>D7/D14*100</f>
        <v>9.1153716784392866</v>
      </c>
      <c r="F7">
        <f>F6-D7</f>
        <v>126.15</v>
      </c>
      <c r="G7">
        <f>F7/D14*100</f>
        <v>42.431886982845612</v>
      </c>
    </row>
    <row r="8" spans="1:7" x14ac:dyDescent="0.25">
      <c r="A8">
        <v>250</v>
      </c>
      <c r="B8">
        <v>32.1</v>
      </c>
      <c r="C8">
        <v>2.85</v>
      </c>
      <c r="D8">
        <f t="shared" si="0"/>
        <v>29.25</v>
      </c>
      <c r="E8">
        <f>D8/D14*100</f>
        <v>9.838546922300706</v>
      </c>
      <c r="F8">
        <f>F7-D8</f>
        <v>96.9</v>
      </c>
      <c r="G8">
        <f>F8/D14*100</f>
        <v>32.593340060544904</v>
      </c>
    </row>
    <row r="9" spans="1:7" x14ac:dyDescent="0.25">
      <c r="A9">
        <v>212</v>
      </c>
      <c r="B9">
        <v>16</v>
      </c>
      <c r="C9">
        <v>2.7850000000000001</v>
      </c>
      <c r="D9">
        <f t="shared" si="0"/>
        <v>13.215</v>
      </c>
      <c r="E9">
        <f>D9/D14*100</f>
        <v>4.4450050454086778</v>
      </c>
      <c r="F9">
        <f>F8-D9</f>
        <v>83.685000000000002</v>
      </c>
      <c r="G9">
        <f>F9/D14*100</f>
        <v>28.148335015136226</v>
      </c>
    </row>
    <row r="10" spans="1:7" x14ac:dyDescent="0.25">
      <c r="A10">
        <v>100</v>
      </c>
      <c r="B10">
        <v>54.5</v>
      </c>
      <c r="C10">
        <v>2.46</v>
      </c>
      <c r="D10">
        <f t="shared" si="0"/>
        <v>52.04</v>
      </c>
      <c r="E10">
        <f>D10/D14*100</f>
        <v>17.504204507231751</v>
      </c>
      <c r="F10">
        <f>F9-D10</f>
        <v>31.645000000000003</v>
      </c>
      <c r="G10">
        <f>F10/D14*100</f>
        <v>10.644130507904475</v>
      </c>
    </row>
    <row r="11" spans="1:7" x14ac:dyDescent="0.25">
      <c r="A11" s="4">
        <v>80</v>
      </c>
      <c r="B11">
        <v>11.6</v>
      </c>
      <c r="C11">
        <v>2.875</v>
      </c>
      <c r="D11">
        <f>B11-C11</f>
        <v>8.7249999999999996</v>
      </c>
      <c r="E11">
        <f>D11/D14*100</f>
        <v>2.9347460477632019</v>
      </c>
      <c r="F11">
        <f>F10-D11</f>
        <v>22.92</v>
      </c>
      <c r="G11">
        <f>F11/D14*100</f>
        <v>7.7093844601412718</v>
      </c>
    </row>
    <row r="12" spans="1:7" x14ac:dyDescent="0.25">
      <c r="A12">
        <v>63</v>
      </c>
      <c r="B12">
        <v>9</v>
      </c>
      <c r="C12">
        <v>2.73</v>
      </c>
      <c r="D12">
        <f>B12-C12</f>
        <v>6.27</v>
      </c>
      <c r="E12">
        <f>D12/D14*100</f>
        <v>2.1089808274470228</v>
      </c>
      <c r="F12">
        <f>F11-D12</f>
        <v>16.650000000000002</v>
      </c>
      <c r="G12">
        <f>F12/D14*100</f>
        <v>5.600403632694249</v>
      </c>
    </row>
    <row r="13" spans="1:7" x14ac:dyDescent="0.25">
      <c r="A13" t="s">
        <v>6</v>
      </c>
      <c r="B13">
        <v>19.399999999999999</v>
      </c>
      <c r="C13">
        <v>2.75</v>
      </c>
      <c r="D13">
        <f>B13-C13</f>
        <v>16.649999999999999</v>
      </c>
      <c r="E13">
        <f>D13/D14*100</f>
        <v>5.6004036326942472</v>
      </c>
      <c r="F13">
        <f>F12-D13</f>
        <v>0</v>
      </c>
      <c r="G13">
        <f>F13/D14*100</f>
        <v>0</v>
      </c>
    </row>
    <row r="14" spans="1:7" x14ac:dyDescent="0.25">
      <c r="A14" s="3" t="s">
        <v>7</v>
      </c>
      <c r="D14" s="5">
        <f>SUM(D2:D13)</f>
        <v>297.3</v>
      </c>
      <c r="E14">
        <f>SUM(E2:E13)</f>
        <v>100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4"/>
  <sheetViews>
    <sheetView workbookViewId="0">
      <selection activeCell="G15" sqref="G15"/>
    </sheetView>
  </sheetViews>
  <sheetFormatPr defaultRowHeight="15" x14ac:dyDescent="0.25"/>
  <cols>
    <col min="1" max="1" width="15.7109375" customWidth="1"/>
    <col min="2" max="2" width="13" customWidth="1"/>
  </cols>
  <sheetData>
    <row r="3" spans="1:4" x14ac:dyDescent="0.25">
      <c r="A3" s="1" t="s">
        <v>9</v>
      </c>
      <c r="B3" s="2" t="s">
        <v>5</v>
      </c>
    </row>
    <row r="4" spans="1:4" x14ac:dyDescent="0.25">
      <c r="A4">
        <v>850</v>
      </c>
      <c r="B4">
        <v>95.210225361587618</v>
      </c>
    </row>
    <row r="5" spans="1:4" x14ac:dyDescent="0.25">
      <c r="A5">
        <v>710</v>
      </c>
      <c r="B5">
        <v>89.969727547931384</v>
      </c>
    </row>
    <row r="6" spans="1:4" x14ac:dyDescent="0.25">
      <c r="A6">
        <v>600</v>
      </c>
      <c r="B6">
        <v>81.165489404641775</v>
      </c>
    </row>
    <row r="7" spans="1:4" x14ac:dyDescent="0.25">
      <c r="A7">
        <v>500</v>
      </c>
      <c r="B7">
        <v>71.311806256306753</v>
      </c>
      <c r="D7" s="1"/>
    </row>
    <row r="8" spans="1:4" x14ac:dyDescent="0.25">
      <c r="A8">
        <v>355</v>
      </c>
      <c r="B8">
        <v>51.5472586612849</v>
      </c>
    </row>
    <row r="9" spans="1:4" x14ac:dyDescent="0.25">
      <c r="A9">
        <v>300</v>
      </c>
      <c r="B9">
        <v>42.431886982845612</v>
      </c>
    </row>
    <row r="10" spans="1:4" x14ac:dyDescent="0.25">
      <c r="A10">
        <v>250</v>
      </c>
      <c r="B10">
        <v>32.593340060544904</v>
      </c>
    </row>
    <row r="11" spans="1:4" x14ac:dyDescent="0.25">
      <c r="A11">
        <v>212</v>
      </c>
      <c r="B11">
        <v>28.148335015136226</v>
      </c>
    </row>
    <row r="12" spans="1:4" x14ac:dyDescent="0.25">
      <c r="A12">
        <v>100</v>
      </c>
      <c r="B12">
        <v>10.644130507904475</v>
      </c>
    </row>
    <row r="13" spans="1:4" x14ac:dyDescent="0.25">
      <c r="A13">
        <v>80</v>
      </c>
      <c r="B13">
        <v>7.7093844601412718</v>
      </c>
    </row>
    <row r="14" spans="1:4" x14ac:dyDescent="0.25">
      <c r="A14">
        <v>63</v>
      </c>
      <c r="B14">
        <v>5.600403632694249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Sabbia Hermes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01</dc:creator>
  <cp:lastModifiedBy>lab 01</cp:lastModifiedBy>
  <cp:lastPrinted>2016-04-27T14:21:56Z</cp:lastPrinted>
  <dcterms:created xsi:type="dcterms:W3CDTF">2016-04-27T13:49:50Z</dcterms:created>
  <dcterms:modified xsi:type="dcterms:W3CDTF">2016-06-08T08:04:50Z</dcterms:modified>
</cp:coreProperties>
</file>