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aGGREGATO Mapegrout\"/>
    </mc:Choice>
  </mc:AlternateContent>
  <bookViews>
    <workbookView xWindow="0" yWindow="0" windowWidth="28800" windowHeight="12435"/>
  </bookViews>
  <sheets>
    <sheet name="Foglio1" sheetId="1" r:id="rId1"/>
    <sheet name="Foglio2" sheetId="2" r:id="rId2"/>
    <sheet name="Foglio3" sheetId="3" r:id="rId3"/>
  </sheets>
  <calcPr calcId="152511" fullCalcOnLoad="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3" i="1"/>
  <c r="M23" i="1"/>
  <c r="O23" i="1"/>
  <c r="P23" i="1" s="1"/>
  <c r="P22" i="1"/>
  <c r="O22" i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D23" i="1"/>
  <c r="D22" i="1"/>
  <c r="D21" i="1"/>
  <c r="D20" i="1"/>
  <c r="E20" i="1" s="1"/>
  <c r="D19" i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E4" i="1" s="1"/>
  <c r="D3" i="1"/>
  <c r="D2" i="1"/>
  <c r="D24" i="1" s="1"/>
  <c r="F2" i="1" s="1"/>
  <c r="O24" i="1" l="1"/>
  <c r="Q2" i="1" s="1"/>
  <c r="P2" i="1"/>
  <c r="P24" i="1" s="1"/>
  <c r="E5" i="1"/>
  <c r="E9" i="1"/>
  <c r="E13" i="1"/>
  <c r="E17" i="1"/>
  <c r="E21" i="1"/>
  <c r="G2" i="1"/>
  <c r="F3" i="1"/>
  <c r="E6" i="1"/>
  <c r="E10" i="1"/>
  <c r="E14" i="1"/>
  <c r="E18" i="1"/>
  <c r="E22" i="1"/>
  <c r="E3" i="1"/>
  <c r="E7" i="1"/>
  <c r="E11" i="1"/>
  <c r="E15" i="1"/>
  <c r="E19" i="1"/>
  <c r="E23" i="1"/>
  <c r="E2" i="1"/>
  <c r="E24" i="1" l="1"/>
  <c r="G3" i="1"/>
  <c r="F4" i="1"/>
  <c r="C36" i="1"/>
  <c r="G4" i="1" l="1"/>
  <c r="F5" i="1"/>
  <c r="G5" i="1" l="1"/>
  <c r="F6" i="1"/>
  <c r="G6" i="1" l="1"/>
  <c r="F7" i="1"/>
  <c r="G7" i="1" l="1"/>
  <c r="F8" i="1"/>
  <c r="G8" i="1" l="1"/>
  <c r="F9" i="1"/>
  <c r="G9" i="1" l="1"/>
  <c r="F10" i="1"/>
  <c r="C35" i="1"/>
  <c r="G10" i="1" l="1"/>
  <c r="F11" i="1"/>
  <c r="C34" i="1"/>
  <c r="G11" i="1" l="1"/>
  <c r="F12" i="1"/>
  <c r="G12" i="1" l="1"/>
  <c r="F13" i="1"/>
  <c r="C32" i="1"/>
  <c r="G13" i="1" l="1"/>
  <c r="F14" i="1"/>
  <c r="C31" i="1"/>
  <c r="G14" i="1" l="1"/>
  <c r="F15" i="1"/>
  <c r="C30" i="1"/>
  <c r="G15" i="1" l="1"/>
  <c r="F16" i="1"/>
  <c r="G16" i="1" l="1"/>
  <c r="F17" i="1"/>
  <c r="G17" i="1" l="1"/>
  <c r="F18" i="1"/>
  <c r="G18" i="1" l="1"/>
  <c r="F19" i="1"/>
  <c r="G19" i="1" l="1"/>
  <c r="F20" i="1"/>
  <c r="G20" i="1" l="1"/>
  <c r="F21" i="1"/>
  <c r="G21" i="1" l="1"/>
  <c r="F22" i="1"/>
  <c r="G22" i="1" l="1"/>
  <c r="F23" i="1"/>
  <c r="G23" i="1" s="1"/>
</calcChain>
</file>

<file path=xl/sharedStrings.xml><?xml version="1.0" encoding="utf-8"?>
<sst xmlns="http://schemas.openxmlformats.org/spreadsheetml/2006/main" count="22" uniqueCount="12">
  <si>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</si>
  <si>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</si>
  <si>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</si>
  <si>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</si>
  <si>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</si>
  <si>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</si>
  <si>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</si>
  <si>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</si>
  <si>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 xml:space="preserve">   </t>
  </si>
  <si>
    <t>campione (g)</t>
  </si>
  <si>
    <t>Curva Granulometrica</t>
  </si>
  <si>
    <t>CONTENUTO CEMENTO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</si>
</sst>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€-410]&quot; &quot;#,##0.00;[Red]&quot;-&quot;[$€-410]&quot; &quot;#,##0.00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CC"/>
      <name val="Arial"/>
      <family val="2"/>
    </font>
    <font>
      <sz val="11"/>
      <color rgb="FF0000FF"/>
      <name val="Arial"/>
      <family val="2"/>
    </font>
    <font>
      <sz val="11"/>
      <color rgb="FF990000"/>
      <name val="Arial"/>
      <family val="2"/>
    </font>
    <font>
      <b/>
      <sz val="11"/>
      <color rgb="FF99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MAPEGROUT TISSOTROPICO</a:t>
            </a:r>
          </a:p>
        </c:rich>
      </c:tx>
      <c:layout>
        <c:manualLayout>
          <c:xMode val="edge"/>
          <c:yMode val="edge"/>
          <c:x val="0.34408797956859166"/>
          <c:y val="1.750547045951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Foglio1!$A$2:$A$22</c:f>
              <c:numCache>
                <c:formatCode>General</c:formatCode>
                <c:ptCount val="21"/>
                <c:pt idx="0">
                  <c:v>3350</c:v>
                </c:pt>
                <c:pt idx="1">
                  <c:v>2360</c:v>
                </c:pt>
                <c:pt idx="2">
                  <c:v>2000</c:v>
                </c:pt>
                <c:pt idx="3">
                  <c:v>1700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355</c:v>
                </c:pt>
                <c:pt idx="14">
                  <c:v>300</c:v>
                </c:pt>
                <c:pt idx="15">
                  <c:v>212</c:v>
                </c:pt>
                <c:pt idx="16">
                  <c:v>150</c:v>
                </c:pt>
                <c:pt idx="17">
                  <c:v>125</c:v>
                </c:pt>
                <c:pt idx="18">
                  <c:v>100</c:v>
                </c:pt>
                <c:pt idx="19">
                  <c:v>80</c:v>
                </c:pt>
                <c:pt idx="20">
                  <c:v>63</c:v>
                </c:pt>
              </c:numCache>
            </c:numRef>
          </c:xVal>
          <c:yVal>
            <c:numRef>
              <c:f>Foglio1!$G$2:$G$22</c:f>
              <c:numCache>
                <c:formatCode>0.00</c:formatCode>
                <c:ptCount val="21"/>
                <c:pt idx="0">
                  <c:v>99.84227129337539</c:v>
                </c:pt>
                <c:pt idx="1">
                  <c:v>99.011082517018096</c:v>
                </c:pt>
                <c:pt idx="2">
                  <c:v>96.882782666445294</c:v>
                </c:pt>
                <c:pt idx="3">
                  <c:v>94.252241407936239</c:v>
                </c:pt>
                <c:pt idx="4">
                  <c:v>92.837871492611654</c:v>
                </c:pt>
                <c:pt idx="5">
                  <c:v>89.02125186783995</c:v>
                </c:pt>
                <c:pt idx="6">
                  <c:v>84.20845093807074</c:v>
                </c:pt>
                <c:pt idx="7">
                  <c:v>76.910385190104606</c:v>
                </c:pt>
                <c:pt idx="8">
                  <c:v>72.649634733521509</c:v>
                </c:pt>
                <c:pt idx="9">
                  <c:v>69.356010293873496</c:v>
                </c:pt>
                <c:pt idx="10">
                  <c:v>65.592312800929776</c:v>
                </c:pt>
                <c:pt idx="11">
                  <c:v>62.710650838452608</c:v>
                </c:pt>
                <c:pt idx="12">
                  <c:v>59.665034036194598</c:v>
                </c:pt>
                <c:pt idx="13">
                  <c:v>58.15000830151088</c:v>
                </c:pt>
                <c:pt idx="14">
                  <c:v>56.241698489125028</c:v>
                </c:pt>
                <c:pt idx="15">
                  <c:v>53.279096795616823</c:v>
                </c:pt>
                <c:pt idx="16">
                  <c:v>50.25423377054625</c:v>
                </c:pt>
                <c:pt idx="17">
                  <c:v>49.179188112236446</c:v>
                </c:pt>
                <c:pt idx="18">
                  <c:v>47.680765399302686</c:v>
                </c:pt>
                <c:pt idx="19">
                  <c:v>46.720903204383212</c:v>
                </c:pt>
                <c:pt idx="20">
                  <c:v>45.087580939731048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05144"/>
        <c:axId val="254510240"/>
      </c:scatterChart>
      <c:valAx>
        <c:axId val="2545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510240"/>
        <c:crosses val="autoZero"/>
        <c:crossBetween val="midCat"/>
      </c:valAx>
      <c:valAx>
        <c:axId val="2545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50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Curva completa aggregato MAPEGROUT</a:t>
            </a:r>
          </a:p>
          <a:p>
            <a:pPr>
              <a:defRPr/>
            </a:pPr>
            <a:r>
              <a:rPr lang="it-IT" baseline="0"/>
              <a:t> (-40% cemento+ chimica)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Foglio1!$L$2:$L$22</c:f>
              <c:numCache>
                <c:formatCode>General</c:formatCode>
                <c:ptCount val="21"/>
                <c:pt idx="0">
                  <c:v>3350</c:v>
                </c:pt>
                <c:pt idx="1">
                  <c:v>2360</c:v>
                </c:pt>
                <c:pt idx="2">
                  <c:v>2000</c:v>
                </c:pt>
                <c:pt idx="3">
                  <c:v>1700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355</c:v>
                </c:pt>
                <c:pt idx="14">
                  <c:v>300</c:v>
                </c:pt>
                <c:pt idx="15">
                  <c:v>212</c:v>
                </c:pt>
                <c:pt idx="16">
                  <c:v>150</c:v>
                </c:pt>
                <c:pt idx="17">
                  <c:v>125</c:v>
                </c:pt>
                <c:pt idx="18">
                  <c:v>100</c:v>
                </c:pt>
                <c:pt idx="19">
                  <c:v>80</c:v>
                </c:pt>
                <c:pt idx="20">
                  <c:v>63</c:v>
                </c:pt>
              </c:numCache>
            </c:numRef>
          </c:xVal>
          <c:yVal>
            <c:numRef>
              <c:f>Foglio1!$R$2:$R$22</c:f>
              <c:numCache>
                <c:formatCode>0.00</c:formatCode>
                <c:ptCount val="21"/>
                <c:pt idx="0">
                  <c:v>99.737118822292331</c:v>
                </c:pt>
                <c:pt idx="1">
                  <c:v>98.351804195030169</c:v>
                </c:pt>
                <c:pt idx="2">
                  <c:v>94.804637777408828</c:v>
                </c:pt>
                <c:pt idx="3">
                  <c:v>90.420402346560408</c:v>
                </c:pt>
                <c:pt idx="4">
                  <c:v>88.063119154352762</c:v>
                </c:pt>
                <c:pt idx="5">
                  <c:v>81.702086446399917</c:v>
                </c:pt>
                <c:pt idx="6">
                  <c:v>73.680751563451224</c:v>
                </c:pt>
                <c:pt idx="7">
                  <c:v>61.517308650174343</c:v>
                </c:pt>
                <c:pt idx="8">
                  <c:v>54.416057889202506</c:v>
                </c:pt>
                <c:pt idx="9">
                  <c:v>48.926683823122481</c:v>
                </c:pt>
                <c:pt idx="10">
                  <c:v>42.653854668216297</c:v>
                </c:pt>
                <c:pt idx="11">
                  <c:v>37.851084730754344</c:v>
                </c:pt>
                <c:pt idx="12">
                  <c:v>32.775056726990989</c:v>
                </c:pt>
                <c:pt idx="13">
                  <c:v>30.250013835851469</c:v>
                </c:pt>
                <c:pt idx="14">
                  <c:v>27.06949748187505</c:v>
                </c:pt>
                <c:pt idx="15">
                  <c:v>22.131827992694689</c:v>
                </c:pt>
                <c:pt idx="16">
                  <c:v>17.090389617577085</c:v>
                </c:pt>
                <c:pt idx="17">
                  <c:v>15.2986468537274</c:v>
                </c:pt>
                <c:pt idx="18">
                  <c:v>12.801275665504475</c:v>
                </c:pt>
                <c:pt idx="19">
                  <c:v>11.201505340638683</c:v>
                </c:pt>
                <c:pt idx="20">
                  <c:v>8.479301566218405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61088"/>
        <c:axId val="340255208"/>
      </c:scatterChart>
      <c:valAx>
        <c:axId val="3402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255208"/>
        <c:crosses val="autoZero"/>
        <c:crossBetween val="midCat"/>
      </c:valAx>
      <c:valAx>
        <c:axId val="3402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2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31</xdr:row>
      <xdr:rowOff>161925</xdr:rowOff>
    </xdr:from>
    <xdr:to>
      <xdr:col>5</xdr:col>
      <xdr:colOff>781050</xdr:colOff>
      <xdr:row>46</xdr:row>
      <xdr:rowOff>9525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31</xdr:row>
      <xdr:rowOff>14287</xdr:rowOff>
    </xdr:from>
    <xdr:to>
      <xdr:col>13</xdr:col>
      <xdr:colOff>114300</xdr:colOff>
      <xdr:row>46</xdr:row>
      <xdr:rowOff>42862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="80" zoomScaleNormal="80" workbookViewId="0">
      <selection activeCell="N41" sqref="N41"/>
    </sheetView>
  </sheetViews>
  <sheetFormatPr defaultRowHeight="12.75" x14ac:dyDescent="0.2"/>
  <cols>
    <col min="1" max="2" width="10.75" customWidth="1"/>
    <col min="3" max="3" width="10.75" style="1" customWidth="1"/>
    <col min="4" max="4" width="15.5" customWidth="1"/>
    <col min="5" max="5" width="9" customWidth="1"/>
    <col min="6" max="1024" width="10.75" customWidth="1"/>
  </cols>
  <sheetData>
    <row r="1" spans="1:22" ht="14.25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L1" t="s">
        <v>0</v>
      </c>
      <c r="M1" t="s">
        <v>1</v>
      </c>
      <c r="N1" s="1" t="s">
        <v>2</v>
      </c>
      <c r="O1" t="s">
        <v>3</v>
      </c>
      <c r="P1" t="s">
        <v>4</v>
      </c>
      <c r="Q1" t="s">
        <v>5</v>
      </c>
      <c r="R1" t="s">
        <v>6</v>
      </c>
      <c r="U1" t="s">
        <v>0</v>
      </c>
      <c r="V1" t="s">
        <v>3</v>
      </c>
    </row>
    <row r="2" spans="1:22" s="2" customFormat="1" ht="14.25" x14ac:dyDescent="0.2">
      <c r="A2" s="2">
        <v>3350</v>
      </c>
      <c r="B2" s="2">
        <v>3.6</v>
      </c>
      <c r="C2" s="3">
        <v>2.84</v>
      </c>
      <c r="D2" s="2">
        <f t="shared" ref="D2:D23" si="0">B2-C2</f>
        <v>0.76000000000000023</v>
      </c>
      <c r="E2" s="4">
        <f t="shared" ref="E2:E23" si="1">(D2/$D$24)*100</f>
        <v>0.15772870662460572</v>
      </c>
      <c r="F2" s="2">
        <f>D24-D2</f>
        <v>481.08000000000004</v>
      </c>
      <c r="G2" s="5">
        <f t="shared" ref="G2:G23" si="2">(F2/$D$24)*100</f>
        <v>99.84227129337539</v>
      </c>
      <c r="I2">
        <v>40</v>
      </c>
      <c r="L2" s="2">
        <v>3350</v>
      </c>
      <c r="M2" s="2">
        <v>3.6</v>
      </c>
      <c r="N2" s="3">
        <v>2.84</v>
      </c>
      <c r="O2" s="2">
        <f t="shared" ref="O2:O23" si="3">M2-N2</f>
        <v>0.76000000000000023</v>
      </c>
      <c r="P2" s="4">
        <f t="shared" ref="P2:P23" si="4">(O2/$D$24)*100</f>
        <v>0.15772870662460572</v>
      </c>
      <c r="Q2" s="2">
        <f>O24-O2</f>
        <v>288.34400000000005</v>
      </c>
      <c r="R2" s="5">
        <f>(Q2/$O$24)*100</f>
        <v>99.737118822292331</v>
      </c>
      <c r="U2" s="2">
        <v>2000</v>
      </c>
      <c r="V2" s="2">
        <v>10.254999999999999</v>
      </c>
    </row>
    <row r="3" spans="1:22" s="2" customFormat="1" ht="14.25" x14ac:dyDescent="0.2">
      <c r="A3" s="2">
        <v>2360</v>
      </c>
      <c r="B3" s="2">
        <v>6.8550000000000004</v>
      </c>
      <c r="C3" s="3">
        <v>2.85</v>
      </c>
      <c r="D3" s="2">
        <f t="shared" si="0"/>
        <v>4.0050000000000008</v>
      </c>
      <c r="E3" s="4">
        <f t="shared" si="1"/>
        <v>0.83118877635729704</v>
      </c>
      <c r="F3" s="2">
        <f t="shared" ref="F3:F23" si="5">F2-D3</f>
        <v>477.07500000000005</v>
      </c>
      <c r="G3" s="5">
        <f t="shared" si="2"/>
        <v>99.011082517018096</v>
      </c>
      <c r="I3"/>
      <c r="L3" s="2">
        <v>2360</v>
      </c>
      <c r="M3" s="2">
        <v>6.8550000000000004</v>
      </c>
      <c r="N3" s="3">
        <v>2.85</v>
      </c>
      <c r="O3" s="2">
        <f t="shared" si="3"/>
        <v>4.0050000000000008</v>
      </c>
      <c r="P3" s="4">
        <f t="shared" si="4"/>
        <v>0.83118877635729704</v>
      </c>
      <c r="Q3" s="2">
        <f>Q2-O3</f>
        <v>284.33900000000006</v>
      </c>
      <c r="R3" s="5">
        <f t="shared" ref="R3:R23" si="6">(Q3/$O$24)*100</f>
        <v>98.351804195030169</v>
      </c>
      <c r="U3" s="2">
        <v>1700</v>
      </c>
      <c r="V3" s="2">
        <v>12.675000000000001</v>
      </c>
    </row>
    <row r="4" spans="1:22" s="2" customFormat="1" ht="14.25" x14ac:dyDescent="0.2">
      <c r="A4" s="2">
        <v>2000</v>
      </c>
      <c r="B4" s="2">
        <v>13.02</v>
      </c>
      <c r="C4" s="3">
        <v>2.7650000000000001</v>
      </c>
      <c r="D4" s="2">
        <f t="shared" si="0"/>
        <v>10.254999999999999</v>
      </c>
      <c r="E4" s="4">
        <f t="shared" si="1"/>
        <v>2.1282998505728039</v>
      </c>
      <c r="F4" s="2">
        <f t="shared" si="5"/>
        <v>466.82000000000005</v>
      </c>
      <c r="G4" s="5">
        <f t="shared" si="2"/>
        <v>96.882782666445294</v>
      </c>
      <c r="I4"/>
      <c r="L4" s="2">
        <v>2000</v>
      </c>
      <c r="M4" s="2">
        <v>13.02</v>
      </c>
      <c r="N4" s="3">
        <v>2.7650000000000001</v>
      </c>
      <c r="O4" s="2">
        <f t="shared" si="3"/>
        <v>10.254999999999999</v>
      </c>
      <c r="P4" s="4">
        <f t="shared" si="4"/>
        <v>2.1282998505728039</v>
      </c>
      <c r="Q4" s="2">
        <f t="shared" ref="Q4:Q23" si="7">Q3-O4</f>
        <v>274.08400000000006</v>
      </c>
      <c r="R4" s="5">
        <f t="shared" si="6"/>
        <v>94.804637777408828</v>
      </c>
      <c r="U4" s="2">
        <v>1600</v>
      </c>
      <c r="V4" s="2">
        <v>6.8149999999999995</v>
      </c>
    </row>
    <row r="5" spans="1:22" s="2" customFormat="1" ht="14.25" x14ac:dyDescent="0.2">
      <c r="A5" s="2">
        <v>1700</v>
      </c>
      <c r="B5" s="2">
        <v>15.55</v>
      </c>
      <c r="C5" s="3">
        <v>2.875</v>
      </c>
      <c r="D5" s="2">
        <f t="shared" si="0"/>
        <v>12.675000000000001</v>
      </c>
      <c r="E5" s="4">
        <f t="shared" si="1"/>
        <v>2.6305412585090489</v>
      </c>
      <c r="F5" s="2">
        <f t="shared" si="5"/>
        <v>454.14500000000004</v>
      </c>
      <c r="G5" s="5">
        <f t="shared" si="2"/>
        <v>94.252241407936239</v>
      </c>
      <c r="I5"/>
      <c r="L5" s="2">
        <v>1700</v>
      </c>
      <c r="M5" s="2">
        <v>15.55</v>
      </c>
      <c r="N5" s="3">
        <v>2.875</v>
      </c>
      <c r="O5" s="2">
        <f t="shared" si="3"/>
        <v>12.675000000000001</v>
      </c>
      <c r="P5" s="4">
        <f t="shared" si="4"/>
        <v>2.6305412585090489</v>
      </c>
      <c r="Q5" s="2">
        <f t="shared" si="7"/>
        <v>261.40900000000005</v>
      </c>
      <c r="R5" s="5">
        <f t="shared" si="6"/>
        <v>90.420402346560408</v>
      </c>
      <c r="U5">
        <v>1400</v>
      </c>
      <c r="V5" s="2">
        <v>18.39</v>
      </c>
    </row>
    <row r="6" spans="1:22" s="2" customFormat="1" ht="14.25" x14ac:dyDescent="0.2">
      <c r="A6" s="2">
        <v>1600</v>
      </c>
      <c r="B6" s="2">
        <v>9.59</v>
      </c>
      <c r="C6" s="3">
        <v>2.7749999999999999</v>
      </c>
      <c r="D6" s="2">
        <f t="shared" si="0"/>
        <v>6.8149999999999995</v>
      </c>
      <c r="E6" s="4">
        <f t="shared" si="1"/>
        <v>1.414369915324589</v>
      </c>
      <c r="F6" s="2">
        <f t="shared" si="5"/>
        <v>447.33000000000004</v>
      </c>
      <c r="G6" s="5">
        <f t="shared" si="2"/>
        <v>92.837871492611654</v>
      </c>
      <c r="I6"/>
      <c r="L6" s="2">
        <v>1600</v>
      </c>
      <c r="M6" s="2">
        <v>9.59</v>
      </c>
      <c r="N6" s="3">
        <v>2.7749999999999999</v>
      </c>
      <c r="O6" s="2">
        <f t="shared" si="3"/>
        <v>6.8149999999999995</v>
      </c>
      <c r="P6" s="4">
        <f t="shared" si="4"/>
        <v>1.414369915324589</v>
      </c>
      <c r="Q6" s="2">
        <f t="shared" si="7"/>
        <v>254.59400000000005</v>
      </c>
      <c r="R6" s="5">
        <f t="shared" si="6"/>
        <v>88.063119154352762</v>
      </c>
      <c r="U6" s="6">
        <v>1250</v>
      </c>
      <c r="V6" s="2">
        <v>23.189999999999998</v>
      </c>
    </row>
    <row r="7" spans="1:22" ht="14.25" x14ac:dyDescent="0.2">
      <c r="A7">
        <v>1400</v>
      </c>
      <c r="B7">
        <v>21.21</v>
      </c>
      <c r="C7" s="1">
        <v>2.82</v>
      </c>
      <c r="D7" s="2">
        <f t="shared" si="0"/>
        <v>18.39</v>
      </c>
      <c r="E7" s="4">
        <f t="shared" si="1"/>
        <v>3.8166196247717084</v>
      </c>
      <c r="F7" s="2">
        <f t="shared" si="5"/>
        <v>428.94000000000005</v>
      </c>
      <c r="G7" s="5">
        <f t="shared" si="2"/>
        <v>89.02125186783995</v>
      </c>
      <c r="L7">
        <v>1400</v>
      </c>
      <c r="M7">
        <v>21.21</v>
      </c>
      <c r="N7" s="1">
        <v>2.82</v>
      </c>
      <c r="O7" s="2">
        <f t="shared" si="3"/>
        <v>18.39</v>
      </c>
      <c r="P7" s="4">
        <f t="shared" si="4"/>
        <v>3.8166196247717084</v>
      </c>
      <c r="Q7" s="2">
        <f t="shared" si="7"/>
        <v>236.20400000000006</v>
      </c>
      <c r="R7" s="5">
        <f t="shared" si="6"/>
        <v>81.702086446399917</v>
      </c>
      <c r="U7">
        <v>1000</v>
      </c>
      <c r="V7" s="2">
        <v>35.165000000000006</v>
      </c>
    </row>
    <row r="8" spans="1:22" s="6" customFormat="1" ht="14.25" x14ac:dyDescent="0.2">
      <c r="A8" s="6">
        <v>1250</v>
      </c>
      <c r="B8" s="6">
        <v>26.04</v>
      </c>
      <c r="C8" s="7">
        <v>2.85</v>
      </c>
      <c r="D8" s="2">
        <f t="shared" si="0"/>
        <v>23.189999999999998</v>
      </c>
      <c r="E8" s="4">
        <f t="shared" si="1"/>
        <v>4.8128009297692165</v>
      </c>
      <c r="F8" s="2">
        <f t="shared" si="5"/>
        <v>405.75000000000006</v>
      </c>
      <c r="G8" s="5">
        <f t="shared" si="2"/>
        <v>84.20845093807074</v>
      </c>
      <c r="I8"/>
      <c r="L8" s="6">
        <v>1250</v>
      </c>
      <c r="M8" s="6">
        <v>26.04</v>
      </c>
      <c r="N8" s="7">
        <v>2.85</v>
      </c>
      <c r="O8" s="2">
        <f t="shared" si="3"/>
        <v>23.189999999999998</v>
      </c>
      <c r="P8" s="4">
        <f t="shared" si="4"/>
        <v>4.8128009297692165</v>
      </c>
      <c r="Q8" s="2">
        <f t="shared" si="7"/>
        <v>213.01400000000007</v>
      </c>
      <c r="R8" s="5">
        <f t="shared" si="6"/>
        <v>73.680751563451224</v>
      </c>
      <c r="U8" s="6">
        <v>850</v>
      </c>
      <c r="V8" s="2">
        <v>20.53</v>
      </c>
    </row>
    <row r="9" spans="1:22" ht="14.25" x14ac:dyDescent="0.2">
      <c r="A9">
        <v>1000</v>
      </c>
      <c r="B9">
        <v>37.965000000000003</v>
      </c>
      <c r="C9" s="1">
        <v>2.8</v>
      </c>
      <c r="D9" s="2">
        <f t="shared" si="0"/>
        <v>35.165000000000006</v>
      </c>
      <c r="E9" s="4">
        <f t="shared" si="1"/>
        <v>7.2980657479661302</v>
      </c>
      <c r="F9" s="2">
        <f t="shared" si="5"/>
        <v>370.58500000000004</v>
      </c>
      <c r="G9" s="5">
        <f t="shared" si="2"/>
        <v>76.910385190104606</v>
      </c>
      <c r="L9">
        <v>1000</v>
      </c>
      <c r="M9">
        <v>37.965000000000003</v>
      </c>
      <c r="N9" s="1">
        <v>2.8</v>
      </c>
      <c r="O9" s="2">
        <f t="shared" si="3"/>
        <v>35.165000000000006</v>
      </c>
      <c r="P9" s="4">
        <f t="shared" si="4"/>
        <v>7.2980657479661302</v>
      </c>
      <c r="Q9" s="2">
        <f t="shared" si="7"/>
        <v>177.84900000000005</v>
      </c>
      <c r="R9" s="5">
        <f t="shared" si="6"/>
        <v>61.517308650174343</v>
      </c>
      <c r="U9">
        <v>710</v>
      </c>
      <c r="V9" s="2">
        <v>15.870000000000001</v>
      </c>
    </row>
    <row r="10" spans="1:22" s="6" customFormat="1" ht="14.25" x14ac:dyDescent="0.2">
      <c r="A10" s="6">
        <v>850</v>
      </c>
      <c r="B10" s="6">
        <v>23.26</v>
      </c>
      <c r="C10" s="7">
        <v>2.73</v>
      </c>
      <c r="D10" s="2">
        <f t="shared" si="0"/>
        <v>20.53</v>
      </c>
      <c r="E10" s="4">
        <f t="shared" si="1"/>
        <v>4.2607504565830983</v>
      </c>
      <c r="F10" s="2">
        <f t="shared" si="5"/>
        <v>350.05500000000006</v>
      </c>
      <c r="G10" s="5">
        <f t="shared" si="2"/>
        <v>72.649634733521509</v>
      </c>
      <c r="I10"/>
      <c r="L10" s="6">
        <v>850</v>
      </c>
      <c r="M10" s="6">
        <v>23.26</v>
      </c>
      <c r="N10" s="7">
        <v>2.73</v>
      </c>
      <c r="O10" s="2">
        <f t="shared" si="3"/>
        <v>20.53</v>
      </c>
      <c r="P10" s="4">
        <f t="shared" si="4"/>
        <v>4.2607504565830983</v>
      </c>
      <c r="Q10" s="2">
        <f t="shared" si="7"/>
        <v>157.31900000000005</v>
      </c>
      <c r="R10" s="5">
        <f t="shared" si="6"/>
        <v>54.416057889202506</v>
      </c>
      <c r="U10" s="6">
        <v>600</v>
      </c>
      <c r="V10" s="2">
        <v>18.134999999999998</v>
      </c>
    </row>
    <row r="11" spans="1:22" ht="14.25" x14ac:dyDescent="0.2">
      <c r="A11">
        <v>710</v>
      </c>
      <c r="B11">
        <v>18.690000000000001</v>
      </c>
      <c r="C11" s="1">
        <v>2.82</v>
      </c>
      <c r="D11" s="2">
        <f t="shared" si="0"/>
        <v>15.870000000000001</v>
      </c>
      <c r="E11" s="4">
        <f t="shared" si="1"/>
        <v>3.2936244396480157</v>
      </c>
      <c r="F11" s="2">
        <f t="shared" si="5"/>
        <v>334.18500000000006</v>
      </c>
      <c r="G11" s="5">
        <f t="shared" si="2"/>
        <v>69.356010293873496</v>
      </c>
      <c r="L11">
        <v>710</v>
      </c>
      <c r="M11">
        <v>18.690000000000001</v>
      </c>
      <c r="N11" s="1">
        <v>2.82</v>
      </c>
      <c r="O11" s="2">
        <f t="shared" si="3"/>
        <v>15.870000000000001</v>
      </c>
      <c r="P11" s="4">
        <f t="shared" si="4"/>
        <v>3.2936244396480157</v>
      </c>
      <c r="Q11" s="2">
        <f t="shared" si="7"/>
        <v>141.44900000000004</v>
      </c>
      <c r="R11" s="5">
        <f t="shared" si="6"/>
        <v>48.926683823122481</v>
      </c>
    </row>
    <row r="12" spans="1:22" s="6" customFormat="1" ht="14.25" x14ac:dyDescent="0.2">
      <c r="A12" s="6">
        <v>600</v>
      </c>
      <c r="B12" s="6">
        <v>20.86</v>
      </c>
      <c r="C12" s="7">
        <v>2.7250000000000001</v>
      </c>
      <c r="D12" s="2">
        <f t="shared" si="0"/>
        <v>18.134999999999998</v>
      </c>
      <c r="E12" s="4">
        <f t="shared" si="1"/>
        <v>3.7636974929437148</v>
      </c>
      <c r="F12" s="2">
        <f t="shared" si="5"/>
        <v>316.05000000000007</v>
      </c>
      <c r="G12" s="5">
        <f t="shared" si="2"/>
        <v>65.592312800929776</v>
      </c>
      <c r="I12"/>
      <c r="L12" s="6">
        <v>600</v>
      </c>
      <c r="M12" s="6">
        <v>20.86</v>
      </c>
      <c r="N12" s="7">
        <v>2.7250000000000001</v>
      </c>
      <c r="O12" s="2">
        <f t="shared" si="3"/>
        <v>18.134999999999998</v>
      </c>
      <c r="P12" s="4">
        <f t="shared" si="4"/>
        <v>3.7636974929437148</v>
      </c>
      <c r="Q12" s="2">
        <f t="shared" si="7"/>
        <v>123.31400000000005</v>
      </c>
      <c r="R12" s="5">
        <f t="shared" si="6"/>
        <v>42.653854668216297</v>
      </c>
    </row>
    <row r="13" spans="1:22" ht="14.25" x14ac:dyDescent="0.2">
      <c r="A13">
        <v>500</v>
      </c>
      <c r="B13">
        <v>16.79</v>
      </c>
      <c r="C13" s="1">
        <v>2.9049999999999998</v>
      </c>
      <c r="D13" s="2">
        <f t="shared" si="0"/>
        <v>13.885</v>
      </c>
      <c r="E13" s="4">
        <f t="shared" si="1"/>
        <v>2.8816619624771707</v>
      </c>
      <c r="F13" s="2">
        <f t="shared" si="5"/>
        <v>302.16500000000008</v>
      </c>
      <c r="G13" s="5">
        <f t="shared" si="2"/>
        <v>62.710650838452608</v>
      </c>
      <c r="L13">
        <v>500</v>
      </c>
      <c r="M13">
        <v>16.79</v>
      </c>
      <c r="N13" s="1">
        <v>2.9049999999999998</v>
      </c>
      <c r="O13" s="2">
        <f t="shared" si="3"/>
        <v>13.885</v>
      </c>
      <c r="P13" s="4">
        <f t="shared" si="4"/>
        <v>2.8816619624771707</v>
      </c>
      <c r="Q13" s="2">
        <f t="shared" si="7"/>
        <v>109.42900000000004</v>
      </c>
      <c r="R13" s="5">
        <f t="shared" si="6"/>
        <v>37.851084730754344</v>
      </c>
    </row>
    <row r="14" spans="1:22" ht="14.25" x14ac:dyDescent="0.2">
      <c r="A14">
        <v>400</v>
      </c>
      <c r="B14">
        <v>17.53</v>
      </c>
      <c r="C14" s="1">
        <v>2.855</v>
      </c>
      <c r="D14" s="2">
        <f t="shared" si="0"/>
        <v>14.675000000000001</v>
      </c>
      <c r="E14" s="4">
        <f t="shared" si="1"/>
        <v>3.045616802258011</v>
      </c>
      <c r="F14" s="2">
        <f t="shared" si="5"/>
        <v>287.49000000000007</v>
      </c>
      <c r="G14" s="5">
        <f t="shared" si="2"/>
        <v>59.665034036194598</v>
      </c>
      <c r="L14">
        <v>400</v>
      </c>
      <c r="M14">
        <v>17.53</v>
      </c>
      <c r="N14" s="1">
        <v>2.855</v>
      </c>
      <c r="O14" s="2">
        <f t="shared" si="3"/>
        <v>14.675000000000001</v>
      </c>
      <c r="P14" s="4">
        <f t="shared" si="4"/>
        <v>3.045616802258011</v>
      </c>
      <c r="Q14" s="2">
        <f t="shared" si="7"/>
        <v>94.754000000000048</v>
      </c>
      <c r="R14" s="5">
        <f t="shared" si="6"/>
        <v>32.775056726990989</v>
      </c>
    </row>
    <row r="15" spans="1:22" ht="14.25" x14ac:dyDescent="0.2">
      <c r="A15">
        <v>355</v>
      </c>
      <c r="B15">
        <v>10</v>
      </c>
      <c r="C15" s="8">
        <v>2.7</v>
      </c>
      <c r="D15" s="2">
        <f t="shared" si="0"/>
        <v>7.3</v>
      </c>
      <c r="E15" s="4">
        <f t="shared" si="1"/>
        <v>1.5150257346837124</v>
      </c>
      <c r="F15" s="2">
        <f t="shared" si="5"/>
        <v>280.19000000000005</v>
      </c>
      <c r="G15" s="5">
        <f t="shared" si="2"/>
        <v>58.15000830151088</v>
      </c>
      <c r="L15">
        <v>355</v>
      </c>
      <c r="M15">
        <v>10</v>
      </c>
      <c r="N15" s="8">
        <v>2.7</v>
      </c>
      <c r="O15" s="2">
        <f t="shared" si="3"/>
        <v>7.3</v>
      </c>
      <c r="P15" s="4">
        <f t="shared" si="4"/>
        <v>1.5150257346837124</v>
      </c>
      <c r="Q15" s="2">
        <f t="shared" si="7"/>
        <v>87.45400000000005</v>
      </c>
      <c r="R15" s="5">
        <f t="shared" si="6"/>
        <v>30.250013835851469</v>
      </c>
    </row>
    <row r="16" spans="1:22" ht="14.25" x14ac:dyDescent="0.2">
      <c r="A16">
        <v>300</v>
      </c>
      <c r="B16">
        <v>11.914999999999999</v>
      </c>
      <c r="C16" s="8">
        <v>2.72</v>
      </c>
      <c r="D16" s="2">
        <f t="shared" si="0"/>
        <v>9.1949999999999985</v>
      </c>
      <c r="E16" s="4">
        <f t="shared" si="1"/>
        <v>1.9083098123858537</v>
      </c>
      <c r="F16" s="2">
        <f t="shared" si="5"/>
        <v>270.99500000000006</v>
      </c>
      <c r="G16" s="5">
        <f t="shared" si="2"/>
        <v>56.241698489125028</v>
      </c>
      <c r="L16">
        <v>300</v>
      </c>
      <c r="M16">
        <v>11.914999999999999</v>
      </c>
      <c r="N16" s="8">
        <v>2.72</v>
      </c>
      <c r="O16" s="2">
        <f t="shared" si="3"/>
        <v>9.1949999999999985</v>
      </c>
      <c r="P16" s="4">
        <f t="shared" si="4"/>
        <v>1.9083098123858537</v>
      </c>
      <c r="Q16" s="2">
        <f t="shared" si="7"/>
        <v>78.259000000000057</v>
      </c>
      <c r="R16" s="5">
        <f t="shared" si="6"/>
        <v>27.06949748187505</v>
      </c>
    </row>
    <row r="17" spans="1:18" ht="14.25" x14ac:dyDescent="0.2">
      <c r="A17">
        <v>212</v>
      </c>
      <c r="B17">
        <v>16.995000000000001</v>
      </c>
      <c r="C17" s="8">
        <v>2.72</v>
      </c>
      <c r="D17" s="2">
        <f t="shared" si="0"/>
        <v>14.275</v>
      </c>
      <c r="E17" s="4">
        <f t="shared" si="1"/>
        <v>2.9626016935082182</v>
      </c>
      <c r="F17" s="2">
        <f t="shared" si="5"/>
        <v>256.72000000000008</v>
      </c>
      <c r="G17" s="5">
        <f t="shared" si="2"/>
        <v>53.279096795616823</v>
      </c>
      <c r="L17">
        <v>212</v>
      </c>
      <c r="M17">
        <v>16.995000000000001</v>
      </c>
      <c r="N17" s="8">
        <v>2.72</v>
      </c>
      <c r="O17" s="2">
        <f t="shared" si="3"/>
        <v>14.275</v>
      </c>
      <c r="P17" s="4">
        <f t="shared" si="4"/>
        <v>2.9626016935082182</v>
      </c>
      <c r="Q17" s="2">
        <f t="shared" si="7"/>
        <v>63.984000000000059</v>
      </c>
      <c r="R17" s="5">
        <f t="shared" si="6"/>
        <v>22.131827992694689</v>
      </c>
    </row>
    <row r="18" spans="1:18" ht="14.25" x14ac:dyDescent="0.2">
      <c r="A18">
        <v>150</v>
      </c>
      <c r="B18">
        <v>17.454999999999998</v>
      </c>
      <c r="C18" s="8">
        <v>2.88</v>
      </c>
      <c r="D18" s="2">
        <f t="shared" si="0"/>
        <v>14.574999999999999</v>
      </c>
      <c r="E18" s="4">
        <f t="shared" si="1"/>
        <v>3.0248630250705624</v>
      </c>
      <c r="F18" s="2">
        <f t="shared" si="5"/>
        <v>242.1450000000001</v>
      </c>
      <c r="G18" s="5">
        <f t="shared" si="2"/>
        <v>50.25423377054625</v>
      </c>
      <c r="L18">
        <v>150</v>
      </c>
      <c r="M18">
        <v>17.454999999999998</v>
      </c>
      <c r="N18" s="8">
        <v>2.88</v>
      </c>
      <c r="O18" s="2">
        <f t="shared" si="3"/>
        <v>14.574999999999999</v>
      </c>
      <c r="P18" s="4">
        <f t="shared" si="4"/>
        <v>3.0248630250705624</v>
      </c>
      <c r="Q18" s="2">
        <f t="shared" si="7"/>
        <v>49.409000000000063</v>
      </c>
      <c r="R18" s="5">
        <f t="shared" si="6"/>
        <v>17.090389617577085</v>
      </c>
    </row>
    <row r="19" spans="1:18" ht="15" x14ac:dyDescent="0.25">
      <c r="A19">
        <v>125</v>
      </c>
      <c r="B19">
        <v>8</v>
      </c>
      <c r="C19" s="9">
        <v>2.82</v>
      </c>
      <c r="D19" s="2">
        <f t="shared" si="0"/>
        <v>5.18</v>
      </c>
      <c r="E19" s="4">
        <f t="shared" si="1"/>
        <v>1.0750456583098122</v>
      </c>
      <c r="F19" s="2">
        <f t="shared" si="5"/>
        <v>236.96500000000009</v>
      </c>
      <c r="G19" s="5">
        <f t="shared" si="2"/>
        <v>49.179188112236446</v>
      </c>
      <c r="L19">
        <v>125</v>
      </c>
      <c r="M19">
        <v>8</v>
      </c>
      <c r="N19" s="9">
        <v>2.82</v>
      </c>
      <c r="O19" s="2">
        <f t="shared" si="3"/>
        <v>5.18</v>
      </c>
      <c r="P19" s="4">
        <f t="shared" si="4"/>
        <v>1.0750456583098122</v>
      </c>
      <c r="Q19" s="2">
        <f t="shared" si="7"/>
        <v>44.229000000000063</v>
      </c>
      <c r="R19" s="5">
        <f t="shared" si="6"/>
        <v>15.2986468537274</v>
      </c>
    </row>
    <row r="20" spans="1:18" ht="15" x14ac:dyDescent="0.25">
      <c r="A20">
        <v>100</v>
      </c>
      <c r="B20">
        <v>10</v>
      </c>
      <c r="C20" s="9">
        <v>2.78</v>
      </c>
      <c r="D20" s="2">
        <f t="shared" si="0"/>
        <v>7.2200000000000006</v>
      </c>
      <c r="E20" s="4">
        <f t="shared" si="1"/>
        <v>1.498422712933754</v>
      </c>
      <c r="F20" s="2">
        <f t="shared" si="5"/>
        <v>229.74500000000009</v>
      </c>
      <c r="G20" s="5">
        <f t="shared" si="2"/>
        <v>47.680765399302686</v>
      </c>
      <c r="L20">
        <v>100</v>
      </c>
      <c r="M20">
        <v>10</v>
      </c>
      <c r="N20" s="9">
        <v>2.78</v>
      </c>
      <c r="O20" s="2">
        <f t="shared" si="3"/>
        <v>7.2200000000000006</v>
      </c>
      <c r="P20" s="4">
        <f t="shared" si="4"/>
        <v>1.498422712933754</v>
      </c>
      <c r="Q20" s="2">
        <f t="shared" si="7"/>
        <v>37.009000000000064</v>
      </c>
      <c r="R20" s="5">
        <f t="shared" si="6"/>
        <v>12.801275665504475</v>
      </c>
    </row>
    <row r="21" spans="1:18" ht="14.25" x14ac:dyDescent="0.2">
      <c r="A21">
        <v>80</v>
      </c>
      <c r="B21">
        <v>7.5</v>
      </c>
      <c r="C21" s="8">
        <v>2.875</v>
      </c>
      <c r="D21" s="2">
        <f t="shared" si="0"/>
        <v>4.625</v>
      </c>
      <c r="E21" s="4">
        <f t="shared" si="1"/>
        <v>0.95986219491947522</v>
      </c>
      <c r="F21" s="2">
        <f t="shared" si="5"/>
        <v>225.12000000000009</v>
      </c>
      <c r="G21" s="5">
        <f t="shared" si="2"/>
        <v>46.720903204383212</v>
      </c>
      <c r="L21">
        <v>80</v>
      </c>
      <c r="M21">
        <v>7.5</v>
      </c>
      <c r="N21" s="8">
        <v>2.875</v>
      </c>
      <c r="O21" s="2">
        <f t="shared" si="3"/>
        <v>4.625</v>
      </c>
      <c r="P21" s="4">
        <f t="shared" si="4"/>
        <v>0.95986219491947522</v>
      </c>
      <c r="Q21" s="2">
        <f t="shared" si="7"/>
        <v>32.384000000000064</v>
      </c>
      <c r="R21" s="5">
        <f t="shared" si="6"/>
        <v>11.201505340638683</v>
      </c>
    </row>
    <row r="22" spans="1:18" ht="14.25" x14ac:dyDescent="0.2">
      <c r="A22">
        <v>63</v>
      </c>
      <c r="B22">
        <v>10.5</v>
      </c>
      <c r="C22" s="8">
        <v>2.63</v>
      </c>
      <c r="D22" s="2">
        <f t="shared" si="0"/>
        <v>7.87</v>
      </c>
      <c r="E22" s="4">
        <f t="shared" si="1"/>
        <v>1.6333222646521668</v>
      </c>
      <c r="F22" s="2">
        <f t="shared" si="5"/>
        <v>217.25000000000009</v>
      </c>
      <c r="G22" s="5">
        <f t="shared" si="2"/>
        <v>45.087580939731048</v>
      </c>
      <c r="L22">
        <v>63</v>
      </c>
      <c r="M22">
        <v>10.5</v>
      </c>
      <c r="N22" s="8">
        <v>2.63</v>
      </c>
      <c r="O22" s="2">
        <f t="shared" si="3"/>
        <v>7.87</v>
      </c>
      <c r="P22" s="4">
        <f t="shared" si="4"/>
        <v>1.6333222646521668</v>
      </c>
      <c r="Q22" s="2">
        <f t="shared" si="7"/>
        <v>24.514000000000063</v>
      </c>
      <c r="R22" s="5">
        <f t="shared" si="6"/>
        <v>8.479301566218405</v>
      </c>
    </row>
    <row r="23" spans="1:18" s="6" customFormat="1" ht="14.25" x14ac:dyDescent="0.2">
      <c r="A23" s="6" t="s">
        <v>7</v>
      </c>
      <c r="B23" s="6">
        <v>220</v>
      </c>
      <c r="C23" s="7">
        <v>2.75</v>
      </c>
      <c r="D23" s="2">
        <f t="shared" si="0"/>
        <v>217.25</v>
      </c>
      <c r="E23" s="4">
        <f t="shared" si="1"/>
        <v>45.087580939731026</v>
      </c>
      <c r="F23" s="2">
        <f t="shared" si="5"/>
        <v>0</v>
      </c>
      <c r="G23" s="5">
        <f t="shared" si="2"/>
        <v>0</v>
      </c>
      <c r="I23" t="s">
        <v>8</v>
      </c>
      <c r="L23" s="6" t="s">
        <v>7</v>
      </c>
      <c r="M23" s="6">
        <f>220-(40*D24/100)</f>
        <v>27.263999999999982</v>
      </c>
      <c r="N23" s="7">
        <v>2.75</v>
      </c>
      <c r="O23" s="2">
        <f t="shared" si="3"/>
        <v>24.513999999999982</v>
      </c>
      <c r="P23" s="4">
        <f t="shared" si="4"/>
        <v>5.0875809397310272</v>
      </c>
      <c r="Q23" s="2">
        <f t="shared" si="7"/>
        <v>8.1712414612411521E-14</v>
      </c>
      <c r="R23" s="5">
        <f t="shared" si="6"/>
        <v>2.8264020771906135E-14</v>
      </c>
    </row>
    <row r="24" spans="1:18" ht="14.25" x14ac:dyDescent="0.2">
      <c r="D24">
        <f>SUM(D2:D23)</f>
        <v>481.84000000000003</v>
      </c>
      <c r="E24">
        <f>SUM(E2:E23)</f>
        <v>99.999999999999972</v>
      </c>
      <c r="N24" s="1"/>
      <c r="O24">
        <f>SUM(O2:O23)</f>
        <v>289.10400000000004</v>
      </c>
      <c r="P24">
        <f>SUM(P2:P23)</f>
        <v>59.999999999999979</v>
      </c>
    </row>
    <row r="26" spans="1:18" ht="14.25" x14ac:dyDescent="0.2">
      <c r="A26" t="s">
        <v>9</v>
      </c>
      <c r="E26" t="s">
        <v>10</v>
      </c>
    </row>
    <row r="27" spans="1:18" ht="14.25" x14ac:dyDescent="0.2">
      <c r="A27">
        <v>500</v>
      </c>
    </row>
    <row r="30" spans="1:18" ht="14.25" x14ac:dyDescent="0.2">
      <c r="A30">
        <v>500</v>
      </c>
      <c r="C30" s="1">
        <f>G13</f>
        <v>62.710650838452608</v>
      </c>
    </row>
    <row r="31" spans="1:18" ht="14.25" x14ac:dyDescent="0.2">
      <c r="A31">
        <v>600</v>
      </c>
      <c r="C31" s="1">
        <f>G12</f>
        <v>65.592312800929776</v>
      </c>
    </row>
    <row r="32" spans="1:18" ht="14.25" x14ac:dyDescent="0.2">
      <c r="A32">
        <v>710</v>
      </c>
      <c r="C32" s="1">
        <f>G11</f>
        <v>69.356010293873496</v>
      </c>
    </row>
    <row r="33" spans="1:3" ht="14.25" x14ac:dyDescent="0.2"/>
    <row r="34" spans="1:3" ht="14.25" x14ac:dyDescent="0.2">
      <c r="A34">
        <v>1000</v>
      </c>
      <c r="C34" s="1">
        <f>G9</f>
        <v>76.910385190104606</v>
      </c>
    </row>
    <row r="35" spans="1:3" ht="14.25" x14ac:dyDescent="0.2">
      <c r="A35">
        <v>1250</v>
      </c>
      <c r="C35" s="1">
        <f>G8</f>
        <v>84.20845093807074</v>
      </c>
    </row>
    <row r="36" spans="1:3" ht="14.25" x14ac:dyDescent="0.2">
      <c r="A36">
        <v>1600</v>
      </c>
      <c r="C36" s="1">
        <f>G2</f>
        <v>99.84227129337539</v>
      </c>
    </row>
    <row r="37" spans="1:3" ht="14.25" x14ac:dyDescent="0.2"/>
    <row r="38" spans="1:3" ht="14.25" x14ac:dyDescent="0.2"/>
    <row r="39" spans="1:3" ht="14.25" x14ac:dyDescent="0.2"/>
    <row r="40" spans="1:3" ht="14.25" x14ac:dyDescent="0.2"/>
    <row r="41" spans="1:3" ht="14.25" x14ac:dyDescent="0.2"/>
    <row r="42" spans="1:3" ht="14.25" x14ac:dyDescent="0.2"/>
    <row r="43" spans="1:3" ht="14.25" x14ac:dyDescent="0.2"/>
    <row r="44" spans="1:3" ht="14.25" x14ac:dyDescent="0.2"/>
    <row r="45" spans="1:3" ht="14.25" x14ac:dyDescent="0.2"/>
    <row r="46" spans="1:3" ht="14.25" x14ac:dyDescent="0.2"/>
  </sheetData>
  <sortState ref="C29:C39">
    <sortCondition ref="C29:C39"/>
  </sortState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30</cp:revision>
  <dcterms:created xsi:type="dcterms:W3CDTF">2014-03-04T08:54:47Z</dcterms:created>
  <dcterms:modified xsi:type="dcterms:W3CDTF">2014-09-10T16:47:29Z</dcterms:modified>
</cp:coreProperties>
</file>