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CURVE GRAN\curve Maria Grazia\MURANO CAVA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E3" i="1" l="1"/>
  <c r="F11" i="1"/>
  <c r="F12" i="1" s="1"/>
  <c r="I5" i="1" l="1"/>
  <c r="I6" i="1"/>
  <c r="I7" i="1"/>
  <c r="I8" i="1"/>
  <c r="I9" i="1"/>
  <c r="I10" i="1"/>
  <c r="I4" i="1"/>
  <c r="I3" i="1"/>
  <c r="D11" i="1" l="1"/>
  <c r="D10" i="1"/>
  <c r="D9" i="1"/>
  <c r="D8" i="1"/>
  <c r="D7" i="1"/>
  <c r="D6" i="1"/>
  <c r="D5" i="1"/>
  <c r="D4" i="1"/>
  <c r="D3" i="1"/>
  <c r="D12" i="1" l="1"/>
  <c r="E10" i="1" s="1"/>
  <c r="E7" i="1" l="1"/>
  <c r="E8" i="1"/>
  <c r="E11" i="1"/>
  <c r="E5" i="1"/>
  <c r="E4" i="1"/>
  <c r="F3" i="1"/>
  <c r="G3" i="1" s="1"/>
  <c r="E6" i="1"/>
  <c r="E9" i="1"/>
  <c r="J3" i="1" l="1"/>
  <c r="F4" i="1"/>
  <c r="E12" i="1"/>
  <c r="F5" i="1" l="1"/>
  <c r="G4" i="1"/>
  <c r="J4" i="1" s="1"/>
  <c r="F6" i="1" l="1"/>
  <c r="G5" i="1"/>
  <c r="J5" i="1" s="1"/>
  <c r="F7" i="1" l="1"/>
  <c r="G6" i="1"/>
  <c r="J6" i="1" s="1"/>
  <c r="F8" i="1" l="1"/>
  <c r="G7" i="1"/>
  <c r="J7" i="1" s="1"/>
  <c r="F9" i="1" l="1"/>
  <c r="G8" i="1"/>
  <c r="J8" i="1" s="1"/>
  <c r="F10" i="1" l="1"/>
  <c r="G9" i="1"/>
  <c r="J9" i="1" s="1"/>
  <c r="G10" i="1" l="1"/>
  <c r="J10" i="1" s="1"/>
  <c r="G12" i="1" l="1"/>
  <c r="G11" i="1"/>
  <c r="J11" i="1" s="1"/>
</calcChain>
</file>

<file path=xl/sharedStrings.xml><?xml version="1.0" encoding="utf-8"?>
<sst xmlns="http://schemas.openxmlformats.org/spreadsheetml/2006/main" count="21" uniqueCount="16">
  <si>
    <t>Diametro</t>
  </si>
  <si>
    <t>peso lordo</t>
  </si>
  <si>
    <t>tara</t>
  </si>
  <si>
    <t>peso netto</t>
  </si>
  <si>
    <t>Trattenuto %</t>
  </si>
  <si>
    <t>passante</t>
  </si>
  <si>
    <t>Passante %</t>
  </si>
  <si>
    <r>
      <t>[</t>
    </r>
    <r>
      <rPr>
        <sz val="11"/>
        <color theme="1"/>
        <rFont val="Arial1"/>
      </rPr>
      <t>µ</t>
    </r>
    <r>
      <rPr>
        <sz val="11"/>
        <color theme="1"/>
        <rFont val="Arial"/>
        <family val="2"/>
      </rPr>
      <t>m]</t>
    </r>
  </si>
  <si>
    <t>[g]</t>
  </si>
  <si>
    <t>-</t>
  </si>
  <si>
    <t>Sand 0,5 SAIF FOX comp297</t>
  </si>
  <si>
    <t>Sieve (µm)</t>
  </si>
  <si>
    <t>Passing (%)</t>
  </si>
  <si>
    <t>F</t>
  </si>
  <si>
    <t>Passing %</t>
  </si>
  <si>
    <t>Diameter Sieve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</si>
</sst>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€-407];[Red]&quot;-&quot;#,##0.00&quot; &quot;[$€-407]"/>
  </numFmts>
  <fonts count="7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Arial1"/>
    </font>
    <font>
      <sz val="11"/>
      <color rgb="FFFF0000"/>
      <name val="Arial"/>
      <family val="2"/>
    </font>
    <font>
      <sz val="11"/>
      <color rgb="FF000099"/>
      <name val="Arial"/>
      <family val="2"/>
    </font>
    <font>
      <sz val="11"/>
      <color theme="4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6"/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1600</c:v>
                </c:pt>
                <c:pt idx="1">
                  <c:v>1400</c:v>
                </c:pt>
                <c:pt idx="2">
                  <c:v>1250</c:v>
                </c:pt>
                <c:pt idx="3">
                  <c:v>1000</c:v>
                </c:pt>
                <c:pt idx="4">
                  <c:v>850</c:v>
                </c:pt>
                <c:pt idx="5">
                  <c:v>710</c:v>
                </c:pt>
                <c:pt idx="6">
                  <c:v>600</c:v>
                </c:pt>
                <c:pt idx="7">
                  <c:v>500</c:v>
                </c:pt>
              </c:numCache>
            </c:numRef>
          </c:xVal>
          <c:yVal>
            <c:numRef>
              <c:f>Sheet1!$G$3:$G$10</c:f>
              <c:numCache>
                <c:formatCode>General</c:formatCode>
                <c:ptCount val="8"/>
                <c:pt idx="0">
                  <c:v>99.942284939254904</c:v>
                </c:pt>
                <c:pt idx="1">
                  <c:v>98.715839898421493</c:v>
                </c:pt>
                <c:pt idx="2">
                  <c:v>91.882376706201484</c:v>
                </c:pt>
                <c:pt idx="3">
                  <c:v>72.034167315961099</c:v>
                </c:pt>
                <c:pt idx="4">
                  <c:v>55.094796987273831</c:v>
                </c:pt>
                <c:pt idx="5">
                  <c:v>37.402245115862989</c:v>
                </c:pt>
                <c:pt idx="6">
                  <c:v>15.164632210775403</c:v>
                </c:pt>
                <c:pt idx="7">
                  <c:v>3.0444694543041035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9-4418-800A-44E0E0F10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39184"/>
        <c:axId val="251039968"/>
      </c:scatterChart>
      <c:valAx>
        <c:axId val="2510399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Passing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251039184"/>
        <c:crossesAt val="0"/>
        <c:crossBetween val="midCat"/>
      </c:valAx>
      <c:valAx>
        <c:axId val="251039184"/>
        <c:scaling>
          <c:logBase val="10"/>
          <c:orientation val="minMax"/>
          <c:max val="2000"/>
          <c:min val="10"/>
        </c:scaling>
        <c:delete val="0"/>
        <c:axPos val="b"/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Diameter (µm)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25103996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Sheet2!$A$3:$A$15</c:f>
              <c:numCache>
                <c:formatCode>General</c:formatCode>
                <c:ptCount val="13"/>
                <c:pt idx="0">
                  <c:v>1000</c:v>
                </c:pt>
                <c:pt idx="1">
                  <c:v>850</c:v>
                </c:pt>
                <c:pt idx="2">
                  <c:v>710</c:v>
                </c:pt>
                <c:pt idx="3">
                  <c:v>600</c:v>
                </c:pt>
                <c:pt idx="4">
                  <c:v>500</c:v>
                </c:pt>
                <c:pt idx="5">
                  <c:v>355</c:v>
                </c:pt>
                <c:pt idx="6">
                  <c:v>300</c:v>
                </c:pt>
                <c:pt idx="7">
                  <c:v>250</c:v>
                </c:pt>
                <c:pt idx="8">
                  <c:v>212</c:v>
                </c:pt>
                <c:pt idx="9">
                  <c:v>150</c:v>
                </c:pt>
                <c:pt idx="10">
                  <c:v>100</c:v>
                </c:pt>
                <c:pt idx="11">
                  <c:v>80</c:v>
                </c:pt>
                <c:pt idx="12">
                  <c:v>63</c:v>
                </c:pt>
              </c:numCache>
            </c:numRef>
          </c:xVal>
          <c:yVal>
            <c:numRef>
              <c:f>Sheet2!$B$3:$B$15</c:f>
              <c:numCache>
                <c:formatCode>0.00</c:formatCode>
                <c:ptCount val="13"/>
                <c:pt idx="0">
                  <c:v>93.088194636438999</c:v>
                </c:pt>
                <c:pt idx="1">
                  <c:v>87.472352778545797</c:v>
                </c:pt>
                <c:pt idx="2">
                  <c:v>81.673348078518103</c:v>
                </c:pt>
                <c:pt idx="3">
                  <c:v>73.144180259883896</c:v>
                </c:pt>
                <c:pt idx="4">
                  <c:v>64.953690904064104</c:v>
                </c:pt>
                <c:pt idx="5">
                  <c:v>49.536909040641397</c:v>
                </c:pt>
                <c:pt idx="6">
                  <c:v>42.725324854852097</c:v>
                </c:pt>
                <c:pt idx="7">
                  <c:v>34.438070223942503</c:v>
                </c:pt>
                <c:pt idx="8">
                  <c:v>31.099668233342499</c:v>
                </c:pt>
                <c:pt idx="9">
                  <c:v>20.6904893558197</c:v>
                </c:pt>
                <c:pt idx="10">
                  <c:v>13.156621509538301</c:v>
                </c:pt>
                <c:pt idx="11">
                  <c:v>10.8238871993365</c:v>
                </c:pt>
                <c:pt idx="12">
                  <c:v>8.4842410837710691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7F-4543-9838-E4CD23823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71096"/>
        <c:axId val="336271880"/>
      </c:scatterChart>
      <c:valAx>
        <c:axId val="336271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</a:t>
                </a:r>
                <a:r>
                  <a:rPr lang="it-IT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it-IT" baseline="0">
                    <a:latin typeface="Calibri" panose="020F0502020204030204" pitchFamily="34" charset="0"/>
                  </a:rPr>
                  <a:t>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6271880"/>
        <c:crosses val="autoZero"/>
        <c:crossBetween val="midCat"/>
      </c:valAx>
      <c:valAx>
        <c:axId val="3362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627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91080</xdr:colOff>
      <xdr:row>12</xdr:row>
      <xdr:rowOff>134640</xdr:rowOff>
    </xdr:from>
    <xdr:ext cx="5614395" cy="2751435"/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11</xdr:row>
      <xdr:rowOff>80962</xdr:rowOff>
    </xdr:from>
    <xdr:to>
      <xdr:col>15</xdr:col>
      <xdr:colOff>228600</xdr:colOff>
      <xdr:row>26</xdr:row>
      <xdr:rowOff>109537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zoomScale="140" zoomScaleNormal="140" workbookViewId="0">
      <selection activeCell="J21" sqref="J21"/>
    </sheetView>
  </sheetViews>
  <sheetFormatPr defaultRowHeight="14.25"/>
  <cols>
    <col min="1" max="17" width="10.75" customWidth="1"/>
    <col min="19" max="19" width="9.875" bestFit="1" customWidth="1"/>
  </cols>
  <sheetData>
    <row r="1" spans="1:25" ht="28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5" t="s">
        <v>15</v>
      </c>
      <c r="J1" s="17" t="s">
        <v>14</v>
      </c>
      <c r="L1" s="4"/>
      <c r="M1" s="4"/>
      <c r="N1" s="4"/>
      <c r="O1" s="4"/>
      <c r="P1" s="4"/>
      <c r="Q1" s="4"/>
      <c r="R1" s="4"/>
      <c r="S1" s="10"/>
      <c r="T1" s="10"/>
      <c r="U1" s="4"/>
      <c r="V1" s="4"/>
      <c r="W1" s="4"/>
      <c r="X1" s="4"/>
      <c r="Y1" s="4"/>
    </row>
    <row r="2" spans="1:25">
      <c r="A2" s="1" t="s">
        <v>7</v>
      </c>
      <c r="B2" s="1" t="s">
        <v>8</v>
      </c>
      <c r="C2" s="1" t="s">
        <v>8</v>
      </c>
      <c r="D2" s="1" t="s">
        <v>8</v>
      </c>
      <c r="F2" s="1" t="s">
        <v>8</v>
      </c>
      <c r="I2" s="2" t="s">
        <v>7</v>
      </c>
      <c r="J2" s="2" t="s">
        <v>9</v>
      </c>
      <c r="L2" s="4"/>
      <c r="M2" s="11"/>
      <c r="N2" s="11"/>
      <c r="O2" s="4"/>
      <c r="P2" s="11"/>
      <c r="Q2" s="4"/>
      <c r="R2" s="4"/>
      <c r="S2" s="12"/>
      <c r="T2" s="13"/>
      <c r="U2" s="4"/>
      <c r="V2" s="4"/>
      <c r="W2" s="4"/>
      <c r="X2" s="4"/>
      <c r="Y2" s="4"/>
    </row>
    <row r="3" spans="1:25">
      <c r="A3" s="3">
        <v>1600</v>
      </c>
      <c r="B3" s="1">
        <v>3.1</v>
      </c>
      <c r="C3" s="1">
        <v>2.9</v>
      </c>
      <c r="D3">
        <f t="shared" ref="D3:D11" si="0">B3-C3</f>
        <v>0.20000000000000018</v>
      </c>
      <c r="E3">
        <f>D3/$D$12*100</f>
        <v>5.7715060745101486E-2</v>
      </c>
      <c r="F3">
        <f>D12-D3</f>
        <v>346.33000000000004</v>
      </c>
      <c r="G3">
        <f>F3/$D$12*100</f>
        <v>99.942284939254904</v>
      </c>
      <c r="I3" s="6">
        <f>A3</f>
        <v>1600</v>
      </c>
      <c r="J3" s="8">
        <f>G3</f>
        <v>99.942284939254904</v>
      </c>
      <c r="L3" s="4"/>
      <c r="M3" s="4"/>
      <c r="N3" s="4"/>
      <c r="O3" s="4"/>
      <c r="P3" s="4"/>
      <c r="Q3" s="4"/>
      <c r="R3" s="4"/>
      <c r="S3" s="14"/>
      <c r="T3" s="15"/>
      <c r="U3" s="4"/>
      <c r="V3" s="4"/>
      <c r="W3" s="4"/>
      <c r="X3" s="4"/>
      <c r="Y3" s="4"/>
    </row>
    <row r="4" spans="1:25">
      <c r="A4" s="3">
        <v>1400</v>
      </c>
      <c r="B4" s="1">
        <v>7.1</v>
      </c>
      <c r="C4" s="1">
        <v>2.85</v>
      </c>
      <c r="D4">
        <f t="shared" si="0"/>
        <v>4.25</v>
      </c>
      <c r="E4">
        <f>D4/$D$12*100</f>
        <v>1.2264450408334053</v>
      </c>
      <c r="F4">
        <f t="shared" ref="F4:F12" si="1">F3-D4</f>
        <v>342.08000000000004</v>
      </c>
      <c r="G4">
        <f>F4/$D$12*100</f>
        <v>98.715839898421493</v>
      </c>
      <c r="I4" s="16">
        <f>A4</f>
        <v>1400</v>
      </c>
      <c r="J4" s="18">
        <f t="shared" ref="J4:J11" si="2">G4</f>
        <v>98.715839898421493</v>
      </c>
      <c r="L4" s="4"/>
      <c r="M4" s="4"/>
      <c r="N4" s="4"/>
      <c r="O4" s="4"/>
      <c r="P4" s="4"/>
      <c r="Q4" s="4"/>
      <c r="R4" s="4"/>
      <c r="S4" s="12"/>
      <c r="T4" s="13"/>
      <c r="U4" s="4"/>
      <c r="V4" s="4"/>
      <c r="W4" s="4"/>
      <c r="X4" s="4"/>
      <c r="Y4" s="4"/>
    </row>
    <row r="5" spans="1:25">
      <c r="A5">
        <v>1250</v>
      </c>
      <c r="B5">
        <v>26.5</v>
      </c>
      <c r="C5">
        <v>2.82</v>
      </c>
      <c r="D5">
        <f t="shared" si="0"/>
        <v>23.68</v>
      </c>
      <c r="E5">
        <f>D5/$D$12*100</f>
        <v>6.8334631922200089</v>
      </c>
      <c r="F5">
        <f t="shared" si="1"/>
        <v>318.40000000000003</v>
      </c>
      <c r="G5">
        <f>F5/$D$12*100</f>
        <v>91.882376706201484</v>
      </c>
      <c r="I5" s="6">
        <f t="shared" ref="I5:I10" si="3">A5</f>
        <v>1250</v>
      </c>
      <c r="J5" s="8">
        <f t="shared" si="2"/>
        <v>91.882376706201484</v>
      </c>
      <c r="L5" s="4"/>
      <c r="M5" s="4"/>
      <c r="N5" s="4"/>
      <c r="O5" s="4"/>
      <c r="P5" s="4"/>
      <c r="Q5" s="4"/>
      <c r="R5" s="4"/>
      <c r="S5" s="14"/>
      <c r="T5" s="15"/>
      <c r="U5" s="4"/>
      <c r="V5" s="4"/>
      <c r="W5" s="4"/>
      <c r="X5" s="4"/>
      <c r="Y5" s="4"/>
    </row>
    <row r="6" spans="1:25">
      <c r="A6">
        <v>1000</v>
      </c>
      <c r="B6">
        <v>71.5</v>
      </c>
      <c r="C6">
        <v>2.72</v>
      </c>
      <c r="D6">
        <f t="shared" si="0"/>
        <v>68.78</v>
      </c>
      <c r="E6">
        <f>D6/$D$12*100</f>
        <v>19.848209390240381</v>
      </c>
      <c r="F6">
        <f t="shared" si="1"/>
        <v>249.62000000000003</v>
      </c>
      <c r="G6">
        <f>F6/$D$12*100</f>
        <v>72.034167315961099</v>
      </c>
      <c r="I6" s="16">
        <f t="shared" si="3"/>
        <v>1000</v>
      </c>
      <c r="J6" s="18">
        <f t="shared" si="2"/>
        <v>72.034167315961099</v>
      </c>
      <c r="L6" s="4"/>
      <c r="M6" s="4"/>
      <c r="N6" s="4"/>
      <c r="O6" s="4"/>
      <c r="P6" s="4"/>
      <c r="Q6" s="4"/>
      <c r="R6" s="4"/>
      <c r="S6" s="12"/>
      <c r="T6" s="13"/>
      <c r="U6" s="4"/>
      <c r="V6" s="4"/>
      <c r="W6" s="4"/>
      <c r="X6" s="4"/>
      <c r="Y6" s="4"/>
    </row>
    <row r="7" spans="1:25">
      <c r="A7">
        <v>850</v>
      </c>
      <c r="B7">
        <v>61.6</v>
      </c>
      <c r="C7">
        <v>2.9</v>
      </c>
      <c r="D7">
        <f t="shared" si="0"/>
        <v>58.7</v>
      </c>
      <c r="E7">
        <f>D7/$D$12*100</f>
        <v>16.939370328687271</v>
      </c>
      <c r="F7">
        <f t="shared" si="1"/>
        <v>190.92000000000002</v>
      </c>
      <c r="G7">
        <f>F7/$D$12*100</f>
        <v>55.094796987273831</v>
      </c>
      <c r="I7" s="6">
        <f t="shared" si="3"/>
        <v>850</v>
      </c>
      <c r="J7" s="8">
        <f t="shared" si="2"/>
        <v>55.094796987273831</v>
      </c>
      <c r="L7" s="4"/>
      <c r="M7" s="4"/>
      <c r="N7" s="4"/>
      <c r="O7" s="4"/>
      <c r="P7" s="4"/>
      <c r="Q7" s="4"/>
      <c r="R7" s="4"/>
      <c r="S7" s="14"/>
      <c r="T7" s="15"/>
      <c r="U7" s="4"/>
      <c r="V7" s="4"/>
      <c r="W7" s="4"/>
      <c r="X7" s="4"/>
      <c r="Y7" s="4"/>
    </row>
    <row r="8" spans="1:25">
      <c r="A8">
        <v>710</v>
      </c>
      <c r="B8">
        <v>64</v>
      </c>
      <c r="C8">
        <v>2.69</v>
      </c>
      <c r="D8">
        <f t="shared" si="0"/>
        <v>61.31</v>
      </c>
      <c r="E8">
        <f>D8/$D$12*100</f>
        <v>17.692551871410846</v>
      </c>
      <c r="F8">
        <f t="shared" si="1"/>
        <v>129.61000000000001</v>
      </c>
      <c r="G8">
        <f>F8/$D$12*100</f>
        <v>37.402245115862989</v>
      </c>
      <c r="I8" s="16">
        <f t="shared" si="3"/>
        <v>710</v>
      </c>
      <c r="J8" s="18">
        <f t="shared" si="2"/>
        <v>37.402245115862989</v>
      </c>
      <c r="L8" s="4"/>
      <c r="M8" s="4"/>
      <c r="N8" s="4"/>
      <c r="O8" s="4"/>
      <c r="P8" s="4"/>
      <c r="Q8" s="4"/>
      <c r="R8" s="4"/>
      <c r="S8" s="14"/>
      <c r="T8" s="15"/>
      <c r="U8" s="4"/>
      <c r="V8" s="4"/>
      <c r="W8" s="4"/>
      <c r="X8" s="4"/>
      <c r="Y8" s="4"/>
    </row>
    <row r="9" spans="1:25">
      <c r="A9">
        <v>600</v>
      </c>
      <c r="B9">
        <v>79.7</v>
      </c>
      <c r="C9">
        <v>2.64</v>
      </c>
      <c r="D9">
        <f t="shared" si="0"/>
        <v>77.06</v>
      </c>
      <c r="E9">
        <f>D9/$D$12*100</f>
        <v>22.23761290508758</v>
      </c>
      <c r="F9">
        <f t="shared" si="1"/>
        <v>52.550000000000011</v>
      </c>
      <c r="G9">
        <f>F9/$D$12*100</f>
        <v>15.164632210775403</v>
      </c>
      <c r="I9" s="6">
        <f t="shared" si="3"/>
        <v>600</v>
      </c>
      <c r="J9" s="8">
        <f t="shared" si="2"/>
        <v>15.164632210775403</v>
      </c>
      <c r="L9" s="4"/>
      <c r="M9" s="4"/>
      <c r="N9" s="4"/>
      <c r="O9" s="4"/>
      <c r="P9" s="4"/>
      <c r="Q9" s="4"/>
      <c r="R9" s="4"/>
      <c r="S9" s="14"/>
      <c r="T9" s="15"/>
      <c r="U9" s="4"/>
      <c r="V9" s="4"/>
      <c r="W9" s="4"/>
      <c r="X9" s="4"/>
      <c r="Y9" s="4"/>
    </row>
    <row r="10" spans="1:25">
      <c r="A10">
        <v>500</v>
      </c>
      <c r="B10">
        <v>44.7</v>
      </c>
      <c r="C10">
        <v>2.7</v>
      </c>
      <c r="D10">
        <f t="shared" si="0"/>
        <v>42</v>
      </c>
      <c r="E10">
        <f>D10/$D$12*100</f>
        <v>12.1201627564713</v>
      </c>
      <c r="F10">
        <f t="shared" si="1"/>
        <v>10.550000000000011</v>
      </c>
      <c r="G10">
        <f>F10/$D$12*100</f>
        <v>3.0444694543041035</v>
      </c>
      <c r="I10" s="16">
        <f t="shared" si="3"/>
        <v>500</v>
      </c>
      <c r="J10" s="18">
        <f t="shared" si="2"/>
        <v>3.0444694543041035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>
      <c r="A11" t="s">
        <v>13</v>
      </c>
      <c r="B11">
        <v>13.3</v>
      </c>
      <c r="C11">
        <v>2.75</v>
      </c>
      <c r="D11">
        <f t="shared" si="0"/>
        <v>10.55</v>
      </c>
      <c r="E11">
        <f>D11/$D$12*100</f>
        <v>3.0444694543041004</v>
      </c>
      <c r="F11">
        <f t="shared" si="1"/>
        <v>0</v>
      </c>
      <c r="G11">
        <f>F11/$D$12*100</f>
        <v>0</v>
      </c>
      <c r="I11" s="1" t="s">
        <v>9</v>
      </c>
      <c r="J11" s="2">
        <f t="shared" si="2"/>
        <v>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D12">
        <f>SUM(D3:D11)</f>
        <v>346.53000000000003</v>
      </c>
      <c r="E12">
        <f>SUM(E5:E11)</f>
        <v>98.715839898421507</v>
      </c>
      <c r="F12">
        <f t="shared" si="1"/>
        <v>-346.53000000000003</v>
      </c>
      <c r="G12">
        <f>F12/$D$12*100</f>
        <v>-100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2:25">
      <c r="L17" s="11"/>
      <c r="M17" s="11"/>
      <c r="N17" s="11"/>
      <c r="O17" s="11"/>
      <c r="P17" s="4"/>
      <c r="Q17" s="11"/>
      <c r="R17" s="4"/>
      <c r="S17" s="4"/>
      <c r="T17" s="4"/>
      <c r="U17" s="4"/>
      <c r="V17" s="4"/>
      <c r="W17" s="4"/>
      <c r="X17" s="4"/>
      <c r="Y17" s="4"/>
    </row>
    <row r="18" spans="12:25"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2:25"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2:25"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2:25"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2:25"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2:25"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2:25"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2:25"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2:25"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2:25"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2" sqref="A2:B13"/>
    </sheetView>
  </sheetViews>
  <sheetFormatPr defaultRowHeight="14.25"/>
  <cols>
    <col min="1" max="1" width="9.125" customWidth="1"/>
    <col min="2" max="7" width="10.75" customWidth="1"/>
  </cols>
  <sheetData>
    <row r="1" spans="1:7">
      <c r="C1" s="4" t="s">
        <v>10</v>
      </c>
      <c r="D1" s="4"/>
      <c r="F1" s="4"/>
      <c r="G1" s="4"/>
    </row>
    <row r="2" spans="1:7" ht="28.5">
      <c r="A2" s="5" t="s">
        <v>11</v>
      </c>
      <c r="B2" s="5" t="s">
        <v>12</v>
      </c>
      <c r="D2" s="4"/>
      <c r="E2" s="4"/>
    </row>
    <row r="3" spans="1:7">
      <c r="A3" s="6">
        <v>1000</v>
      </c>
      <c r="B3" s="8">
        <v>93.088194636438999</v>
      </c>
      <c r="D3" s="4"/>
      <c r="E3" s="4"/>
    </row>
    <row r="4" spans="1:7">
      <c r="A4" s="7">
        <v>850</v>
      </c>
      <c r="B4" s="9">
        <v>87.472352778545797</v>
      </c>
      <c r="D4" s="4"/>
      <c r="E4" s="4"/>
    </row>
    <row r="5" spans="1:7">
      <c r="A5" s="6">
        <v>710</v>
      </c>
      <c r="B5" s="8">
        <v>81.673348078518103</v>
      </c>
      <c r="D5" s="4"/>
      <c r="E5" s="4"/>
    </row>
    <row r="6" spans="1:7">
      <c r="A6" s="7">
        <v>600</v>
      </c>
      <c r="B6" s="9">
        <v>73.144180259883896</v>
      </c>
      <c r="D6" s="4"/>
      <c r="E6" s="4"/>
    </row>
    <row r="7" spans="1:7">
      <c r="A7" s="6">
        <v>500</v>
      </c>
      <c r="B7" s="8">
        <v>64.953690904064104</v>
      </c>
      <c r="D7" s="4"/>
      <c r="E7" s="4"/>
    </row>
    <row r="8" spans="1:7">
      <c r="A8" s="7">
        <v>355</v>
      </c>
      <c r="B8" s="9">
        <v>49.536909040641397</v>
      </c>
      <c r="D8" s="4"/>
      <c r="E8" s="4"/>
    </row>
    <row r="9" spans="1:7">
      <c r="A9" s="6">
        <v>300</v>
      </c>
      <c r="B9" s="8">
        <v>42.725324854852097</v>
      </c>
      <c r="D9" s="4"/>
      <c r="E9" s="4"/>
    </row>
    <row r="10" spans="1:7">
      <c r="A10" s="7">
        <v>250</v>
      </c>
      <c r="B10" s="9">
        <v>34.438070223942503</v>
      </c>
      <c r="D10" s="4"/>
      <c r="E10" s="4"/>
    </row>
    <row r="11" spans="1:7">
      <c r="A11" s="6">
        <v>212</v>
      </c>
      <c r="B11" s="8">
        <v>31.099668233342499</v>
      </c>
      <c r="D11" s="4"/>
      <c r="E11" s="4"/>
    </row>
    <row r="12" spans="1:7">
      <c r="A12" s="7">
        <v>150</v>
      </c>
      <c r="B12" s="9">
        <v>20.6904893558197</v>
      </c>
      <c r="D12" s="4"/>
      <c r="E12" s="4"/>
    </row>
    <row r="13" spans="1:7">
      <c r="A13" s="6">
        <v>100</v>
      </c>
      <c r="B13" s="8">
        <v>13.156621509538301</v>
      </c>
      <c r="D13" s="4"/>
      <c r="E13" s="4"/>
    </row>
    <row r="14" spans="1:7">
      <c r="A14" s="7">
        <v>80</v>
      </c>
      <c r="B14" s="9">
        <v>10.8238871993365</v>
      </c>
    </row>
    <row r="15" spans="1:7">
      <c r="A15" s="6">
        <v>63</v>
      </c>
      <c r="B15" s="8">
        <v>8.4842410837710691</v>
      </c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9</cp:revision>
  <dcterms:created xsi:type="dcterms:W3CDTF">2009-04-16T11:32:48Z</dcterms:created>
  <dcterms:modified xsi:type="dcterms:W3CDTF">2017-06-08T14:03:20Z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