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Catania\"/>
    </mc:Choice>
  </mc:AlternateContent>
  <bookViews>
    <workbookView xWindow="0" yWindow="0" windowWidth="25125" windowHeight="11610" xr2:uid="{00000000-000D-0000-FFFF-FFFF00000000}"/>
  </bookViews>
  <sheets>
    <sheet name="Foglio1" sheetId="1" r:id="rId1"/>
    <sheet name="Foglio3" sheetId="2" r:id="rId2"/>
  </sheets>
  <calcPr calcId="171027" iterateDelta="1E-4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 l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8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0" i="1"/>
  <c r="C26" i="1"/>
  <c r="E26" i="1" l="1"/>
  <c r="F20" i="1" s="1"/>
  <c r="F10" i="1" l="1"/>
  <c r="F14" i="1"/>
  <c r="F11" i="1"/>
  <c r="F12" i="1"/>
  <c r="F18" i="1"/>
  <c r="F15" i="1"/>
  <c r="F16" i="1"/>
  <c r="F22" i="1"/>
  <c r="F19" i="1"/>
  <c r="G10" i="1"/>
  <c r="F13" i="1"/>
  <c r="F25" i="1"/>
  <c r="F17" i="1"/>
  <c r="F21" i="1"/>
  <c r="F23" i="1"/>
  <c r="F24" i="1"/>
  <c r="H10" i="1" l="1"/>
  <c r="G11" i="1"/>
  <c r="F26" i="1"/>
  <c r="H11" i="1" l="1"/>
  <c r="G12" i="1"/>
  <c r="H12" i="1" l="1"/>
  <c r="G13" i="1"/>
  <c r="G14" i="1" l="1"/>
  <c r="H13" i="1"/>
  <c r="G15" i="1" l="1"/>
  <c r="H14" i="1"/>
  <c r="G16" i="1" l="1"/>
  <c r="H15" i="1"/>
  <c r="G17" i="1" l="1"/>
  <c r="H16" i="1"/>
  <c r="G18" i="1" l="1"/>
  <c r="H17" i="1"/>
  <c r="G19" i="1" l="1"/>
  <c r="H18" i="1"/>
  <c r="G20" i="1" l="1"/>
  <c r="H19" i="1"/>
  <c r="G21" i="1" l="1"/>
  <c r="H20" i="1"/>
  <c r="G22" i="1" l="1"/>
  <c r="H21" i="1"/>
  <c r="G23" i="1" l="1"/>
  <c r="H22" i="1"/>
  <c r="G24" i="1" l="1"/>
  <c r="H23" i="1"/>
  <c r="G25" i="1" l="1"/>
  <c r="H25" i="1" s="1"/>
  <c r="H24" i="1"/>
</calcChain>
</file>

<file path=xl/sharedStrings.xml><?xml version="1.0" encoding="utf-8"?>
<sst xmlns="http://schemas.openxmlformats.org/spreadsheetml/2006/main" count="14" uniqueCount="14">
  <si>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</si>
  <si>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</si>
  <si>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</si>
  <si>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</si>
  <si>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</si>
  <si>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</si>
  <si>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</si>
  <si>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t xml:space="preserve">   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</si>
  <si>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</si>
  <si>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</si>
  <si>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CURVA GRANULOMETRICA SABBIA Vulcanica Betoncava (CT)</t>
  </si>
  <si>
    <t xml:space="preserve"> 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</si>
  <si>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</si>
  <si>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Passing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</si>
</sst>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[$-410]General"/>
    <numFmt numFmtId="166" formatCode="[$€-410]&quot; &quot;#,##0.00;[Red]&quot;-&quot;[$€-410]&quot; &quot;#,##0.00"/>
  </numFmts>
  <fonts count="15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theme="4" tint="-0.249977111117893"/>
      <name val="Arial1"/>
    </font>
    <font>
      <sz val="11"/>
      <color rgb="FFC0000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</cellStyleXfs>
  <cellXfs count="3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2" fontId="2" fillId="0" borderId="0" xfId="2" applyNumberFormat="1" applyFont="1" applyAlignment="1"/>
    <xf numFmtId="165" fontId="2" fillId="0" borderId="0" xfId="2" applyFont="1" applyAlignment="1">
      <alignment wrapText="1"/>
    </xf>
    <xf numFmtId="165" fontId="2" fillId="0" borderId="2" xfId="2" applyFont="1" applyBorder="1" applyAlignment="1">
      <alignment horizontal="center" wrapText="1"/>
    </xf>
    <xf numFmtId="2" fontId="2" fillId="0" borderId="1" xfId="2" applyNumberFormat="1" applyFont="1" applyBorder="1" applyAlignment="1">
      <alignment horizontal="center"/>
    </xf>
    <xf numFmtId="2" fontId="2" fillId="0" borderId="1" xfId="2" applyNumberFormat="1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2" fontId="13" fillId="0" borderId="2" xfId="2" applyNumberFormat="1" applyFont="1" applyBorder="1" applyAlignment="1"/>
    <xf numFmtId="2" fontId="14" fillId="0" borderId="2" xfId="2" applyNumberFormat="1" applyFont="1" applyBorder="1" applyAlignment="1"/>
    <xf numFmtId="165" fontId="7" fillId="0" borderId="1" xfId="2" applyFont="1" applyFill="1" applyBorder="1" applyAlignment="1">
      <alignment horizontal="center" wrapText="1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CURVA GRANULOMETRICA SABBIA Vulcanica Betoncava (CT)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Foglio1!$B$10:$B$24</c:f>
              <c:numCache>
                <c:formatCode>[$-410]General</c:formatCode>
                <c:ptCount val="15"/>
                <c:pt idx="0">
                  <c:v>2360</c:v>
                </c:pt>
                <c:pt idx="1">
                  <c:v>2000</c:v>
                </c:pt>
                <c:pt idx="2">
                  <c:v>1600</c:v>
                </c:pt>
                <c:pt idx="3">
                  <c:v>1400</c:v>
                </c:pt>
                <c:pt idx="4">
                  <c:v>1250</c:v>
                </c:pt>
                <c:pt idx="5">
                  <c:v>1000</c:v>
                </c:pt>
                <c:pt idx="6">
                  <c:v>850</c:v>
                </c:pt>
                <c:pt idx="7">
                  <c:v>710</c:v>
                </c:pt>
                <c:pt idx="8">
                  <c:v>600</c:v>
                </c:pt>
                <c:pt idx="9">
                  <c:v>500</c:v>
                </c:pt>
                <c:pt idx="10">
                  <c:v>300</c:v>
                </c:pt>
                <c:pt idx="11">
                  <c:v>212</c:v>
                </c:pt>
                <c:pt idx="12">
                  <c:v>125</c:v>
                </c:pt>
                <c:pt idx="13">
                  <c:v>80</c:v>
                </c:pt>
                <c:pt idx="14">
                  <c:v>63</c:v>
                </c:pt>
              </c:numCache>
            </c:numRef>
          </c:xVal>
          <c:yVal>
            <c:numRef>
              <c:f>Foglio1!$H$10:$H$24</c:f>
              <c:numCache>
                <c:formatCode>0.00</c:formatCode>
                <c:ptCount val="15"/>
                <c:pt idx="0">
                  <c:v>78.944209957792395</c:v>
                </c:pt>
                <c:pt idx="1">
                  <c:v>72.556060090816345</c:v>
                </c:pt>
                <c:pt idx="2">
                  <c:v>64.594627032865915</c:v>
                </c:pt>
                <c:pt idx="3">
                  <c:v>60.257846412354219</c:v>
                </c:pt>
                <c:pt idx="4">
                  <c:v>56.248124662439238</c:v>
                </c:pt>
                <c:pt idx="5">
                  <c:v>49.486907643375801</c:v>
                </c:pt>
                <c:pt idx="6">
                  <c:v>44.818067252105365</c:v>
                </c:pt>
                <c:pt idx="7">
                  <c:v>40.561301034186144</c:v>
                </c:pt>
                <c:pt idx="8">
                  <c:v>35.725430577503936</c:v>
                </c:pt>
                <c:pt idx="9">
                  <c:v>31.025584605228921</c:v>
                </c:pt>
                <c:pt idx="10">
                  <c:v>19.043427817007043</c:v>
                </c:pt>
                <c:pt idx="11">
                  <c:v>12.879318277289894</c:v>
                </c:pt>
                <c:pt idx="12">
                  <c:v>6.0280850553099379</c:v>
                </c:pt>
                <c:pt idx="13">
                  <c:v>2.8625152527454758</c:v>
                </c:pt>
                <c:pt idx="14">
                  <c:v>1.7483146966453775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A-4D3E-ADB5-55389401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0480"/>
        <c:axId val="430015232"/>
      </c:scatterChart>
      <c:valAx>
        <c:axId val="430020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µm)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15232"/>
        <c:crosses val="autoZero"/>
        <c:crossBetween val="midCat"/>
      </c:valAx>
      <c:valAx>
        <c:axId val="430015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</a:t>
                </a:r>
                <a:r>
                  <a:rPr lang="it-IT" baseline="0"/>
                  <a:t>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002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1109661</xdr:colOff>
      <xdr:row>29</xdr:row>
      <xdr:rowOff>14286</xdr:rowOff>
    </xdr:from>
    <xdr:to>
      <xdr:col>5</xdr:col>
      <xdr:colOff>1476374</xdr:colOff>
      <xdr:row>44</xdr:row>
      <xdr:rowOff>171449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363CBE7-5F08-4B78-98E9-F525588A4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3"/>
  <sheetViews>
    <sheetView tabSelected="1" topLeftCell="A16" workbookViewId="0">
      <selection activeCell="L31" sqref="L31:L32"/>
    </sheetView>
  </sheetViews>
  <sheetFormatPr defaultRowHeight="15" customHeight="1"/>
  <cols>
    <col min="1" max="1" width="6.75" style="4" customWidth="1"/>
    <col min="2" max="2" width="14.625" style="4" customWidth="1"/>
    <col min="3" max="3" width="15.5" style="4" customWidth="1"/>
    <col min="4" max="4" width="9.625" style="4" customWidth="1"/>
    <col min="5" max="5" width="16.75" style="4" customWidth="1"/>
    <col min="6" max="6" width="19.75" style="4" customWidth="1"/>
    <col min="7" max="7" width="12.25" style="4" customWidth="1"/>
    <col min="8" max="8" width="14.25" style="4" customWidth="1"/>
    <col min="9" max="10" width="9.625" style="4" customWidth="1"/>
    <col min="11" max="11" width="12.375" style="4" customWidth="1"/>
    <col min="12" max="12" width="10.5" style="4" customWidth="1"/>
    <col min="13" max="13" width="8.75" style="4" customWidth="1"/>
    <col min="14" max="14" width="14.625" style="4" customWidth="1"/>
    <col min="15" max="15" width="12.25" style="4" customWidth="1"/>
    <col min="16" max="16" width="14.625" style="4" customWidth="1"/>
    <col min="17" max="19" width="9.625" style="4" customWidth="1"/>
    <col min="20" max="20" width="12.625" style="4" customWidth="1"/>
    <col min="21" max="21" width="13.5" style="4" customWidth="1"/>
    <col min="22" max="26" width="9.625" style="4" customWidth="1"/>
    <col min="27" max="27" width="12.125" style="4" customWidth="1"/>
    <col min="28" max="28" width="11.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1" t="s">
        <v>10</v>
      </c>
      <c r="C4" s="31"/>
      <c r="D4" s="31"/>
      <c r="E4" s="31"/>
      <c r="F4" s="31"/>
      <c r="G4" s="31"/>
      <c r="H4" s="3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1"/>
      <c r="C5" s="31"/>
      <c r="D5" s="31"/>
      <c r="E5" s="31"/>
      <c r="F5" s="31"/>
      <c r="G5" s="31"/>
      <c r="H5" s="3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1"/>
      <c r="C6" s="31"/>
      <c r="D6" s="31"/>
      <c r="E6" s="31"/>
      <c r="F6" s="31"/>
      <c r="G6" s="31"/>
      <c r="H6" s="3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28.5" customHeight="1">
      <c r="A7" s="3"/>
      <c r="B7" s="6" t="s">
        <v>8</v>
      </c>
      <c r="C7" s="6" t="s">
        <v>0</v>
      </c>
      <c r="D7" s="7" t="s">
        <v>9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 t="s">
        <v>11</v>
      </c>
      <c r="L7" s="24" t="s">
        <v>12</v>
      </c>
      <c r="M7" s="24" t="s">
        <v>13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7"/>
      <c r="E8" s="6"/>
      <c r="F8" s="6"/>
      <c r="G8" s="6"/>
      <c r="H8" s="6"/>
      <c r="I8" s="3"/>
      <c r="J8" s="3"/>
      <c r="K8" s="3"/>
      <c r="L8" s="27">
        <f>B10</f>
        <v>2360</v>
      </c>
      <c r="M8" s="29">
        <f>H10</f>
        <v>78.944209957792395</v>
      </c>
      <c r="N8" s="2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6"/>
      <c r="D9" s="7"/>
      <c r="E9" s="6"/>
      <c r="F9" s="6"/>
      <c r="G9" s="6"/>
      <c r="H9" s="6"/>
      <c r="I9" s="3"/>
      <c r="J9" s="3"/>
      <c r="K9" s="3"/>
      <c r="L9" s="28">
        <f t="shared" ref="L9:L22" si="0">B11</f>
        <v>2000</v>
      </c>
      <c r="M9" s="30">
        <f t="shared" ref="M9:M22" si="1">H11</f>
        <v>72.556060090816345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6">
        <v>108</v>
      </c>
      <c r="D10" s="25">
        <v>2.74</v>
      </c>
      <c r="E10" s="26">
        <f>C10-D10</f>
        <v>105.26</v>
      </c>
      <c r="F10" s="26">
        <f>E10/$E$26*100</f>
        <v>21.055790042207601</v>
      </c>
      <c r="G10" s="26">
        <f>E26-E10</f>
        <v>394.65</v>
      </c>
      <c r="H10" s="26">
        <f>G10/$E$26*100</f>
        <v>78.944209957792395</v>
      </c>
      <c r="I10" s="3"/>
      <c r="J10" s="3"/>
      <c r="K10" s="3"/>
      <c r="L10" s="27">
        <f t="shared" si="0"/>
        <v>1600</v>
      </c>
      <c r="M10" s="29">
        <f t="shared" si="1"/>
        <v>64.594627032865915</v>
      </c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6">
        <v>34.700000000000003</v>
      </c>
      <c r="D11" s="25">
        <v>2.7650000000000001</v>
      </c>
      <c r="E11" s="26">
        <f t="shared" ref="E11:E25" si="2">C11-D11</f>
        <v>31.935000000000002</v>
      </c>
      <c r="F11" s="26">
        <f t="shared" ref="F11:F25" si="3">E11/$E$26*100</f>
        <v>6.3881498669760557</v>
      </c>
      <c r="G11" s="26">
        <f>G10-E11</f>
        <v>362.71499999999997</v>
      </c>
      <c r="H11" s="26">
        <f t="shared" ref="H11:H25" si="4">G11/$E$26*100</f>
        <v>72.556060090816345</v>
      </c>
      <c r="I11" s="3"/>
      <c r="J11" s="3"/>
      <c r="K11" s="3"/>
      <c r="L11" s="28">
        <f t="shared" si="0"/>
        <v>1400</v>
      </c>
      <c r="M11" s="30">
        <f t="shared" si="1"/>
        <v>60.257846412354219</v>
      </c>
      <c r="N11" s="3"/>
      <c r="O11" s="2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6">
        <v>42.7</v>
      </c>
      <c r="D12" s="25">
        <v>2.9</v>
      </c>
      <c r="E12" s="26">
        <f t="shared" si="2"/>
        <v>39.800000000000004</v>
      </c>
      <c r="F12" s="26">
        <f t="shared" si="3"/>
        <v>7.9614330579504333</v>
      </c>
      <c r="G12" s="26">
        <f t="shared" ref="G12:G25" si="5">G11-E12</f>
        <v>322.91499999999996</v>
      </c>
      <c r="H12" s="26">
        <f t="shared" si="4"/>
        <v>64.594627032865915</v>
      </c>
      <c r="I12" s="3"/>
      <c r="J12" s="3"/>
      <c r="K12" s="3"/>
      <c r="L12" s="27">
        <f t="shared" si="0"/>
        <v>1250</v>
      </c>
      <c r="M12" s="29">
        <f t="shared" si="1"/>
        <v>56.248124662439238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6">
        <v>24.5</v>
      </c>
      <c r="D13" s="25">
        <v>2.82</v>
      </c>
      <c r="E13" s="26">
        <f t="shared" si="2"/>
        <v>21.68</v>
      </c>
      <c r="F13" s="26">
        <f t="shared" si="3"/>
        <v>4.3367806205116928</v>
      </c>
      <c r="G13" s="26">
        <f t="shared" si="5"/>
        <v>301.23499999999996</v>
      </c>
      <c r="H13" s="26">
        <f t="shared" si="4"/>
        <v>60.257846412354219</v>
      </c>
      <c r="I13" s="3"/>
      <c r="J13" s="3"/>
      <c r="K13" s="3"/>
      <c r="L13" s="28">
        <f t="shared" si="0"/>
        <v>1000</v>
      </c>
      <c r="M13" s="30">
        <f t="shared" si="1"/>
        <v>49.486907643375801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6">
        <v>22.9</v>
      </c>
      <c r="D14" s="25">
        <v>2.855</v>
      </c>
      <c r="E14" s="26">
        <f t="shared" si="2"/>
        <v>20.044999999999998</v>
      </c>
      <c r="F14" s="26">
        <f t="shared" si="3"/>
        <v>4.0097217499149842</v>
      </c>
      <c r="G14" s="26">
        <f t="shared" si="5"/>
        <v>281.18999999999994</v>
      </c>
      <c r="H14" s="26">
        <f t="shared" si="4"/>
        <v>56.248124662439238</v>
      </c>
      <c r="I14" s="3"/>
      <c r="J14" s="3"/>
      <c r="K14" s="3"/>
      <c r="L14" s="27">
        <f t="shared" si="0"/>
        <v>850</v>
      </c>
      <c r="M14" s="29">
        <f t="shared" si="1"/>
        <v>44.818067252105365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6">
        <v>1000</v>
      </c>
      <c r="C15" s="6">
        <v>36.6</v>
      </c>
      <c r="D15" s="25">
        <v>2.8</v>
      </c>
      <c r="E15" s="26">
        <f t="shared" si="2"/>
        <v>33.800000000000004</v>
      </c>
      <c r="F15" s="26">
        <f t="shared" si="3"/>
        <v>6.7612170190634329</v>
      </c>
      <c r="G15" s="26">
        <f t="shared" si="5"/>
        <v>247.38999999999993</v>
      </c>
      <c r="H15" s="26">
        <f t="shared" si="4"/>
        <v>49.486907643375801</v>
      </c>
      <c r="I15" s="3"/>
      <c r="J15" s="3"/>
      <c r="K15" s="3"/>
      <c r="L15" s="28">
        <f t="shared" si="0"/>
        <v>710</v>
      </c>
      <c r="M15" s="30">
        <f t="shared" si="1"/>
        <v>40.561301034186144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6">
        <v>850</v>
      </c>
      <c r="C16" s="6">
        <v>26.2</v>
      </c>
      <c r="D16" s="25">
        <v>2.86</v>
      </c>
      <c r="E16" s="26">
        <f t="shared" si="2"/>
        <v>23.34</v>
      </c>
      <c r="F16" s="26">
        <f t="shared" si="3"/>
        <v>4.6688403912704288</v>
      </c>
      <c r="G16" s="26">
        <f t="shared" si="5"/>
        <v>224.04999999999993</v>
      </c>
      <c r="H16" s="26">
        <f t="shared" si="4"/>
        <v>44.818067252105365</v>
      </c>
      <c r="I16" s="3"/>
      <c r="J16" s="3"/>
      <c r="K16" s="3"/>
      <c r="L16" s="27">
        <f t="shared" si="0"/>
        <v>600</v>
      </c>
      <c r="M16" s="29">
        <f t="shared" si="1"/>
        <v>35.725430577503936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4.25" customHeight="1">
      <c r="A17" s="3"/>
      <c r="B17" s="6">
        <v>710</v>
      </c>
      <c r="C17" s="6">
        <v>24.1</v>
      </c>
      <c r="D17" s="25">
        <v>2.82</v>
      </c>
      <c r="E17" s="26">
        <f t="shared" si="2"/>
        <v>21.28</v>
      </c>
      <c r="F17" s="26">
        <f t="shared" si="3"/>
        <v>4.2567662179192256</v>
      </c>
      <c r="G17" s="26">
        <f t="shared" si="5"/>
        <v>202.76999999999992</v>
      </c>
      <c r="H17" s="26">
        <f t="shared" si="4"/>
        <v>40.561301034186144</v>
      </c>
      <c r="I17" s="3"/>
      <c r="J17" s="3"/>
      <c r="K17" s="3"/>
      <c r="L17" s="28">
        <f t="shared" si="0"/>
        <v>500</v>
      </c>
      <c r="M17" s="30">
        <f t="shared" si="1"/>
        <v>31.025584605228921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4.25" customHeight="1">
      <c r="A18" s="3"/>
      <c r="B18" s="6">
        <v>600</v>
      </c>
      <c r="C18" s="6">
        <v>26.9</v>
      </c>
      <c r="D18" s="25">
        <v>2.7250000000000001</v>
      </c>
      <c r="E18" s="26">
        <f t="shared" si="2"/>
        <v>24.174999999999997</v>
      </c>
      <c r="F18" s="26">
        <f t="shared" si="3"/>
        <v>4.8358704566822022</v>
      </c>
      <c r="G18" s="26">
        <f t="shared" si="5"/>
        <v>178.59499999999991</v>
      </c>
      <c r="H18" s="26">
        <f t="shared" si="4"/>
        <v>35.725430577503936</v>
      </c>
      <c r="I18" s="3"/>
      <c r="J18" s="3"/>
      <c r="K18" s="3"/>
      <c r="L18" s="27">
        <f t="shared" si="0"/>
        <v>300</v>
      </c>
      <c r="M18" s="29">
        <f t="shared" si="1"/>
        <v>19.043427817007043</v>
      </c>
      <c r="N18" s="3"/>
      <c r="O18" s="3"/>
      <c r="P18" s="3"/>
      <c r="Q18" s="3"/>
      <c r="R18" s="3"/>
      <c r="S18" s="8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4.25" customHeight="1">
      <c r="A19" s="3"/>
      <c r="B19" s="6">
        <v>500</v>
      </c>
      <c r="C19" s="6">
        <v>26.4</v>
      </c>
      <c r="D19" s="25">
        <v>2.9049999999999998</v>
      </c>
      <c r="E19" s="26">
        <f t="shared" si="2"/>
        <v>23.494999999999997</v>
      </c>
      <c r="F19" s="26">
        <f t="shared" si="3"/>
        <v>4.6998459722750097</v>
      </c>
      <c r="G19" s="26">
        <f t="shared" si="5"/>
        <v>155.09999999999991</v>
      </c>
      <c r="H19" s="26">
        <f t="shared" si="4"/>
        <v>31.025584605228921</v>
      </c>
      <c r="I19" s="3"/>
      <c r="J19" s="3"/>
      <c r="K19" s="3"/>
      <c r="L19" s="28">
        <f t="shared" si="0"/>
        <v>212</v>
      </c>
      <c r="M19" s="30">
        <f t="shared" si="1"/>
        <v>12.879318277289894</v>
      </c>
      <c r="N19" s="3"/>
      <c r="O19" s="3"/>
      <c r="P19" s="3"/>
      <c r="Q19" s="3"/>
      <c r="R19" s="3"/>
      <c r="S19" s="8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4.25" customHeight="1">
      <c r="A20" s="3"/>
      <c r="B20" s="6">
        <v>300</v>
      </c>
      <c r="C20" s="6">
        <v>62.3</v>
      </c>
      <c r="D20" s="25">
        <v>2.4</v>
      </c>
      <c r="E20" s="26">
        <f t="shared" si="2"/>
        <v>59.9</v>
      </c>
      <c r="F20" s="26">
        <f t="shared" si="3"/>
        <v>11.98215678822188</v>
      </c>
      <c r="G20" s="26">
        <f t="shared" si="5"/>
        <v>95.199999999999903</v>
      </c>
      <c r="H20" s="26">
        <f t="shared" si="4"/>
        <v>19.043427817007043</v>
      </c>
      <c r="I20" s="3"/>
      <c r="J20" s="3"/>
      <c r="K20" s="3"/>
      <c r="L20" s="27">
        <f t="shared" si="0"/>
        <v>125</v>
      </c>
      <c r="M20" s="29">
        <f t="shared" si="1"/>
        <v>6.0280850553099379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4.25" customHeight="1">
      <c r="A21" s="3"/>
      <c r="B21" s="6">
        <v>212</v>
      </c>
      <c r="C21" s="6">
        <v>33.6</v>
      </c>
      <c r="D21" s="25">
        <v>2.7850000000000001</v>
      </c>
      <c r="E21" s="26">
        <f t="shared" si="2"/>
        <v>30.815000000000001</v>
      </c>
      <c r="F21" s="26">
        <f t="shared" si="3"/>
        <v>6.1641095397171499</v>
      </c>
      <c r="G21" s="26">
        <f t="shared" si="5"/>
        <v>64.384999999999906</v>
      </c>
      <c r="H21" s="26">
        <f t="shared" si="4"/>
        <v>12.879318277289894</v>
      </c>
      <c r="I21" s="3"/>
      <c r="J21" s="3"/>
      <c r="K21" s="3"/>
      <c r="L21" s="28">
        <f t="shared" si="0"/>
        <v>80</v>
      </c>
      <c r="M21" s="30">
        <f t="shared" si="1"/>
        <v>2.8625152527454758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4.25" customHeight="1">
      <c r="A22" s="3"/>
      <c r="B22" s="6">
        <v>125</v>
      </c>
      <c r="C22" s="6">
        <v>37</v>
      </c>
      <c r="D22" s="25">
        <v>2.75</v>
      </c>
      <c r="E22" s="26">
        <f t="shared" si="2"/>
        <v>34.25</v>
      </c>
      <c r="F22" s="26">
        <f t="shared" si="3"/>
        <v>6.8512332219799559</v>
      </c>
      <c r="G22" s="26">
        <f t="shared" si="5"/>
        <v>30.134999999999906</v>
      </c>
      <c r="H22" s="26">
        <f t="shared" si="4"/>
        <v>6.0280850553099379</v>
      </c>
      <c r="I22" s="3"/>
      <c r="J22" s="3"/>
      <c r="K22" s="3"/>
      <c r="L22" s="27">
        <f t="shared" si="0"/>
        <v>63</v>
      </c>
      <c r="M22" s="29">
        <f t="shared" si="1"/>
        <v>1.7483146966453775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4.25" customHeight="1">
      <c r="A23" s="8"/>
      <c r="B23" s="6">
        <v>80</v>
      </c>
      <c r="C23" s="6">
        <v>18.7</v>
      </c>
      <c r="D23" s="25">
        <v>2.875</v>
      </c>
      <c r="E23" s="26">
        <f t="shared" si="2"/>
        <v>15.824999999999999</v>
      </c>
      <c r="F23" s="26">
        <f t="shared" si="3"/>
        <v>3.1655698025644616</v>
      </c>
      <c r="G23" s="26">
        <f t="shared" si="5"/>
        <v>14.309999999999906</v>
      </c>
      <c r="H23" s="26">
        <f t="shared" si="4"/>
        <v>2.8625152527454758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8"/>
      <c r="U23" s="3"/>
      <c r="V23" s="3"/>
      <c r="W23" s="3"/>
      <c r="X23" s="3"/>
      <c r="Y23" s="3"/>
      <c r="Z23" s="3"/>
      <c r="AA23" s="3"/>
      <c r="AB23" s="3"/>
      <c r="AC23" s="3"/>
    </row>
    <row r="24" spans="1:29" ht="14.25" customHeight="1">
      <c r="A24" s="3"/>
      <c r="B24" s="6">
        <v>63</v>
      </c>
      <c r="C24" s="6">
        <v>8.3000000000000007</v>
      </c>
      <c r="D24" s="25">
        <v>2.73</v>
      </c>
      <c r="E24" s="26">
        <f t="shared" si="2"/>
        <v>5.57</v>
      </c>
      <c r="F24" s="26">
        <f t="shared" si="3"/>
        <v>1.1142005561000983</v>
      </c>
      <c r="G24" s="26">
        <f t="shared" si="5"/>
        <v>8.7399999999999061</v>
      </c>
      <c r="H24" s="26">
        <f t="shared" si="4"/>
        <v>1.7483146966453775</v>
      </c>
      <c r="I24" s="3"/>
      <c r="J24" s="3"/>
      <c r="K24" s="3" t="s">
        <v>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4.25" customHeight="1">
      <c r="A25" s="3"/>
      <c r="B25" s="6" t="s">
        <v>5</v>
      </c>
      <c r="C25" s="6">
        <v>11.2</v>
      </c>
      <c r="D25" s="25">
        <v>2.46</v>
      </c>
      <c r="E25" s="26">
        <f t="shared" si="2"/>
        <v>8.7399999999999984</v>
      </c>
      <c r="F25" s="26">
        <f t="shared" si="3"/>
        <v>1.748314696645396</v>
      </c>
      <c r="G25" s="26">
        <f t="shared" si="5"/>
        <v>-9.2370555648813024E-14</v>
      </c>
      <c r="H25" s="26">
        <f t="shared" si="4"/>
        <v>-1.8477437068434925E-14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4.25" customHeight="1">
      <c r="A26" s="3"/>
      <c r="B26" s="6" t="s">
        <v>6</v>
      </c>
      <c r="C26" s="6">
        <f>SUM(C10:C25)</f>
        <v>544.1</v>
      </c>
      <c r="D26" s="7"/>
      <c r="E26" s="6">
        <f>SUM(E10:E25)</f>
        <v>499.90999999999997</v>
      </c>
      <c r="F26" s="6">
        <f>SUM(F10:F25)</f>
        <v>100.00000000000001</v>
      </c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8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29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4803149606299213" right="0.74803149606299213" top="1.3775590551181103" bottom="1.3775590551181103" header="0.98385826771653528" footer="0.98385826771653528"/>
  <pageSetup paperSize="9" fitToWidth="0" fitToHeight="0" orientation="landscape" r:id="rId1"/>
  <headerFooter alignWithMargins="0"/>
  <ignoredErrors>
    <ignoredError sqref="G10 G11:G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workbookViewId="0"/>
  </sheetViews>
  <sheetFormatPr defaultRowHeight="15" customHeight="1"/>
  <cols>
    <col min="1" max="1" width="9.625" style="4" customWidth="1"/>
    <col min="2" max="2" width="9.375" style="4" customWidth="1"/>
    <col min="3" max="14" width="9.625" style="4" customWidth="1"/>
    <col min="15" max="15" width="8" style="4" customWidth="1"/>
    <col min="16" max="26" width="7.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>
        <v>0</v>
      </c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</cp:revision>
  <cp:lastPrinted>2018-02-20T08:31:17Z</cp:lastPrinted>
  <dcterms:created xsi:type="dcterms:W3CDTF">2017-11-14T13:36:20Z</dcterms:created>
  <dcterms:modified xsi:type="dcterms:W3CDTF">2018-02-21T09:57:35Z</dcterms:modified>
</cp:coreProperties>
</file>