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CAVA STILO\"/>
    </mc:Choice>
  </mc:AlternateContent>
  <xr:revisionPtr revIDLastSave="0" documentId="13_ncr:1_{DF55A7DC-1810-45FA-8FAE-E84B4744FE66}" xr6:coauthVersionLast="28" xr6:coauthVersionMax="28" xr10:uidLastSave="{00000000-0000-0000-0000-000000000000}"/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/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  <c r="M10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0" i="1"/>
  <c r="F12" i="1" l="1"/>
  <c r="F10" i="1"/>
  <c r="F20" i="1"/>
  <c r="F16" i="1"/>
  <c r="F19" i="1"/>
  <c r="F15" i="1"/>
  <c r="F11" i="1"/>
  <c r="E26" i="1"/>
  <c r="F18" i="1" s="1"/>
  <c r="F24" i="1" l="1"/>
  <c r="F26" i="1"/>
  <c r="F25" i="1"/>
  <c r="G10" i="1"/>
  <c r="F13" i="1"/>
  <c r="F17" i="1"/>
  <c r="F21" i="1"/>
  <c r="F23" i="1"/>
  <c r="F14" i="1"/>
  <c r="F22" i="1"/>
  <c r="G11" i="1" l="1"/>
  <c r="H10" i="1"/>
  <c r="N10" i="1" s="1"/>
  <c r="G12" i="1" l="1"/>
  <c r="H11" i="1"/>
  <c r="N11" i="1" s="1"/>
  <c r="G13" i="1" l="1"/>
  <c r="H12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5" i="1" s="1"/>
  <c r="H24" i="1"/>
</calcChain>
</file>

<file path=xl/sharedStrings.xml><?xml version="1.0" encoding="utf-8"?>
<sst xmlns="http://schemas.openxmlformats.org/spreadsheetml/2006/main" count="13" uniqueCount="13">
  <si>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</si>
  <si>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</si>
  <si>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</si>
  <si>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</si>
  <si>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</si>
  <si>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</si>
  <si>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</si>
  <si>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</si>
  <si>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</si>
  <si>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</si>
  <si>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r>
      <t>Diameter (</t>
    </r>
    <r>
      <rPr>
        <sz val="11"/>
        <color rgb="FF000000"/>
        <rFont val="Calibri"/>
        <family val="2"/>
      </rPr>
      <t>µm)</t>
    </r>
  </si>
  <si>
    <t>Passing (%)</t>
  </si>
  <si>
    <t>CURVA GRANULOMETRICA SABBIA  STILO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</si>
</sst>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 tint="-0.249977111117893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6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4" xfId="2" applyFont="1" applyBorder="1" applyAlignment="1"/>
    <xf numFmtId="165" fontId="2" fillId="0" borderId="5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165" fontId="7" fillId="0" borderId="1" xfId="2" applyFont="1" applyFill="1" applyBorder="1" applyAlignment="1">
      <alignment horizontal="center" wrapText="1"/>
    </xf>
    <xf numFmtId="165" fontId="2" fillId="0" borderId="0" xfId="2" applyFont="1" applyFill="1" applyBorder="1" applyAlignment="1"/>
    <xf numFmtId="165" fontId="2" fillId="0" borderId="0" xfId="2" applyFont="1" applyFill="1" applyBorder="1" applyAlignment="1">
      <alignment horizontal="center"/>
    </xf>
    <xf numFmtId="165" fontId="7" fillId="0" borderId="0" xfId="2" applyFont="1" applyFill="1" applyBorder="1" applyAlignment="1">
      <alignment wrapText="1"/>
    </xf>
    <xf numFmtId="165" fontId="2" fillId="0" borderId="2" xfId="2" applyFont="1" applyFill="1" applyBorder="1" applyAlignment="1">
      <alignment horizontal="center"/>
    </xf>
    <xf numFmtId="165" fontId="13" fillId="0" borderId="2" xfId="2" applyFont="1" applyFill="1" applyBorder="1" applyAlignment="1">
      <alignment horizontal="center"/>
    </xf>
    <xf numFmtId="165" fontId="14" fillId="0" borderId="2" xfId="2" applyFont="1" applyFill="1" applyBorder="1" applyAlignment="1">
      <alignment horizontal="center"/>
    </xf>
    <xf numFmtId="164" fontId="13" fillId="0" borderId="2" xfId="2" applyNumberFormat="1" applyFont="1" applyFill="1" applyBorder="1" applyAlignment="1">
      <alignment horizontal="center"/>
    </xf>
    <xf numFmtId="164" fontId="14" fillId="0" borderId="2" xfId="2" applyNumberFormat="1" applyFont="1" applyFill="1" applyBorder="1" applyAlignment="1">
      <alignment horizont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Foglio1!$M$10:$M$24</c:f>
              <c:numCache>
                <c:formatCode>General</c:formatCode>
                <c:ptCount val="15"/>
                <c:pt idx="0">
                  <c:v>2360</c:v>
                </c:pt>
                <c:pt idx="1">
                  <c:v>2000</c:v>
                </c:pt>
                <c:pt idx="2">
                  <c:v>1600</c:v>
                </c:pt>
                <c:pt idx="3">
                  <c:v>1400</c:v>
                </c:pt>
                <c:pt idx="4">
                  <c:v>1250</c:v>
                </c:pt>
                <c:pt idx="5">
                  <c:v>1000</c:v>
                </c:pt>
                <c:pt idx="6">
                  <c:v>850</c:v>
                </c:pt>
                <c:pt idx="7">
                  <c:v>710</c:v>
                </c:pt>
                <c:pt idx="8">
                  <c:v>600</c:v>
                </c:pt>
                <c:pt idx="9">
                  <c:v>500</c:v>
                </c:pt>
                <c:pt idx="10">
                  <c:v>300</c:v>
                </c:pt>
                <c:pt idx="11">
                  <c:v>212</c:v>
                </c:pt>
                <c:pt idx="12">
                  <c:v>125</c:v>
                </c:pt>
                <c:pt idx="13">
                  <c:v>80</c:v>
                </c:pt>
                <c:pt idx="14">
                  <c:v>63</c:v>
                </c:pt>
              </c:numCache>
            </c:numRef>
          </c:xVal>
          <c:yVal>
            <c:numRef>
              <c:f>Foglio1!$N$10:$N$24</c:f>
              <c:numCache>
                <c:formatCode>0.00;[Red]0.00</c:formatCode>
                <c:ptCount val="15"/>
                <c:pt idx="0">
                  <c:v>99.938654607915296</c:v>
                </c:pt>
                <c:pt idx="1">
                  <c:v>98.762575805377352</c:v>
                </c:pt>
                <c:pt idx="2">
                  <c:v>95.712833456024114</c:v>
                </c:pt>
                <c:pt idx="3">
                  <c:v>92.755985557541976</c:v>
                </c:pt>
                <c:pt idx="4">
                  <c:v>88.498615346864369</c:v>
                </c:pt>
                <c:pt idx="5">
                  <c:v>77.845549829985615</c:v>
                </c:pt>
                <c:pt idx="6">
                  <c:v>68.138956076699259</c:v>
                </c:pt>
                <c:pt idx="7">
                  <c:v>58.611140323202569</c:v>
                </c:pt>
                <c:pt idx="8">
                  <c:v>45.86006239702737</c:v>
                </c:pt>
                <c:pt idx="9">
                  <c:v>35.170189644897803</c:v>
                </c:pt>
                <c:pt idx="10">
                  <c:v>13.261121043222202</c:v>
                </c:pt>
                <c:pt idx="11">
                  <c:v>6.4202334630350109</c:v>
                </c:pt>
                <c:pt idx="12">
                  <c:v>2.3363830756826776</c:v>
                </c:pt>
                <c:pt idx="13">
                  <c:v>1.3811476846496216</c:v>
                </c:pt>
                <c:pt idx="14">
                  <c:v>0.8658463911382116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59-88A7-3219E6C6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70208"/>
        <c:axId val="352469552"/>
      </c:scatterChart>
      <c:valAx>
        <c:axId val="352470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69552"/>
        <c:crosses val="autoZero"/>
        <c:crossBetween val="midCat"/>
      </c:valAx>
      <c:valAx>
        <c:axId val="352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24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28</xdr:row>
      <xdr:rowOff>238126</xdr:rowOff>
    </xdr:from>
    <xdr:to>
      <xdr:col>5</xdr:col>
      <xdr:colOff>923925</xdr:colOff>
      <xdr:row>40</xdr:row>
      <xdr:rowOff>95251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52955C-8CE0-42C2-8750-3472E033F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7" workbookViewId="0">
      <selection activeCell="F41" sqref="C29:F41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9.625" style="4" customWidth="1"/>
    <col min="13" max="13" width="17.12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27" t="s">
        <v>12</v>
      </c>
      <c r="C4" s="27"/>
      <c r="D4" s="27"/>
      <c r="E4" s="27"/>
      <c r="F4" s="27"/>
      <c r="G4" s="27"/>
      <c r="H4" s="27"/>
      <c r="I4" s="5"/>
      <c r="J4" s="30"/>
      <c r="K4" s="30"/>
      <c r="L4" s="30"/>
      <c r="M4" s="30"/>
      <c r="N4" s="30"/>
      <c r="O4" s="30"/>
      <c r="P4" s="30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27"/>
      <c r="C5" s="27"/>
      <c r="D5" s="27"/>
      <c r="E5" s="27"/>
      <c r="F5" s="27"/>
      <c r="G5" s="27"/>
      <c r="H5" s="27"/>
      <c r="J5" s="30"/>
      <c r="K5" s="30"/>
      <c r="L5" s="30"/>
      <c r="M5" s="30"/>
      <c r="N5" s="30"/>
      <c r="O5" s="30"/>
      <c r="P5" s="30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27"/>
      <c r="C6" s="27"/>
      <c r="D6" s="27"/>
      <c r="E6" s="27"/>
      <c r="F6" s="27"/>
      <c r="G6" s="27"/>
      <c r="H6" s="27"/>
      <c r="J6" s="30"/>
      <c r="K6" s="30"/>
      <c r="L6" s="30"/>
      <c r="M6" s="30"/>
      <c r="N6" s="30"/>
      <c r="O6" s="30"/>
      <c r="P6" s="30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28"/>
      <c r="K7" s="28"/>
      <c r="L7" s="29"/>
      <c r="M7" s="28"/>
      <c r="N7" s="28"/>
      <c r="O7" s="28"/>
      <c r="P7" s="2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28"/>
      <c r="K8" s="28"/>
      <c r="L8" s="29"/>
      <c r="M8" s="28"/>
      <c r="N8" s="28"/>
      <c r="O8" s="28"/>
      <c r="P8" s="2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28"/>
      <c r="K9" s="28"/>
      <c r="L9" s="29"/>
      <c r="M9" s="31" t="s">
        <v>10</v>
      </c>
      <c r="N9" s="31" t="s">
        <v>11</v>
      </c>
      <c r="O9" s="28"/>
      <c r="P9" s="2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>
        <v>2.8849999999999998</v>
      </c>
      <c r="D10" s="7">
        <v>2.71</v>
      </c>
      <c r="E10" s="6">
        <f>C10-D10</f>
        <v>0.17499999999999982</v>
      </c>
      <c r="F10" s="6">
        <f>E10/$E$26*100</f>
        <v>6.134539208469162E-2</v>
      </c>
      <c r="G10" s="6">
        <f>E26-E10</f>
        <v>285.09500000000003</v>
      </c>
      <c r="H10" s="6">
        <f>G10/$E$26*100</f>
        <v>99.938654607915296</v>
      </c>
      <c r="I10" s="3"/>
      <c r="J10" s="28"/>
      <c r="K10" s="28"/>
      <c r="L10" s="29"/>
      <c r="M10" s="32">
        <f>B10</f>
        <v>2360</v>
      </c>
      <c r="N10" s="34">
        <f>H10</f>
        <v>99.938654607915296</v>
      </c>
      <c r="O10" s="28"/>
      <c r="P10" s="2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6.12</v>
      </c>
      <c r="D11" s="7">
        <v>2.7650000000000001</v>
      </c>
      <c r="E11" s="6">
        <f t="shared" ref="E11:E25" si="0">C11-D11</f>
        <v>3.355</v>
      </c>
      <c r="F11" s="6">
        <f t="shared" ref="F11:F25" si="1">E11/$E$26*100</f>
        <v>1.1760788025379463</v>
      </c>
      <c r="G11" s="6">
        <f>G10-E11</f>
        <v>281.74</v>
      </c>
      <c r="H11" s="6">
        <f t="shared" ref="H11:H25" si="2">G11/$E$26*100</f>
        <v>98.762575805377352</v>
      </c>
      <c r="I11" s="3"/>
      <c r="J11" s="28"/>
      <c r="K11" s="28"/>
      <c r="L11" s="29"/>
      <c r="M11" s="33">
        <f>B11</f>
        <v>2000</v>
      </c>
      <c r="N11" s="35">
        <f>H11</f>
        <v>98.762575805377352</v>
      </c>
      <c r="O11" s="28"/>
      <c r="P11" s="2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11.6</v>
      </c>
      <c r="D12" s="7">
        <v>2.9</v>
      </c>
      <c r="E12" s="6">
        <f t="shared" si="0"/>
        <v>8.6999999999999993</v>
      </c>
      <c r="F12" s="6">
        <f t="shared" si="1"/>
        <v>3.0497423493532438</v>
      </c>
      <c r="G12" s="6">
        <f t="shared" ref="G12:G25" si="3">G11-E12</f>
        <v>273.04000000000002</v>
      </c>
      <c r="H12" s="6">
        <f t="shared" si="2"/>
        <v>95.712833456024114</v>
      </c>
      <c r="I12" s="3"/>
      <c r="J12" s="28"/>
      <c r="K12" s="28"/>
      <c r="L12" s="29"/>
      <c r="M12" s="32">
        <f t="shared" ref="M12:M24" si="4">B12</f>
        <v>1600</v>
      </c>
      <c r="N12" s="34">
        <f t="shared" ref="N12:N24" si="5">H12</f>
        <v>95.712833456024114</v>
      </c>
      <c r="O12" s="28"/>
      <c r="P12" s="28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>
        <v>11.255000000000001</v>
      </c>
      <c r="D13" s="7">
        <v>2.82</v>
      </c>
      <c r="E13" s="6">
        <f t="shared" si="0"/>
        <v>8.4350000000000005</v>
      </c>
      <c r="F13" s="6">
        <f t="shared" si="1"/>
        <v>2.9568478984821391</v>
      </c>
      <c r="G13" s="6">
        <f t="shared" si="3"/>
        <v>264.60500000000002</v>
      </c>
      <c r="H13" s="6">
        <f t="shared" si="2"/>
        <v>92.755985557541976</v>
      </c>
      <c r="I13" s="3"/>
      <c r="J13" s="28"/>
      <c r="K13" s="28"/>
      <c r="L13" s="29"/>
      <c r="M13" s="33">
        <f t="shared" si="4"/>
        <v>1400</v>
      </c>
      <c r="N13" s="35">
        <f t="shared" si="5"/>
        <v>92.755985557541976</v>
      </c>
      <c r="O13" s="28"/>
      <c r="P13" s="28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24">
        <v>15</v>
      </c>
      <c r="D14" s="7">
        <v>2.855</v>
      </c>
      <c r="E14" s="6">
        <f t="shared" si="0"/>
        <v>12.145</v>
      </c>
      <c r="F14" s="6">
        <f t="shared" si="1"/>
        <v>4.2573702106776032</v>
      </c>
      <c r="G14" s="6">
        <f t="shared" si="3"/>
        <v>252.46</v>
      </c>
      <c r="H14" s="6">
        <f t="shared" si="2"/>
        <v>88.498615346864369</v>
      </c>
      <c r="I14" s="3"/>
      <c r="J14" s="28"/>
      <c r="K14" s="28"/>
      <c r="L14" s="29"/>
      <c r="M14" s="32">
        <f t="shared" si="4"/>
        <v>1250</v>
      </c>
      <c r="N14" s="34">
        <f t="shared" si="5"/>
        <v>88.498615346864369</v>
      </c>
      <c r="O14" s="28"/>
      <c r="P14" s="2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26">
        <v>33.145000000000003</v>
      </c>
      <c r="D15" s="23">
        <v>2.7549999999999999</v>
      </c>
      <c r="E15" s="6">
        <f t="shared" si="0"/>
        <v>30.390000000000004</v>
      </c>
      <c r="F15" s="6">
        <f t="shared" si="1"/>
        <v>10.653065516878746</v>
      </c>
      <c r="G15" s="6">
        <f t="shared" si="3"/>
        <v>222.07</v>
      </c>
      <c r="H15" s="6">
        <f t="shared" si="2"/>
        <v>77.845549829985615</v>
      </c>
      <c r="I15" s="3"/>
      <c r="J15" s="28"/>
      <c r="K15" s="28"/>
      <c r="L15" s="29"/>
      <c r="M15" s="33">
        <f t="shared" si="4"/>
        <v>1000</v>
      </c>
      <c r="N15" s="35">
        <f t="shared" si="5"/>
        <v>77.845549829985615</v>
      </c>
      <c r="O15" s="28"/>
      <c r="P15" s="2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26">
        <v>30.42</v>
      </c>
      <c r="D16" s="4">
        <v>2.73</v>
      </c>
      <c r="E16" s="6">
        <f t="shared" si="0"/>
        <v>27.69</v>
      </c>
      <c r="F16" s="6">
        <f t="shared" si="1"/>
        <v>9.7065937532863593</v>
      </c>
      <c r="G16" s="6">
        <f t="shared" si="3"/>
        <v>194.38</v>
      </c>
      <c r="H16" s="6">
        <f t="shared" si="2"/>
        <v>68.138956076699259</v>
      </c>
      <c r="I16" s="3"/>
      <c r="J16" s="28"/>
      <c r="K16" s="28"/>
      <c r="L16" s="29"/>
      <c r="M16" s="32">
        <f t="shared" si="4"/>
        <v>850</v>
      </c>
      <c r="N16" s="34">
        <f t="shared" si="5"/>
        <v>68.138956076699259</v>
      </c>
      <c r="O16" s="28"/>
      <c r="P16" s="2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A17" s="3"/>
      <c r="B17" s="22">
        <v>710</v>
      </c>
      <c r="C17" s="26">
        <v>30</v>
      </c>
      <c r="D17" s="23">
        <v>2.82</v>
      </c>
      <c r="E17" s="6">
        <f t="shared" si="0"/>
        <v>27.18</v>
      </c>
      <c r="F17" s="6">
        <f t="shared" si="1"/>
        <v>9.5278157534966859</v>
      </c>
      <c r="G17" s="6">
        <f t="shared" si="3"/>
        <v>167.2</v>
      </c>
      <c r="H17" s="6">
        <f t="shared" si="2"/>
        <v>58.611140323202569</v>
      </c>
      <c r="I17" s="3"/>
      <c r="J17" s="28"/>
      <c r="K17" s="28"/>
      <c r="L17" s="29"/>
      <c r="M17" s="33">
        <f t="shared" si="4"/>
        <v>710</v>
      </c>
      <c r="N17" s="35">
        <f t="shared" si="5"/>
        <v>58.611140323202569</v>
      </c>
      <c r="O17" s="28"/>
      <c r="P17" s="2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4.25" customHeight="1">
      <c r="A18" s="3"/>
      <c r="B18" s="22">
        <v>600</v>
      </c>
      <c r="C18" s="26">
        <v>39.1</v>
      </c>
      <c r="D18" s="23">
        <v>2.7250000000000001</v>
      </c>
      <c r="E18" s="6">
        <f t="shared" si="0"/>
        <v>36.375</v>
      </c>
      <c r="F18" s="6">
        <f t="shared" si="1"/>
        <v>12.751077926175199</v>
      </c>
      <c r="G18" s="6">
        <f t="shared" si="3"/>
        <v>130.82499999999999</v>
      </c>
      <c r="H18" s="6">
        <f t="shared" si="2"/>
        <v>45.86006239702737</v>
      </c>
      <c r="I18" s="3"/>
      <c r="J18" s="28"/>
      <c r="K18" s="28"/>
      <c r="L18" s="29"/>
      <c r="M18" s="32">
        <f t="shared" si="4"/>
        <v>600</v>
      </c>
      <c r="N18" s="34">
        <f t="shared" si="5"/>
        <v>45.86006239702737</v>
      </c>
      <c r="O18" s="28"/>
      <c r="P18" s="28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4.25" customHeight="1">
      <c r="A19" s="3"/>
      <c r="B19" s="22">
        <v>500</v>
      </c>
      <c r="C19" s="26">
        <v>33.4</v>
      </c>
      <c r="D19" s="23">
        <v>2.9049999999999998</v>
      </c>
      <c r="E19" s="6">
        <f t="shared" si="0"/>
        <v>30.494999999999997</v>
      </c>
      <c r="F19" s="6">
        <f t="shared" si="1"/>
        <v>10.68987275212956</v>
      </c>
      <c r="G19" s="6">
        <f t="shared" si="3"/>
        <v>100.32999999999998</v>
      </c>
      <c r="H19" s="6">
        <f t="shared" si="2"/>
        <v>35.170189644897803</v>
      </c>
      <c r="I19" s="3"/>
      <c r="J19" s="28"/>
      <c r="K19" s="28"/>
      <c r="L19" s="29"/>
      <c r="M19" s="33">
        <f t="shared" si="4"/>
        <v>500</v>
      </c>
      <c r="N19" s="35">
        <f t="shared" si="5"/>
        <v>35.170189644897803</v>
      </c>
      <c r="O19" s="28"/>
      <c r="P19" s="28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4.25" customHeight="1">
      <c r="A20" s="3"/>
      <c r="B20" s="22">
        <v>300</v>
      </c>
      <c r="C20" s="26">
        <v>64.900000000000006</v>
      </c>
      <c r="D20" s="23">
        <v>2.4</v>
      </c>
      <c r="E20" s="6">
        <f t="shared" si="0"/>
        <v>62.500000000000007</v>
      </c>
      <c r="F20" s="6">
        <f t="shared" si="1"/>
        <v>21.909068601675603</v>
      </c>
      <c r="G20" s="6">
        <f t="shared" si="3"/>
        <v>37.829999999999977</v>
      </c>
      <c r="H20" s="6">
        <f t="shared" si="2"/>
        <v>13.261121043222202</v>
      </c>
      <c r="I20" s="3"/>
      <c r="J20" s="28"/>
      <c r="K20" s="28"/>
      <c r="L20" s="29"/>
      <c r="M20" s="32">
        <f t="shared" si="4"/>
        <v>300</v>
      </c>
      <c r="N20" s="34">
        <f t="shared" si="5"/>
        <v>13.261121043222202</v>
      </c>
      <c r="O20" s="28"/>
      <c r="P20" s="2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4.25" customHeight="1">
      <c r="A21" s="3"/>
      <c r="B21" s="22">
        <v>212</v>
      </c>
      <c r="C21" s="26">
        <v>22.3</v>
      </c>
      <c r="D21" s="23">
        <v>2.7850000000000001</v>
      </c>
      <c r="E21" s="6">
        <f t="shared" si="0"/>
        <v>19.515000000000001</v>
      </c>
      <c r="F21" s="6">
        <f t="shared" si="1"/>
        <v>6.8408875801871911</v>
      </c>
      <c r="G21" s="6">
        <f t="shared" si="3"/>
        <v>18.314999999999976</v>
      </c>
      <c r="H21" s="6">
        <f t="shared" si="2"/>
        <v>6.4202334630350109</v>
      </c>
      <c r="I21" s="3"/>
      <c r="J21" s="28"/>
      <c r="K21" s="28"/>
      <c r="L21" s="29"/>
      <c r="M21" s="33">
        <f t="shared" si="4"/>
        <v>212</v>
      </c>
      <c r="N21" s="35">
        <f t="shared" si="5"/>
        <v>6.4202334630350109</v>
      </c>
      <c r="O21" s="28"/>
      <c r="P21" s="2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4.25" customHeight="1">
      <c r="A22" s="3"/>
      <c r="B22" s="22">
        <v>125</v>
      </c>
      <c r="C22" s="26">
        <v>14.4</v>
      </c>
      <c r="D22" s="23">
        <v>2.75</v>
      </c>
      <c r="E22" s="6">
        <f t="shared" si="0"/>
        <v>11.65</v>
      </c>
      <c r="F22" s="6">
        <f t="shared" si="1"/>
        <v>4.0838503873523324</v>
      </c>
      <c r="G22" s="6">
        <f t="shared" si="3"/>
        <v>6.6649999999999761</v>
      </c>
      <c r="H22" s="6">
        <f t="shared" si="2"/>
        <v>2.3363830756826776</v>
      </c>
      <c r="I22" s="3"/>
      <c r="J22" s="28"/>
      <c r="K22" s="28"/>
      <c r="L22" s="29"/>
      <c r="M22" s="32">
        <f t="shared" si="4"/>
        <v>125</v>
      </c>
      <c r="N22" s="34">
        <f t="shared" si="5"/>
        <v>2.3363830756826776</v>
      </c>
      <c r="O22" s="28"/>
      <c r="P22" s="2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>
      <c r="A23" s="8"/>
      <c r="B23" s="22">
        <v>80</v>
      </c>
      <c r="C23" s="26">
        <v>5.6</v>
      </c>
      <c r="D23" s="23">
        <v>2.875</v>
      </c>
      <c r="E23" s="6">
        <f t="shared" si="0"/>
        <v>2.7249999999999996</v>
      </c>
      <c r="F23" s="6">
        <f t="shared" si="1"/>
        <v>0.95523539103305621</v>
      </c>
      <c r="G23" s="6">
        <f t="shared" si="3"/>
        <v>3.9399999999999764</v>
      </c>
      <c r="H23" s="6">
        <f t="shared" si="2"/>
        <v>1.3811476846496216</v>
      </c>
      <c r="I23" s="3"/>
      <c r="J23" s="28"/>
      <c r="K23" s="28"/>
      <c r="L23" s="29"/>
      <c r="M23" s="33">
        <f t="shared" si="4"/>
        <v>80</v>
      </c>
      <c r="N23" s="35">
        <f t="shared" si="5"/>
        <v>1.3811476846496216</v>
      </c>
      <c r="O23" s="28"/>
      <c r="P23" s="28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A24" s="3"/>
      <c r="B24" s="22">
        <v>63</v>
      </c>
      <c r="C24" s="26">
        <v>4.2</v>
      </c>
      <c r="D24" s="23">
        <v>2.73</v>
      </c>
      <c r="E24" s="6">
        <f t="shared" si="0"/>
        <v>1.4700000000000002</v>
      </c>
      <c r="F24" s="6">
        <f t="shared" si="1"/>
        <v>0.5153012935114103</v>
      </c>
      <c r="G24" s="6">
        <f t="shared" si="3"/>
        <v>2.4699999999999762</v>
      </c>
      <c r="H24" s="6">
        <f t="shared" si="2"/>
        <v>0.8658463911382116</v>
      </c>
      <c r="I24" s="3"/>
      <c r="J24" s="28"/>
      <c r="K24" s="28"/>
      <c r="L24" s="29"/>
      <c r="M24" s="32">
        <f t="shared" si="4"/>
        <v>63</v>
      </c>
      <c r="N24" s="34">
        <f t="shared" si="5"/>
        <v>0.8658463911382116</v>
      </c>
      <c r="O24" s="28"/>
      <c r="P24" s="2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4.25" customHeight="1">
      <c r="A25" s="3"/>
      <c r="B25" s="22" t="s">
        <v>5</v>
      </c>
      <c r="C25" s="26">
        <v>5.2</v>
      </c>
      <c r="D25" s="23">
        <v>2.73</v>
      </c>
      <c r="E25" s="6">
        <f t="shared" si="0"/>
        <v>2.4700000000000002</v>
      </c>
      <c r="F25" s="6">
        <f t="shared" si="1"/>
        <v>0.86584639113821993</v>
      </c>
      <c r="G25" s="6">
        <f t="shared" si="3"/>
        <v>-2.3980817331903381E-14</v>
      </c>
      <c r="H25" s="6">
        <f t="shared" si="2"/>
        <v>-8.4063579527827589E-15</v>
      </c>
      <c r="I25" s="3"/>
      <c r="J25" s="28"/>
      <c r="K25" s="28"/>
      <c r="L25" s="29"/>
      <c r="M25" s="28"/>
      <c r="N25" s="28"/>
      <c r="O25" s="28"/>
      <c r="P25" s="2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4.25" customHeight="1">
      <c r="A26" s="3"/>
      <c r="B26" s="6" t="s">
        <v>6</v>
      </c>
      <c r="C26" s="25"/>
      <c r="D26" s="7"/>
      <c r="E26" s="6">
        <f>SUM(E10:E25)</f>
        <v>285.27000000000004</v>
      </c>
      <c r="F26" s="6">
        <f>E26/$E$26*100</f>
        <v>100</v>
      </c>
      <c r="G26" s="6"/>
      <c r="H26" s="6"/>
      <c r="I26" s="3"/>
      <c r="J26" s="28"/>
      <c r="K26" s="28"/>
      <c r="L26" s="29"/>
      <c r="M26" s="28"/>
      <c r="N26" s="28"/>
      <c r="O26" s="28"/>
      <c r="P26" s="28"/>
      <c r="Q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4.25" customHeight="1">
      <c r="A27" s="3"/>
      <c r="B27" s="3"/>
      <c r="C27" s="3"/>
      <c r="D27" s="9"/>
      <c r="E27" s="3"/>
      <c r="F27" s="3"/>
      <c r="G27" s="3"/>
      <c r="H27" s="3"/>
      <c r="I27" s="3"/>
      <c r="J27" s="28"/>
      <c r="K27" s="28"/>
      <c r="L27" s="28"/>
      <c r="M27" s="28"/>
      <c r="N27" s="28"/>
      <c r="O27" s="28"/>
      <c r="P27" s="2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>
      <c r="A28" s="3"/>
      <c r="B28" s="3"/>
      <c r="C28" s="3"/>
      <c r="D28" s="9"/>
      <c r="E28" s="3"/>
      <c r="F28" s="3"/>
      <c r="G28" s="3"/>
      <c r="H28" s="3"/>
      <c r="I28" s="3"/>
      <c r="J28" s="28"/>
      <c r="K28" s="28"/>
      <c r="L28" s="28"/>
      <c r="M28" s="28"/>
      <c r="N28" s="28"/>
      <c r="O28" s="28"/>
      <c r="P28" s="2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9.25" customHeight="1">
      <c r="A29" s="3"/>
      <c r="B29" s="3"/>
      <c r="C29" s="3"/>
      <c r="D29" s="9"/>
      <c r="E29" s="3"/>
      <c r="F29" s="3"/>
      <c r="G29" s="3"/>
      <c r="H29" s="3"/>
      <c r="I29" s="3"/>
      <c r="J29" s="28"/>
      <c r="K29" s="28"/>
      <c r="L29" s="28"/>
      <c r="M29" s="28"/>
      <c r="N29" s="28"/>
      <c r="O29" s="28"/>
      <c r="P29" s="28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29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 t="s">
        <v>7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J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2018-03-02T09:57:18Z</cp:lastPrinted>
  <dcterms:created xsi:type="dcterms:W3CDTF">2017-11-14T13:36:20Z</dcterms:created>
  <dcterms:modified xsi:type="dcterms:W3CDTF">2018-03-06T09:59:30Z</dcterms:modified>
</cp:coreProperties>
</file>