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DAL TILE\Quartz Samd Roof-OK coded7010\"/>
    </mc:Choice>
  </mc:AlternateContent>
  <xr:revisionPtr revIDLastSave="0" documentId="8_{C1432634-2AAC-4415-B10F-5D144644D012}" xr6:coauthVersionLast="28" xr6:coauthVersionMax="2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/>
</workbook>
</file>

<file path=xl/calcChain.xml><?xml version="1.0" encoding="utf-8"?>
<calcChain xmlns="http://schemas.openxmlformats.org/spreadsheetml/2006/main">
  <c r="M15" i="1" l="1"/>
  <c r="N15" i="1"/>
  <c r="M16" i="1"/>
  <c r="N16" i="1"/>
  <c r="M17" i="1"/>
  <c r="N17" i="1"/>
  <c r="M18" i="1"/>
  <c r="N18" i="1"/>
  <c r="N14" i="1"/>
  <c r="N13" i="1"/>
  <c r="M14" i="1"/>
  <c r="M13" i="1"/>
  <c r="E20" i="1" l="1"/>
  <c r="E21" i="1"/>
  <c r="E22" i="1"/>
  <c r="E23" i="1"/>
  <c r="E24" i="1"/>
  <c r="E25" i="1"/>
  <c r="E19" i="1"/>
  <c r="E26" i="1" l="1"/>
  <c r="F21" i="1" s="1"/>
  <c r="F25" i="1" l="1"/>
  <c r="F20" i="1"/>
  <c r="F23" i="1"/>
  <c r="F22" i="1"/>
  <c r="F24" i="1"/>
  <c r="G19" i="1"/>
  <c r="H19" i="1" s="1"/>
  <c r="F19" i="1"/>
  <c r="G20" i="1" l="1"/>
  <c r="G21" i="1" s="1"/>
  <c r="H20" i="1" l="1"/>
  <c r="G22" i="1"/>
  <c r="H21" i="1"/>
  <c r="G23" i="1" l="1"/>
  <c r="H22" i="1"/>
  <c r="G24" i="1" l="1"/>
  <c r="H23" i="1"/>
  <c r="G25" i="1" l="1"/>
  <c r="H25" i="1" s="1"/>
  <c r="H24" i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<sst xmlns="http://schemas.openxmlformats.org/spreadsheetml/2006/main" count="13" uniqueCount="13">
  <si>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</si>
  <si>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</si>
  <si>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</si>
  <si>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</si>
  <si>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</si>
  <si>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</si>
  <si>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</si>
  <si>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</si>
  <si>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t>CURVA GRANULOMETRICA SABBIA  ……………………………..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</si>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</sst>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7" fillId="0" borderId="1" xfId="2" applyFont="1" applyFill="1" applyBorder="1" applyAlignment="1">
      <alignment horizontal="center" wrapText="1"/>
    </xf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43" fontId="2" fillId="0" borderId="1" xfId="7" applyFont="1" applyBorder="1" applyAlignment="1"/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Foglio1!$M$13:$M$18</c:f>
              <c:numCache>
                <c:formatCode>[$-410]General</c:formatCode>
                <c:ptCount val="6"/>
                <c:pt idx="0">
                  <c:v>500</c:v>
                </c:pt>
                <c:pt idx="1">
                  <c:v>355</c:v>
                </c:pt>
                <c:pt idx="2">
                  <c:v>212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Foglio1!$N$13:$N$18</c:f>
              <c:numCache>
                <c:formatCode>_(* #,##0.00_);_(* \(#,##0.00\);_(* "-"??_);_(@_)</c:formatCode>
                <c:ptCount val="6"/>
                <c:pt idx="0">
                  <c:v>99.976712852841871</c:v>
                </c:pt>
                <c:pt idx="1">
                  <c:v>99.647366057319658</c:v>
                </c:pt>
                <c:pt idx="2">
                  <c:v>75.024534672898753</c:v>
                </c:pt>
                <c:pt idx="3">
                  <c:v>11.966266903973793</c:v>
                </c:pt>
                <c:pt idx="4">
                  <c:v>0.54724795821621264</c:v>
                </c:pt>
                <c:pt idx="5">
                  <c:v>9.4811956286706217E-2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0-471E-827D-9F054EE7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14048"/>
        <c:axId val="459910768"/>
      </c:scatterChart>
      <c:valAx>
        <c:axId val="459914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10768"/>
        <c:crosses val="autoZero"/>
        <c:crossBetween val="midCat"/>
      </c:valAx>
      <c:valAx>
        <c:axId val="4599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27</xdr:row>
      <xdr:rowOff>14287</xdr:rowOff>
    </xdr:from>
    <xdr:to>
      <xdr:col>6</xdr:col>
      <xdr:colOff>195262</xdr:colOff>
      <xdr:row>41</xdr:row>
      <xdr:rowOff>23812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5C4440-CFBD-450A-96DB-8C1AD49D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7" workbookViewId="0">
      <selection activeCell="J32" sqref="J32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28" t="s">
        <v>8</v>
      </c>
      <c r="C4" s="28"/>
      <c r="D4" s="28"/>
      <c r="E4" s="28"/>
      <c r="F4" s="28"/>
      <c r="G4" s="28"/>
      <c r="H4" s="28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28"/>
      <c r="C5" s="28"/>
      <c r="D5" s="28"/>
      <c r="E5" s="28"/>
      <c r="F5" s="28"/>
      <c r="G5" s="28"/>
      <c r="H5" s="2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28"/>
      <c r="C6" s="28"/>
      <c r="D6" s="28"/>
      <c r="E6" s="28"/>
      <c r="F6" s="28"/>
      <c r="G6" s="28"/>
      <c r="H6" s="2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9</v>
      </c>
      <c r="C7" s="6" t="s">
        <v>0</v>
      </c>
      <c r="D7" s="7" t="s">
        <v>10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7">
        <v>2.71</v>
      </c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7">
        <v>2.7650000000000001</v>
      </c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7">
        <v>2.9</v>
      </c>
      <c r="E12" s="6"/>
      <c r="F12" s="6"/>
      <c r="G12" s="6"/>
      <c r="H12" s="6"/>
      <c r="I12" s="3"/>
      <c r="J12" s="3"/>
      <c r="K12" s="3"/>
      <c r="L12" s="3"/>
      <c r="M12" s="29" t="s">
        <v>12</v>
      </c>
      <c r="N12" s="29" t="s">
        <v>11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/>
      <c r="D13" s="7">
        <v>2.82</v>
      </c>
      <c r="E13" s="6"/>
      <c r="F13" s="6"/>
      <c r="G13" s="6"/>
      <c r="H13" s="6"/>
      <c r="I13" s="3"/>
      <c r="J13" s="3"/>
      <c r="K13" s="3"/>
      <c r="L13" s="3"/>
      <c r="M13" s="31">
        <f>B19</f>
        <v>500</v>
      </c>
      <c r="N13" s="32">
        <f>H19</f>
        <v>99.976712852841871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4"/>
      <c r="D14" s="7">
        <v>2.855</v>
      </c>
      <c r="E14" s="6"/>
      <c r="F14" s="6"/>
      <c r="G14" s="6"/>
      <c r="H14" s="6"/>
      <c r="I14" s="3"/>
      <c r="J14" s="3"/>
      <c r="K14" s="3"/>
      <c r="L14" s="3"/>
      <c r="M14" s="30">
        <f t="shared" ref="M14:M18" si="0">B20</f>
        <v>355</v>
      </c>
      <c r="N14" s="33">
        <f t="shared" ref="N14:N18" si="1">H20</f>
        <v>99.647366057319658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6"/>
      <c r="D15" s="23">
        <v>2.7549999999999999</v>
      </c>
      <c r="E15" s="6"/>
      <c r="F15" s="6"/>
      <c r="G15" s="6"/>
      <c r="H15" s="6"/>
      <c r="I15" s="3"/>
      <c r="J15" s="3"/>
      <c r="K15" s="3"/>
      <c r="L15" s="3"/>
      <c r="M15" s="31">
        <f t="shared" si="0"/>
        <v>212</v>
      </c>
      <c r="N15" s="32">
        <f t="shared" si="1"/>
        <v>75.024534672898753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6"/>
      <c r="D16" s="4">
        <v>2.73</v>
      </c>
      <c r="E16" s="6"/>
      <c r="F16" s="6"/>
      <c r="G16" s="6"/>
      <c r="H16" s="6"/>
      <c r="I16" s="3"/>
      <c r="J16" s="3"/>
      <c r="K16" s="3"/>
      <c r="L16" s="3"/>
      <c r="M16" s="30">
        <f t="shared" ref="M16:M18" si="2">B22</f>
        <v>125</v>
      </c>
      <c r="N16" s="33">
        <f t="shared" ref="N16:N18" si="3">H22</f>
        <v>11.966266903973793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6"/>
      <c r="D17" s="23">
        <v>2.82</v>
      </c>
      <c r="E17" s="6"/>
      <c r="F17" s="6"/>
      <c r="G17" s="6"/>
      <c r="H17" s="6"/>
      <c r="I17" s="3"/>
      <c r="J17" s="3"/>
      <c r="K17" s="3"/>
      <c r="L17" s="3"/>
      <c r="M17" s="31">
        <f t="shared" si="2"/>
        <v>80</v>
      </c>
      <c r="N17" s="32">
        <f t="shared" si="3"/>
        <v>0.54724795821621264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6"/>
      <c r="D18" s="23">
        <v>2.7250000000000001</v>
      </c>
      <c r="E18" s="6"/>
      <c r="F18" s="6"/>
      <c r="G18" s="6"/>
      <c r="H18" s="6"/>
      <c r="I18" s="3"/>
      <c r="J18" s="3"/>
      <c r="K18" s="3"/>
      <c r="L18" s="3"/>
      <c r="M18" s="30">
        <f t="shared" si="2"/>
        <v>63</v>
      </c>
      <c r="N18" s="33">
        <f t="shared" si="3"/>
        <v>9.4811956286706217E-2</v>
      </c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6">
        <v>2.9750000000000001</v>
      </c>
      <c r="D19" s="23">
        <v>2.9049999999999998</v>
      </c>
      <c r="E19" s="6">
        <f>C19-D19</f>
        <v>7.0000000000000284E-2</v>
      </c>
      <c r="F19" s="27">
        <f>E19/$E$26*100</f>
        <v>2.3287147158136456E-2</v>
      </c>
      <c r="G19" s="34">
        <f>E26-E19</f>
        <v>300.52500000000003</v>
      </c>
      <c r="H19" s="27">
        <f>G19/$E$26*100</f>
        <v>99.976712852841871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355</v>
      </c>
      <c r="C20" s="26">
        <v>3.39</v>
      </c>
      <c r="D20" s="23">
        <v>2.4</v>
      </c>
      <c r="E20" s="6">
        <f t="shared" ref="E20:E25" si="4">C20-D20</f>
        <v>0.99000000000000021</v>
      </c>
      <c r="F20" s="27">
        <f t="shared" ref="F20:F25" si="5">E20/$E$26*100</f>
        <v>0.3293467955222143</v>
      </c>
      <c r="G20" s="34">
        <f>G19-E20</f>
        <v>299.53500000000003</v>
      </c>
      <c r="H20" s="27">
        <f>G20/$E$26*100</f>
        <v>99.647366057319658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212</v>
      </c>
      <c r="C21" s="26">
        <v>76.8</v>
      </c>
      <c r="D21" s="23">
        <v>2.7850000000000001</v>
      </c>
      <c r="E21" s="6">
        <f t="shared" si="4"/>
        <v>74.015000000000001</v>
      </c>
      <c r="F21" s="27">
        <f t="shared" si="5"/>
        <v>24.622831384420895</v>
      </c>
      <c r="G21" s="34">
        <f t="shared" ref="G21:G25" si="6">G20-E21</f>
        <v>225.52000000000004</v>
      </c>
      <c r="H21" s="27">
        <f>G21/$E$26*100</f>
        <v>75.024534672898753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125</v>
      </c>
      <c r="C22" s="26">
        <v>192.3</v>
      </c>
      <c r="D22" s="23">
        <v>2.75</v>
      </c>
      <c r="E22" s="6">
        <f t="shared" si="4"/>
        <v>189.55</v>
      </c>
      <c r="F22" s="27">
        <f t="shared" si="5"/>
        <v>63.058267768924956</v>
      </c>
      <c r="G22" s="34">
        <f t="shared" si="6"/>
        <v>35.970000000000027</v>
      </c>
      <c r="H22" s="27">
        <f>G22/$E$26*100</f>
        <v>11.966266903973793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80</v>
      </c>
      <c r="C23" s="26">
        <v>37.200000000000003</v>
      </c>
      <c r="D23" s="23">
        <v>2.875</v>
      </c>
      <c r="E23" s="6">
        <f t="shared" si="4"/>
        <v>34.325000000000003</v>
      </c>
      <c r="F23" s="27">
        <f t="shared" si="5"/>
        <v>11.41901894575758</v>
      </c>
      <c r="G23" s="34">
        <f t="shared" si="6"/>
        <v>1.6450000000000244</v>
      </c>
      <c r="H23" s="27">
        <f>G23/$E$26*100</f>
        <v>0.54724795821621264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6">
        <v>4.09</v>
      </c>
      <c r="D24" s="23">
        <v>2.73</v>
      </c>
      <c r="E24" s="6">
        <f t="shared" si="4"/>
        <v>1.3599999999999999</v>
      </c>
      <c r="F24" s="27">
        <f t="shared" si="5"/>
        <v>0.45243600192950639</v>
      </c>
      <c r="G24" s="34">
        <f t="shared" si="6"/>
        <v>0.28500000000002457</v>
      </c>
      <c r="H24" s="27">
        <f>G24/$E$26*100</f>
        <v>9.4811956286706217E-2</v>
      </c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 t="s">
        <v>5</v>
      </c>
      <c r="C25" s="26">
        <v>3.0150000000000001</v>
      </c>
      <c r="D25" s="23">
        <v>2.73</v>
      </c>
      <c r="E25" s="6">
        <f t="shared" si="4"/>
        <v>0.28500000000000014</v>
      </c>
      <c r="F25" s="27">
        <f t="shared" si="5"/>
        <v>9.4811956286698085E-2</v>
      </c>
      <c r="G25" s="6">
        <f t="shared" si="6"/>
        <v>2.4424906541753444E-14</v>
      </c>
      <c r="H25" s="27">
        <f>G25/$E$26*100</f>
        <v>8.1255198994505706E-15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5"/>
      <c r="D26" s="7"/>
      <c r="E26" s="6">
        <f>SUM(E19:E25)</f>
        <v>300.59500000000003</v>
      </c>
      <c r="F26" s="6"/>
      <c r="G26" s="6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2018-03-08T10:02:24Z</cp:lastPrinted>
  <dcterms:created xsi:type="dcterms:W3CDTF">2017-11-14T13:36:20Z</dcterms:created>
  <dcterms:modified xsi:type="dcterms:W3CDTF">2018-03-09T10:11:50Z</dcterms:modified>
</cp:coreProperties>
</file>