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DAL TILE\QUARTZ SAND CLEBURNE TX coded 7030\"/>
    </mc:Choice>
  </mc:AlternateContent>
  <xr:revisionPtr revIDLastSave="0" documentId="8_{E7BABE3A-1DA8-4B22-B526-ED187DC7BCFD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19" i="1"/>
  <c r="G20" i="1"/>
  <c r="G19" i="1"/>
  <c r="F20" i="1"/>
  <c r="F21" i="1"/>
  <c r="F22" i="1"/>
  <c r="F23" i="1"/>
  <c r="F24" i="1"/>
  <c r="F25" i="1"/>
  <c r="F19" i="1"/>
  <c r="E26" i="1"/>
  <c r="M12" i="1" l="1"/>
  <c r="M13" i="1"/>
  <c r="M14" i="1"/>
  <c r="M15" i="1"/>
  <c r="M11" i="1"/>
  <c r="M10" i="1"/>
  <c r="N10" i="1"/>
  <c r="E20" i="1"/>
  <c r="E21" i="1"/>
  <c r="E22" i="1"/>
  <c r="E23" i="1"/>
  <c r="E24" i="1"/>
  <c r="E25" i="1"/>
  <c r="E19" i="1"/>
  <c r="G21" i="1" l="1"/>
  <c r="N11" i="1"/>
  <c r="G22" i="1" l="1"/>
  <c r="N12" i="1"/>
  <c r="G23" i="1" l="1"/>
  <c r="N13" i="1"/>
  <c r="G24" i="1" l="1"/>
  <c r="N15" i="1" s="1"/>
  <c r="N14" i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<sst xmlns="http://schemas.openxmlformats.org/spreadsheetml/2006/main" count="13" uniqueCount="13">
  <si>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</si>
  <si>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</si>
  <si>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</si>
  <si>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</si>
  <si>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</si>
  <si>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</si>
  <si>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</si>
  <si>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</si>
  <si>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</si>
  <si>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</si>
  <si>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r>
      <t>Diameter (</t>
    </r>
    <r>
      <rPr>
        <sz val="11"/>
        <color rgb="FF000000"/>
        <rFont val="Calibri"/>
        <family val="2"/>
      </rPr>
      <t>µm)</t>
    </r>
  </si>
  <si>
    <t>Passing (%)</t>
  </si>
  <si>
    <t>CURVA GRANULOMETRICA SABBIA  QUARTZ SAND CIEBURNE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</si>
</sst>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 tint="-0.249977111117893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165" fontId="2" fillId="0" borderId="0" xfId="2" applyFont="1" applyFill="1" applyBorder="1" applyAlignment="1"/>
    <xf numFmtId="165" fontId="2" fillId="0" borderId="0" xfId="2" applyFont="1" applyFill="1" applyBorder="1" applyAlignment="1">
      <alignment horizontal="center"/>
    </xf>
    <xf numFmtId="165" fontId="7" fillId="0" borderId="0" xfId="2" applyFont="1" applyFill="1" applyBorder="1" applyAlignment="1">
      <alignment wrapText="1"/>
    </xf>
    <xf numFmtId="165" fontId="2" fillId="0" borderId="2" xfId="2" applyFont="1" applyFill="1" applyBorder="1" applyAlignment="1">
      <alignment horizontal="center"/>
    </xf>
    <xf numFmtId="165" fontId="13" fillId="0" borderId="2" xfId="2" applyFont="1" applyFill="1" applyBorder="1" applyAlignment="1">
      <alignment horizontal="center"/>
    </xf>
    <xf numFmtId="164" fontId="13" fillId="0" borderId="2" xfId="2" applyNumberFormat="1" applyFont="1" applyFill="1" applyBorder="1" applyAlignment="1">
      <alignment horizontal="center"/>
    </xf>
    <xf numFmtId="43" fontId="2" fillId="0" borderId="1" xfId="7" applyFont="1" applyBorder="1" applyAlignment="1"/>
    <xf numFmtId="165" fontId="13" fillId="0" borderId="0" xfId="2" applyFont="1" applyFill="1" applyBorder="1" applyAlignment="1">
      <alignment horizontal="center"/>
    </xf>
    <xf numFmtId="164" fontId="14" fillId="0" borderId="0" xfId="2" applyNumberFormat="1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165" fontId="14" fillId="0" borderId="0" xfId="2" applyFont="1" applyFill="1" applyBorder="1" applyAlignment="1">
      <alignment horizontal="center"/>
    </xf>
    <xf numFmtId="165" fontId="15" fillId="0" borderId="2" xfId="2" applyFont="1" applyFill="1" applyBorder="1" applyAlignment="1">
      <alignment horizontal="center"/>
    </xf>
    <xf numFmtId="164" fontId="15" fillId="0" borderId="2" xfId="2" applyNumberFormat="1" applyFont="1" applyFill="1" applyBorder="1" applyAlignment="1">
      <alignment horizontal="center"/>
    </xf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Foglio1!$M$10:$M$15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Foglio1!$N$10:$N$15</c:f>
              <c:numCache>
                <c:formatCode>0.00;[Red]0.00</c:formatCode>
                <c:ptCount val="6"/>
                <c:pt idx="0">
                  <c:v>99.56060734583086</c:v>
                </c:pt>
                <c:pt idx="1">
                  <c:v>95.522945118330654</c:v>
                </c:pt>
                <c:pt idx="2">
                  <c:v>42.960386801255417</c:v>
                </c:pt>
                <c:pt idx="3">
                  <c:v>5.1454745949614162</c:v>
                </c:pt>
                <c:pt idx="4">
                  <c:v>0.65824073288660045</c:v>
                </c:pt>
                <c:pt idx="5">
                  <c:v>0.22733056238867866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D-410A-A434-FF2B5E88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31320"/>
        <c:axId val="326333944"/>
      </c:scatterChart>
      <c:valAx>
        <c:axId val="326331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333944"/>
        <c:crosses val="autoZero"/>
        <c:crossBetween val="midCat"/>
      </c:valAx>
      <c:valAx>
        <c:axId val="3263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33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27</xdr:row>
      <xdr:rowOff>100012</xdr:rowOff>
    </xdr:from>
    <xdr:to>
      <xdr:col>6</xdr:col>
      <xdr:colOff>528637</xdr:colOff>
      <xdr:row>41</xdr:row>
      <xdr:rowOff>109537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D53CDE-A26F-4F8E-83E8-9329281AF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4" workbookViewId="0">
      <selection activeCell="M35" sqref="M35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0" t="s">
        <v>12</v>
      </c>
      <c r="C4" s="40"/>
      <c r="D4" s="40"/>
      <c r="E4" s="40"/>
      <c r="F4" s="40"/>
      <c r="G4" s="40"/>
      <c r="H4" s="40"/>
      <c r="I4" s="5"/>
      <c r="J4" s="29"/>
      <c r="K4" s="29"/>
      <c r="L4" s="29"/>
      <c r="M4" s="29"/>
      <c r="N4" s="29"/>
      <c r="O4" s="29"/>
      <c r="P4" s="2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0"/>
      <c r="C5" s="40"/>
      <c r="D5" s="40"/>
      <c r="E5" s="40"/>
      <c r="F5" s="40"/>
      <c r="G5" s="40"/>
      <c r="H5" s="40"/>
      <c r="J5" s="29"/>
      <c r="K5" s="29"/>
      <c r="L5" s="29"/>
      <c r="M5" s="29"/>
      <c r="N5" s="29"/>
      <c r="O5" s="29"/>
      <c r="P5" s="2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0"/>
      <c r="C6" s="40"/>
      <c r="D6" s="40"/>
      <c r="E6" s="40"/>
      <c r="F6" s="40"/>
      <c r="G6" s="40"/>
      <c r="H6" s="40"/>
      <c r="J6" s="29"/>
      <c r="K6" s="29"/>
      <c r="L6" s="29"/>
      <c r="M6" s="29"/>
      <c r="N6" s="29"/>
      <c r="O6" s="29"/>
      <c r="P6" s="2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/>
      <c r="K7" s="27"/>
      <c r="L7" s="28"/>
      <c r="M7" s="27"/>
      <c r="N7" s="27"/>
      <c r="O7" s="27"/>
      <c r="P7" s="2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27"/>
      <c r="K8" s="27"/>
      <c r="L8" s="28"/>
      <c r="M8" s="27"/>
      <c r="N8" s="27"/>
      <c r="O8" s="27"/>
      <c r="P8" s="2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27"/>
      <c r="K9" s="27"/>
      <c r="L9" s="28"/>
      <c r="M9" s="30" t="s">
        <v>10</v>
      </c>
      <c r="N9" s="30" t="s">
        <v>11</v>
      </c>
      <c r="O9" s="27"/>
      <c r="P9" s="2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27"/>
      <c r="K10" s="27"/>
      <c r="L10" s="28"/>
      <c r="M10" s="38">
        <f>B19</f>
        <v>500</v>
      </c>
      <c r="N10" s="39">
        <f>H19</f>
        <v>99.56060734583086</v>
      </c>
      <c r="O10" s="27"/>
      <c r="P10" s="2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27"/>
      <c r="K11" s="27"/>
      <c r="L11" s="28"/>
      <c r="M11" s="31">
        <f t="shared" ref="M11:M12" si="0">B20</f>
        <v>355</v>
      </c>
      <c r="N11" s="32">
        <f t="shared" ref="N11:N12" si="1">H20</f>
        <v>95.522945118330654</v>
      </c>
      <c r="O11" s="27"/>
      <c r="P11" s="2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27"/>
      <c r="K12" s="27"/>
      <c r="L12" s="28"/>
      <c r="M12" s="38">
        <f t="shared" si="0"/>
        <v>212</v>
      </c>
      <c r="N12" s="39">
        <f t="shared" si="1"/>
        <v>42.960386801255417</v>
      </c>
      <c r="O12" s="27"/>
      <c r="P12" s="2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27"/>
      <c r="K13" s="27"/>
      <c r="L13" s="28"/>
      <c r="M13" s="31">
        <f t="shared" ref="M13:M15" si="2">B22</f>
        <v>125</v>
      </c>
      <c r="N13" s="32">
        <f t="shared" ref="N13:N15" si="3">H22</f>
        <v>5.1454745949614162</v>
      </c>
      <c r="O13" s="27"/>
      <c r="P13" s="2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27"/>
      <c r="K14" s="27"/>
      <c r="L14" s="28"/>
      <c r="M14" s="38">
        <f t="shared" si="2"/>
        <v>80</v>
      </c>
      <c r="N14" s="39">
        <f t="shared" si="3"/>
        <v>0.65824073288660045</v>
      </c>
      <c r="O14" s="27"/>
      <c r="P14" s="2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27"/>
      <c r="K15" s="27"/>
      <c r="L15" s="28"/>
      <c r="M15" s="31">
        <f t="shared" si="2"/>
        <v>63</v>
      </c>
      <c r="N15" s="32">
        <f t="shared" si="3"/>
        <v>0.22733056238867866</v>
      </c>
      <c r="O15" s="27"/>
      <c r="P15" s="2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/>
      <c r="D16" s="4">
        <v>2.73</v>
      </c>
      <c r="E16" s="6"/>
      <c r="F16" s="6"/>
      <c r="G16" s="6"/>
      <c r="H16" s="6"/>
      <c r="I16" s="3"/>
      <c r="J16" s="27"/>
      <c r="K16" s="27"/>
      <c r="L16" s="28"/>
      <c r="M16" s="34"/>
      <c r="N16" s="36"/>
      <c r="O16" s="27"/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A17" s="3"/>
      <c r="B17" s="22">
        <v>710</v>
      </c>
      <c r="C17" s="26"/>
      <c r="D17" s="23">
        <v>2.82</v>
      </c>
      <c r="E17" s="6"/>
      <c r="F17" s="6"/>
      <c r="G17" s="6"/>
      <c r="H17" s="6"/>
      <c r="I17" s="3"/>
      <c r="J17" s="27"/>
      <c r="K17" s="27"/>
      <c r="L17" s="28"/>
      <c r="M17" s="34"/>
      <c r="N17" s="35"/>
      <c r="O17" s="27"/>
      <c r="P17" s="2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4.25" customHeight="1">
      <c r="A18" s="3"/>
      <c r="B18" s="22">
        <v>600</v>
      </c>
      <c r="C18" s="26"/>
      <c r="D18" s="23">
        <v>2.7250000000000001</v>
      </c>
      <c r="E18" s="6"/>
      <c r="F18" s="6"/>
      <c r="G18" s="6"/>
      <c r="H18" s="6"/>
      <c r="I18" s="3"/>
      <c r="J18" s="27"/>
      <c r="K18" s="27"/>
      <c r="L18" s="28"/>
      <c r="M18" s="34"/>
      <c r="N18" s="36"/>
      <c r="O18" s="27"/>
      <c r="P18" s="27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4.25" customHeight="1">
      <c r="A19" s="3"/>
      <c r="B19" s="22">
        <v>500</v>
      </c>
      <c r="C19" s="26">
        <v>4.2</v>
      </c>
      <c r="D19" s="23">
        <v>2.9049999999999998</v>
      </c>
      <c r="E19" s="6">
        <f>C19-D19</f>
        <v>1.2950000000000004</v>
      </c>
      <c r="F19" s="33">
        <f>E19/$E$26*100</f>
        <v>0.43939265416914081</v>
      </c>
      <c r="G19" s="6">
        <f>E26-E19</f>
        <v>293.43</v>
      </c>
      <c r="H19" s="33">
        <f>G19/$E$26*100</f>
        <v>99.56060734583086</v>
      </c>
      <c r="I19" s="3"/>
      <c r="J19" s="27"/>
      <c r="K19" s="27"/>
      <c r="L19" s="28"/>
      <c r="M19" s="34"/>
      <c r="N19" s="35"/>
      <c r="O19" s="27"/>
      <c r="P19" s="27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4.25" customHeight="1">
      <c r="A20" s="3"/>
      <c r="B20" s="22">
        <v>355</v>
      </c>
      <c r="C20" s="26">
        <v>14.3</v>
      </c>
      <c r="D20" s="23">
        <v>2.4</v>
      </c>
      <c r="E20" s="6">
        <f>C20-D20</f>
        <v>11.9</v>
      </c>
      <c r="F20" s="33">
        <f t="shared" ref="F20:F25" si="4">E20/$E$26*100</f>
        <v>4.0376622275002116</v>
      </c>
      <c r="G20" s="6">
        <f>G19-E20</f>
        <v>281.53000000000003</v>
      </c>
      <c r="H20" s="33">
        <f t="shared" ref="H20:H25" si="5">G20/$E$26*100</f>
        <v>95.522945118330654</v>
      </c>
      <c r="I20" s="3"/>
      <c r="J20" s="27"/>
      <c r="K20" s="27"/>
      <c r="L20" s="28"/>
      <c r="M20" s="34"/>
      <c r="N20" s="36"/>
      <c r="O20" s="27"/>
      <c r="P20" s="2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4.25" customHeight="1">
      <c r="A21" s="3"/>
      <c r="B21" s="22">
        <v>212</v>
      </c>
      <c r="C21" s="26">
        <v>157.69999999999999</v>
      </c>
      <c r="D21" s="23">
        <v>2.7850000000000001</v>
      </c>
      <c r="E21" s="6">
        <f t="shared" ref="E21:E25" si="6">C21-D21</f>
        <v>154.91499999999999</v>
      </c>
      <c r="F21" s="33">
        <f t="shared" si="4"/>
        <v>52.562558317075236</v>
      </c>
      <c r="G21" s="6">
        <f t="shared" ref="G21:G24" si="7">G20-E21</f>
        <v>126.61500000000004</v>
      </c>
      <c r="H21" s="33">
        <f t="shared" si="5"/>
        <v>42.960386801255417</v>
      </c>
      <c r="I21" s="3"/>
      <c r="J21" s="27"/>
      <c r="K21" s="27"/>
      <c r="L21" s="28"/>
      <c r="M21" s="34"/>
      <c r="N21" s="35"/>
      <c r="O21" s="27"/>
      <c r="P21" s="2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4.25" customHeight="1">
      <c r="A22" s="3"/>
      <c r="B22" s="22">
        <v>125</v>
      </c>
      <c r="C22" s="26">
        <v>114.2</v>
      </c>
      <c r="D22" s="23">
        <v>2.75</v>
      </c>
      <c r="E22" s="6">
        <f t="shared" si="6"/>
        <v>111.45</v>
      </c>
      <c r="F22" s="33">
        <f t="shared" si="4"/>
        <v>37.814912206293997</v>
      </c>
      <c r="G22" s="6">
        <f t="shared" si="7"/>
        <v>15.165000000000035</v>
      </c>
      <c r="H22" s="33">
        <f t="shared" si="5"/>
        <v>5.1454745949614162</v>
      </c>
      <c r="I22" s="3"/>
      <c r="J22" s="27"/>
      <c r="K22" s="27"/>
      <c r="L22" s="28"/>
      <c r="M22" s="34"/>
      <c r="N22" s="36"/>
      <c r="O22" s="27"/>
      <c r="P22" s="2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>
      <c r="A23" s="8"/>
      <c r="B23" s="22">
        <v>80</v>
      </c>
      <c r="C23" s="26">
        <v>16.100000000000001</v>
      </c>
      <c r="D23" s="23">
        <v>2.875</v>
      </c>
      <c r="E23" s="6">
        <f t="shared" si="6"/>
        <v>13.225000000000001</v>
      </c>
      <c r="F23" s="33">
        <f t="shared" si="4"/>
        <v>4.4872338620748158</v>
      </c>
      <c r="G23" s="6">
        <f t="shared" si="7"/>
        <v>1.9400000000000333</v>
      </c>
      <c r="H23" s="33">
        <f t="shared" si="5"/>
        <v>0.65824073288660045</v>
      </c>
      <c r="I23" s="3"/>
      <c r="J23" s="27"/>
      <c r="K23" s="27"/>
      <c r="L23" s="28"/>
      <c r="M23" s="37"/>
      <c r="N23" s="35"/>
      <c r="O23" s="27"/>
      <c r="P23" s="27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A24" s="3"/>
      <c r="B24" s="22">
        <v>63</v>
      </c>
      <c r="C24" s="26">
        <v>4</v>
      </c>
      <c r="D24" s="23">
        <v>2.73</v>
      </c>
      <c r="E24" s="6">
        <f t="shared" si="6"/>
        <v>1.27</v>
      </c>
      <c r="F24" s="33">
        <f t="shared" si="4"/>
        <v>0.43091017049792174</v>
      </c>
      <c r="G24" s="6">
        <f t="shared" si="7"/>
        <v>0.67000000000003324</v>
      </c>
      <c r="H24" s="33">
        <f t="shared" si="5"/>
        <v>0.22733056238867866</v>
      </c>
      <c r="I24" s="3"/>
      <c r="J24" s="27"/>
      <c r="K24" s="27"/>
      <c r="L24" s="28"/>
      <c r="M24" s="34"/>
      <c r="N24" s="36"/>
      <c r="O24" s="27"/>
      <c r="P24" s="2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4.25" customHeight="1">
      <c r="A25" s="3"/>
      <c r="B25" s="22" t="s">
        <v>5</v>
      </c>
      <c r="C25" s="26">
        <v>3.4</v>
      </c>
      <c r="D25" s="23">
        <v>2.73</v>
      </c>
      <c r="E25" s="6">
        <f t="shared" si="6"/>
        <v>0.66999999999999993</v>
      </c>
      <c r="F25" s="33">
        <f t="shared" si="4"/>
        <v>0.22733056238866733</v>
      </c>
      <c r="G25" s="6">
        <v>0</v>
      </c>
      <c r="H25" s="33">
        <f t="shared" si="5"/>
        <v>0</v>
      </c>
      <c r="I25" s="3"/>
      <c r="J25" s="27"/>
      <c r="K25" s="27"/>
      <c r="L25" s="28"/>
      <c r="M25" s="27"/>
      <c r="N25" s="27"/>
      <c r="O25" s="27"/>
      <c r="P25" s="2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4.25" customHeight="1">
      <c r="A26" s="3"/>
      <c r="B26" s="6" t="s">
        <v>6</v>
      </c>
      <c r="C26" s="25"/>
      <c r="D26" s="7"/>
      <c r="E26" s="6">
        <f>SUM(E19:E25)</f>
        <v>294.72500000000002</v>
      </c>
      <c r="F26" s="6"/>
      <c r="G26" s="6"/>
      <c r="H26" s="6"/>
      <c r="I26" s="3"/>
      <c r="J26" s="27"/>
      <c r="K26" s="27"/>
      <c r="L26" s="28"/>
      <c r="M26" s="27"/>
      <c r="N26" s="27"/>
      <c r="O26" s="27"/>
      <c r="P26" s="27"/>
      <c r="Q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4.25" customHeight="1">
      <c r="A27" s="3"/>
      <c r="B27" s="3"/>
      <c r="C27" s="3"/>
      <c r="D27" s="9"/>
      <c r="E27" s="3"/>
      <c r="F27" s="3"/>
      <c r="G27" s="3"/>
      <c r="H27" s="3"/>
      <c r="I27" s="3"/>
      <c r="J27" s="27"/>
      <c r="K27" s="27"/>
      <c r="L27" s="27"/>
      <c r="M27" s="27"/>
      <c r="N27" s="27"/>
      <c r="O27" s="27"/>
      <c r="P27" s="2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>
      <c r="A28" s="3"/>
      <c r="B28" s="3"/>
      <c r="C28" s="3"/>
      <c r="D28" s="9"/>
      <c r="E28" s="3"/>
      <c r="F28" s="3"/>
      <c r="G28" s="3"/>
      <c r="H28" s="3"/>
      <c r="I28" s="3"/>
      <c r="J28" s="27"/>
      <c r="K28" s="27"/>
      <c r="L28" s="27"/>
      <c r="M28" s="27"/>
      <c r="N28" s="27"/>
      <c r="O28" s="27"/>
      <c r="P28" s="2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9.25" customHeight="1">
      <c r="A29" s="3"/>
      <c r="B29" s="3"/>
      <c r="C29" s="3"/>
      <c r="D29" s="9"/>
      <c r="E29" s="3"/>
      <c r="F29" s="3"/>
      <c r="G29" s="3"/>
      <c r="H29" s="3"/>
      <c r="I29" s="3"/>
      <c r="J29" s="27"/>
      <c r="K29" s="27"/>
      <c r="L29" s="27"/>
      <c r="M29" s="27"/>
      <c r="N29" s="27"/>
      <c r="O29" s="27"/>
      <c r="P29" s="27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29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 t="s">
        <v>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J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2018-03-02T09:57:18Z</cp:lastPrinted>
  <dcterms:created xsi:type="dcterms:W3CDTF">2017-11-14T13:36:20Z</dcterms:created>
  <dcterms:modified xsi:type="dcterms:W3CDTF">2018-03-09T08:37:18Z</dcterms:modified>
</cp:coreProperties>
</file>