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SABBIA PETRIZZI LENTINI comp660\"/>
    </mc:Choice>
  </mc:AlternateContent>
  <xr:revisionPtr revIDLastSave="0" documentId="13_ncr:1_{05FF3549-4405-4185-AE35-529983409CA8}" xr6:coauthVersionLast="31" xr6:coauthVersionMax="31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17"/>
</workbook>
</file>

<file path=xl/calcChain.xml><?xml version="1.0" encoding="utf-8"?>
<calcChain xmlns="http://schemas.openxmlformats.org/spreadsheetml/2006/main">
  <c r="H19" i="1" l="1"/>
  <c r="H16" i="1"/>
  <c r="H17" i="1"/>
  <c r="G16" i="1"/>
  <c r="G17" i="1"/>
  <c r="G18" i="1" s="1"/>
  <c r="F16" i="1"/>
  <c r="F17" i="1"/>
  <c r="E26" i="1"/>
  <c r="E16" i="1"/>
  <c r="E17" i="1"/>
  <c r="E22" i="1"/>
  <c r="E18" i="1"/>
  <c r="D25" i="1" l="1"/>
  <c r="M13" i="1" l="1"/>
  <c r="M16" i="1" l="1"/>
  <c r="M17" i="1"/>
  <c r="M18" i="1"/>
  <c r="M19" i="1"/>
  <c r="M15" i="1"/>
  <c r="M14" i="1"/>
  <c r="E20" i="1" l="1"/>
  <c r="E21" i="1"/>
  <c r="E23" i="1"/>
  <c r="E24" i="1"/>
  <c r="E25" i="1"/>
  <c r="E19" i="1"/>
  <c r="G19" i="1" l="1"/>
  <c r="F18" i="1"/>
  <c r="F21" i="1"/>
  <c r="F25" i="1"/>
  <c r="F20" i="1"/>
  <c r="F23" i="1"/>
  <c r="F22" i="1"/>
  <c r="F24" i="1"/>
  <c r="F19" i="1"/>
  <c r="H18" i="1" l="1"/>
  <c r="N13" i="1" s="1"/>
  <c r="G20" i="1" l="1"/>
  <c r="G21" i="1" s="1"/>
  <c r="N14" i="1"/>
  <c r="H20" i="1"/>
  <c r="N15" i="1" s="1"/>
  <c r="G22" i="1" l="1"/>
  <c r="G23" i="1" s="1"/>
  <c r="G24" i="1" s="1"/>
  <c r="H21" i="1"/>
  <c r="N16" i="1" s="1"/>
  <c r="H22" i="1" l="1"/>
  <c r="N17" i="1" s="1"/>
  <c r="H23" i="1"/>
  <c r="N18" i="1" s="1"/>
  <c r="H24" i="1" l="1"/>
  <c r="N19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<sst xmlns="http://schemas.openxmlformats.org/spreadsheetml/2006/main" count="13" uniqueCount="13">
  <si>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</si>
  <si>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</si>
  <si>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</si>
  <si>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</si>
  <si>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</si>
  <si>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</si>
  <si>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</si>
  <si>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</si>
  <si>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</si>
  <si>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</si>
  <si>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</si>
  <si>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</si>
  <si>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CURVA GRANULOMETRICA PRODOTTO FINITO PROLITE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</si>
</sst>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  <xf numFmtId="165" fontId="2" fillId="0" borderId="1" xfId="7" applyNumberFormat="1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Foglio1!$M$14:$M$19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Foglio1!$N$14:$N$19</c:f>
              <c:numCache>
                <c:formatCode>_(* #,##0.00_);_(* \(#,##0.00\);_(* "-"??_);_(@_)</c:formatCode>
                <c:ptCount val="6"/>
                <c:pt idx="0">
                  <c:v>60.690033192240946</c:v>
                </c:pt>
                <c:pt idx="1">
                  <c:v>44.727305947196932</c:v>
                </c:pt>
                <c:pt idx="2">
                  <c:v>25.385973994336002</c:v>
                </c:pt>
                <c:pt idx="3">
                  <c:v>12.367916197204543</c:v>
                </c:pt>
                <c:pt idx="4">
                  <c:v>6.3004354578397619</c:v>
                </c:pt>
                <c:pt idx="5">
                  <c:v>3.9647979536526679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Diameter (µm)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6017957130358693"/>
              <c:y val="0.9090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Passing (%)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4.22029017206182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7" workbookViewId="0">
      <selection activeCell="H43" sqref="H43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5" t="s">
        <v>12</v>
      </c>
      <c r="C4" s="35"/>
      <c r="D4" s="35"/>
      <c r="E4" s="35"/>
      <c r="F4" s="35"/>
      <c r="G4" s="35"/>
      <c r="H4" s="3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5"/>
      <c r="C5" s="35"/>
      <c r="D5" s="35"/>
      <c r="E5" s="35"/>
      <c r="F5" s="35"/>
      <c r="G5" s="35"/>
      <c r="H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5"/>
      <c r="C6" s="35"/>
      <c r="D6" s="35"/>
      <c r="E6" s="35"/>
      <c r="F6" s="35"/>
      <c r="G6" s="35"/>
      <c r="H6" s="3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8" t="s">
        <v>11</v>
      </c>
      <c r="N12" s="28" t="s">
        <v>10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0">
        <f t="shared" ref="M13:M19" si="0">B18</f>
        <v>600</v>
      </c>
      <c r="N13" s="31">
        <f t="shared" ref="N13:N19" si="1">H18</f>
        <v>68.788635463930092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30">
        <f t="shared" si="0"/>
        <v>500</v>
      </c>
      <c r="N14" s="31">
        <f t="shared" si="1"/>
        <v>60.690033192240946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29">
        <f t="shared" si="0"/>
        <v>355</v>
      </c>
      <c r="N15" s="32">
        <f t="shared" si="1"/>
        <v>44.727305947196932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>
        <v>59.3</v>
      </c>
      <c r="D16" s="4">
        <v>2.86</v>
      </c>
      <c r="E16" s="6">
        <f t="shared" ref="E16:E17" si="2">C16-D16</f>
        <v>56.44</v>
      </c>
      <c r="F16" s="27">
        <f t="shared" ref="F16:F17" si="3">E16/$E$26*100</f>
        <v>17.186881451932155</v>
      </c>
      <c r="G16" s="34">
        <f>E26-E16</f>
        <v>271.95</v>
      </c>
      <c r="H16" s="27">
        <f t="shared" ref="H16:H17" si="4">G16/$E$26*100</f>
        <v>82.813118548067848</v>
      </c>
      <c r="I16" s="3"/>
      <c r="J16" s="3"/>
      <c r="K16" s="3"/>
      <c r="L16" s="3"/>
      <c r="M16" s="30">
        <f t="shared" si="0"/>
        <v>212</v>
      </c>
      <c r="N16" s="31">
        <f t="shared" si="1"/>
        <v>25.385973994336002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>
        <v>21.9</v>
      </c>
      <c r="D17" s="23">
        <v>2.82</v>
      </c>
      <c r="E17" s="6">
        <f t="shared" si="2"/>
        <v>19.079999999999998</v>
      </c>
      <c r="F17" s="27">
        <f t="shared" si="3"/>
        <v>5.8101647431407777</v>
      </c>
      <c r="G17" s="34">
        <f t="shared" ref="G17:G18" si="5">G16-E17</f>
        <v>252.87</v>
      </c>
      <c r="H17" s="27">
        <f t="shared" si="4"/>
        <v>77.002953804927074</v>
      </c>
      <c r="I17" s="3"/>
      <c r="J17" s="3"/>
      <c r="K17" s="3"/>
      <c r="L17" s="3"/>
      <c r="M17" s="29">
        <f t="shared" si="0"/>
        <v>125</v>
      </c>
      <c r="N17" s="32">
        <f t="shared" si="1"/>
        <v>12.367916197204543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>
        <v>29.7</v>
      </c>
      <c r="D18" s="23">
        <v>2.7250000000000001</v>
      </c>
      <c r="E18" s="6">
        <f>C18-D18</f>
        <v>26.974999999999998</v>
      </c>
      <c r="F18" s="27">
        <f t="shared" ref="F18:F25" si="6">E18/$E$26*100</f>
        <v>8.214318340996984</v>
      </c>
      <c r="G18" s="34">
        <f t="shared" si="5"/>
        <v>225.89500000000001</v>
      </c>
      <c r="H18" s="27">
        <f t="shared" ref="H18:H24" si="7">G18/$E$26*100</f>
        <v>68.788635463930092</v>
      </c>
      <c r="I18" s="3"/>
      <c r="J18" s="3"/>
      <c r="K18" s="3"/>
      <c r="L18" s="3"/>
      <c r="M18" s="30">
        <f t="shared" si="0"/>
        <v>80</v>
      </c>
      <c r="N18" s="31">
        <f t="shared" si="1"/>
        <v>6.3004354578397619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29.5</v>
      </c>
      <c r="D19" s="23">
        <v>2.9049999999999998</v>
      </c>
      <c r="E19" s="6">
        <f>C19-D19</f>
        <v>26.594999999999999</v>
      </c>
      <c r="F19" s="27">
        <f t="shared" si="6"/>
        <v>8.098602271689149</v>
      </c>
      <c r="G19" s="34">
        <f>G18-E19</f>
        <v>199.3</v>
      </c>
      <c r="H19" s="27">
        <f t="shared" si="7"/>
        <v>60.690033192240946</v>
      </c>
      <c r="I19" s="3"/>
      <c r="J19" s="3"/>
      <c r="K19" s="3"/>
      <c r="L19" s="3"/>
      <c r="M19" s="29">
        <f t="shared" si="0"/>
        <v>63</v>
      </c>
      <c r="N19" s="32">
        <f t="shared" si="1"/>
        <v>3.9647979536526679</v>
      </c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55.2</v>
      </c>
      <c r="D20" s="23">
        <v>2.78</v>
      </c>
      <c r="E20" s="6">
        <f t="shared" ref="E20:E25" si="8">C20-D20</f>
        <v>52.42</v>
      </c>
      <c r="F20" s="27">
        <f t="shared" si="6"/>
        <v>15.962727245044004</v>
      </c>
      <c r="G20" s="34">
        <f>G19-E20</f>
        <v>146.88</v>
      </c>
      <c r="H20" s="27">
        <f t="shared" si="7"/>
        <v>44.727305947196932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66.3</v>
      </c>
      <c r="D21" s="23">
        <v>2.7850000000000001</v>
      </c>
      <c r="E21" s="6">
        <f t="shared" si="8"/>
        <v>63.515000000000001</v>
      </c>
      <c r="F21" s="27">
        <f t="shared" si="6"/>
        <v>19.34133195286093</v>
      </c>
      <c r="G21" s="33">
        <f t="shared" ref="G21:G24" si="9">G20-E21</f>
        <v>83.364999999999995</v>
      </c>
      <c r="H21" s="27">
        <f t="shared" si="7"/>
        <v>25.385973994336002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45.5</v>
      </c>
      <c r="D22" s="23">
        <v>2.75</v>
      </c>
      <c r="E22" s="6">
        <f t="shared" si="8"/>
        <v>42.75</v>
      </c>
      <c r="F22" s="27">
        <f t="shared" si="6"/>
        <v>13.01805779713146</v>
      </c>
      <c r="G22" s="33">
        <f t="shared" si="9"/>
        <v>40.614999999999995</v>
      </c>
      <c r="H22" s="27">
        <f t="shared" si="7"/>
        <v>12.367916197204543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22.8</v>
      </c>
      <c r="D23" s="23">
        <v>2.875</v>
      </c>
      <c r="E23" s="6">
        <f t="shared" si="8"/>
        <v>19.925000000000001</v>
      </c>
      <c r="F23" s="27">
        <f t="shared" si="6"/>
        <v>6.0674807393647798</v>
      </c>
      <c r="G23" s="33">
        <f t="shared" si="9"/>
        <v>20.689999999999994</v>
      </c>
      <c r="H23" s="27">
        <f t="shared" si="7"/>
        <v>6.3004354578397619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10.4</v>
      </c>
      <c r="D24" s="23">
        <v>2.73</v>
      </c>
      <c r="E24" s="6">
        <f t="shared" si="8"/>
        <v>7.67</v>
      </c>
      <c r="F24" s="27">
        <f t="shared" si="6"/>
        <v>2.3356375041870945</v>
      </c>
      <c r="G24" s="33">
        <f t="shared" si="9"/>
        <v>13.019999999999994</v>
      </c>
      <c r="H24" s="27">
        <f t="shared" si="7"/>
        <v>3.9647979536526679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18.7</v>
      </c>
      <c r="D25" s="23">
        <f>2.82+2.86</f>
        <v>5.68</v>
      </c>
      <c r="E25" s="6">
        <f t="shared" si="8"/>
        <v>13.02</v>
      </c>
      <c r="F25" s="27">
        <f t="shared" si="6"/>
        <v>3.9647979536526692</v>
      </c>
      <c r="G25" s="6"/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SUM(E16:E25)</f>
        <v>328.39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2018-03-08T10:02:24Z</cp:lastPrinted>
  <dcterms:created xsi:type="dcterms:W3CDTF">2017-11-14T13:36:20Z</dcterms:created>
  <dcterms:modified xsi:type="dcterms:W3CDTF">2018-04-16T14:55:00Z</dcterms:modified>
</cp:coreProperties>
</file>