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/>
  <mc:AlternateContent xmlns:mc="http://schemas.openxmlformats.org/markup-compatibility/2006">
    <mc:Choice Requires="x15">
      <x15ac:absPath xmlns:x15ac="http://schemas.microsoft.com/office/spreadsheetml/2010/11/ac" url="C:\Users\Laboratorio\Desktop\CURVE GRAN\Domenico Bellissimo\Portogallo\APB 300 - comp\"/>
    </mc:Choice>
  </mc:AlternateContent>
  <xr:revisionPtr revIDLastSave="0" documentId="13_ncr:1_{063B3E42-9B86-4613-AFA2-A37BDA5B0229}" xr6:coauthVersionLast="33" xr6:coauthVersionMax="33" xr10:uidLastSave="{00000000-0000-0000-0000-000000000000}"/>
  <bookViews>
    <workbookView xWindow="0" yWindow="0" windowWidth="28800" windowHeight="12435" xr2:uid="{00000000-000D-0000-FFFF-FFFF00000000}"/>
  </bookViews>
  <sheets>
    <sheet name="Sheet1" sheetId="1" r:id="rId1"/>
    <sheet name="Sheet2" sheetId="2" r:id="rId2"/>
    <sheet name="Sheet3" sheetId="3" r:id="rId3"/>
  </sheets>
  <calcPr calcId="179017"/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3" i="1"/>
  <c r="E3" i="1" l="1"/>
  <c r="E6" i="1"/>
  <c r="D11" i="1"/>
  <c r="E10" i="1" s="1"/>
  <c r="I4" i="1"/>
  <c r="I5" i="1"/>
  <c r="I3" i="1"/>
  <c r="I6" i="1"/>
  <c r="E5" i="1" l="1"/>
  <c r="E9" i="1"/>
  <c r="E8" i="1"/>
  <c r="F3" i="1"/>
  <c r="E11" i="1"/>
  <c r="E4" i="1"/>
  <c r="E7" i="1"/>
  <c r="I7" i="1"/>
  <c r="I8" i="1"/>
  <c r="I9" i="1"/>
  <c r="F4" i="1" l="1"/>
  <c r="G3" i="1"/>
  <c r="J3" i="1" s="1"/>
  <c r="G4" i="1" l="1"/>
  <c r="J4" i="1" s="1"/>
  <c r="F5" i="1"/>
  <c r="F6" i="1" l="1"/>
  <c r="G5" i="1"/>
  <c r="J5" i="1" s="1"/>
  <c r="F7" i="1" l="1"/>
  <c r="G6" i="1"/>
  <c r="J6" i="1" s="1"/>
  <c r="F8" i="1" l="1"/>
  <c r="G7" i="1"/>
  <c r="J7" i="1" s="1"/>
  <c r="F9" i="1" l="1"/>
  <c r="G8" i="1"/>
  <c r="J8" i="1" s="1"/>
  <c r="F10" i="1" l="1"/>
  <c r="G10" i="1" s="1"/>
  <c r="G9" i="1"/>
  <c r="J9" i="1" s="1"/>
</calcChain>
</file>

<file path=xl/sharedStrings.xml><?xml version="1.0" encoding="utf-8"?>
<sst xmlns="http://schemas.openxmlformats.org/spreadsheetml/2006/main" count="20" uniqueCount="16">
  <si>
    <t>Diametro</t>
  </si>
  <si>
    <t>peso lordo</t>
  </si>
  <si>
    <t>tara</t>
  </si>
  <si>
    <t>peso netto</t>
  </si>
  <si>
    <t>Trattenuto %</t>
  </si>
  <si>
    <t>passante</t>
  </si>
  <si>
    <t>Passante %</t>
  </si>
  <si>
    <r>
      <t>[</t>
    </r>
    <r>
      <rPr>
        <sz val="11"/>
        <color theme="1"/>
        <rFont val="Arial1"/>
      </rPr>
      <t>µ</t>
    </r>
    <r>
      <rPr>
        <sz val="11"/>
        <color theme="1"/>
        <rFont val="Arial"/>
        <family val="2"/>
      </rPr>
      <t>m]</t>
    </r>
  </si>
  <si>
    <t>[g]</t>
  </si>
  <si>
    <t>-</t>
  </si>
  <si>
    <t>Sand 0,5 SAIF FOX comp297</t>
  </si>
  <si>
    <t>Sieve (µm)</t>
  </si>
  <si>
    <t>Passing (%)</t>
  </si>
  <si>
    <t>f</t>
  </si>
  <si>
    <t>Diameter Sieve</t>
  </si>
  <si>
    <t>Passing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</si>
</sst>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&quot; &quot;[$€-407];[Red]&quot;-&quot;#,##0.00&quot; &quot;[$€-407]"/>
  </numFmts>
  <fonts count="7">
    <font>
      <sz val="11"/>
      <color theme="1"/>
      <name val="Arial"/>
      <family val="2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sz val="11"/>
      <color theme="1"/>
      <name val="Arial1"/>
    </font>
    <font>
      <sz val="11"/>
      <color rgb="FFFF0000"/>
      <name val="Arial"/>
      <family val="2"/>
    </font>
    <font>
      <sz val="11"/>
      <color rgb="FF000099"/>
      <name val="Arial"/>
      <family val="2"/>
    </font>
    <font>
      <sz val="11"/>
      <color theme="4" tint="-0.499984740745262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4" fontId="2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Border="1"/>
    <xf numFmtId="0" fontId="0" fillId="0" borderId="1" xfId="0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2" fontId="4" fillId="0" borderId="1" xfId="0" applyNumberFormat="1" applyFont="1" applyBorder="1" applyAlignment="1">
      <alignment horizontal="center"/>
    </xf>
    <xf numFmtId="2" fontId="5" fillId="0" borderId="1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wrapText="1"/>
    </xf>
    <xf numFmtId="2" fontId="4" fillId="0" borderId="2" xfId="0" applyNumberFormat="1" applyFont="1" applyBorder="1" applyAlignment="1">
      <alignment horizontal="center"/>
    </xf>
    <xf numFmtId="2" fontId="6" fillId="0" borderId="2" xfId="0" applyNumberFormat="1" applyFont="1" applyBorder="1" applyAlignment="1">
      <alignment horizontal="center"/>
    </xf>
  </cellXfs>
  <cellStyles count="5">
    <cellStyle name="Heading" xfId="1" xr:uid="{00000000-0005-0000-0000-000000000000}"/>
    <cellStyle name="Heading1" xfId="2" xr:uid="{00000000-0005-0000-0000-000001000000}"/>
    <cellStyle name="Normale" xfId="0" builtinId="0" customBuiltin="1"/>
    <cellStyle name="Result" xfId="3" xr:uid="{00000000-0005-0000-0000-000003000000}"/>
    <cellStyle name="Result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Curva granulometrica Portogallo APB 300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Sheet1!$A$3:$A$9</c:f>
              <c:numCache>
                <c:formatCode>General</c:formatCode>
                <c:ptCount val="7"/>
                <c:pt idx="0">
                  <c:v>600</c:v>
                </c:pt>
                <c:pt idx="1">
                  <c:v>500</c:v>
                </c:pt>
                <c:pt idx="2">
                  <c:v>300</c:v>
                </c:pt>
                <c:pt idx="3">
                  <c:v>212</c:v>
                </c:pt>
                <c:pt idx="4">
                  <c:v>125</c:v>
                </c:pt>
                <c:pt idx="5">
                  <c:v>80</c:v>
                </c:pt>
                <c:pt idx="6">
                  <c:v>63</c:v>
                </c:pt>
              </c:numCache>
            </c:numRef>
          </c:xVal>
          <c:yVal>
            <c:numRef>
              <c:f>Sheet1!$G$3:$G$10</c:f>
              <c:numCache>
                <c:formatCode>General</c:formatCode>
                <c:ptCount val="8"/>
                <c:pt idx="0">
                  <c:v>99.991373360938582</c:v>
                </c:pt>
                <c:pt idx="1">
                  <c:v>99.979296066252587</c:v>
                </c:pt>
                <c:pt idx="2">
                  <c:v>94.403036576949603</c:v>
                </c:pt>
                <c:pt idx="3">
                  <c:v>45.778122843340221</c:v>
                </c:pt>
                <c:pt idx="4">
                  <c:v>10.943754313319509</c:v>
                </c:pt>
                <c:pt idx="5">
                  <c:v>2.6535541752932832</c:v>
                </c:pt>
                <c:pt idx="6">
                  <c:v>0.4899930986887282</c:v>
                </c:pt>
                <c:pt idx="7">
                  <c:v>-2.2679504160734741E-14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245-4C84-BE90-F6F28648DE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836016"/>
        <c:axId val="377836344"/>
      </c:scatterChart>
      <c:valAx>
        <c:axId val="37783601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Diametro </a:t>
                </a:r>
                <a:r>
                  <a:rPr lang="it-IT">
                    <a:latin typeface="Calibri" panose="020F0502020204030204" pitchFamily="34" charset="0"/>
                    <a:cs typeface="Calibri" panose="020F0502020204030204" pitchFamily="34" charset="0"/>
                  </a:rPr>
                  <a:t>µm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77836344"/>
        <c:crosses val="autoZero"/>
        <c:crossBetween val="midCat"/>
      </c:valAx>
      <c:valAx>
        <c:axId val="37783634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 % PASSANTE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77836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Sheet2!$A$3:$A$15</c:f>
              <c:numCache>
                <c:formatCode>General</c:formatCode>
                <c:ptCount val="13"/>
                <c:pt idx="0">
                  <c:v>1000</c:v>
                </c:pt>
                <c:pt idx="1">
                  <c:v>850</c:v>
                </c:pt>
                <c:pt idx="2">
                  <c:v>710</c:v>
                </c:pt>
                <c:pt idx="3">
                  <c:v>600</c:v>
                </c:pt>
                <c:pt idx="4">
                  <c:v>500</c:v>
                </c:pt>
                <c:pt idx="5">
                  <c:v>355</c:v>
                </c:pt>
                <c:pt idx="6">
                  <c:v>300</c:v>
                </c:pt>
                <c:pt idx="7">
                  <c:v>250</c:v>
                </c:pt>
                <c:pt idx="8">
                  <c:v>212</c:v>
                </c:pt>
                <c:pt idx="9">
                  <c:v>150</c:v>
                </c:pt>
                <c:pt idx="10">
                  <c:v>100</c:v>
                </c:pt>
                <c:pt idx="11">
                  <c:v>80</c:v>
                </c:pt>
                <c:pt idx="12">
                  <c:v>63</c:v>
                </c:pt>
              </c:numCache>
            </c:numRef>
          </c:xVal>
          <c:yVal>
            <c:numRef>
              <c:f>Sheet2!$B$3:$B$15</c:f>
              <c:numCache>
                <c:formatCode>0.00</c:formatCode>
                <c:ptCount val="13"/>
                <c:pt idx="0">
                  <c:v>93.088194636438999</c:v>
                </c:pt>
                <c:pt idx="1">
                  <c:v>87.472352778545797</c:v>
                </c:pt>
                <c:pt idx="2">
                  <c:v>81.673348078518103</c:v>
                </c:pt>
                <c:pt idx="3">
                  <c:v>73.144180259883896</c:v>
                </c:pt>
                <c:pt idx="4">
                  <c:v>64.953690904064104</c:v>
                </c:pt>
                <c:pt idx="5">
                  <c:v>49.536909040641397</c:v>
                </c:pt>
                <c:pt idx="6">
                  <c:v>42.725324854852097</c:v>
                </c:pt>
                <c:pt idx="7">
                  <c:v>34.438070223942503</c:v>
                </c:pt>
                <c:pt idx="8">
                  <c:v>31.099668233342499</c:v>
                </c:pt>
                <c:pt idx="9">
                  <c:v>20.6904893558197</c:v>
                </c:pt>
                <c:pt idx="10">
                  <c:v>13.156621509538301</c:v>
                </c:pt>
                <c:pt idx="11">
                  <c:v>10.8238871993365</c:v>
                </c:pt>
                <c:pt idx="12">
                  <c:v>8.4842410837710691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F95-4102-B8BA-99A216C731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6271096"/>
        <c:axId val="336271880"/>
      </c:scatterChart>
      <c:valAx>
        <c:axId val="33627109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Diameter</a:t>
                </a:r>
                <a:r>
                  <a:rPr lang="it-IT" baseline="0"/>
                  <a:t> (</a:t>
                </a:r>
                <a:r>
                  <a:rPr lang="el-GR" baseline="0">
                    <a:latin typeface="Calibri" panose="020F0502020204030204" pitchFamily="34" charset="0"/>
                  </a:rPr>
                  <a:t>μ</a:t>
                </a:r>
                <a:r>
                  <a:rPr lang="it-IT" baseline="0">
                    <a:latin typeface="Calibri" panose="020F0502020204030204" pitchFamily="34" charset="0"/>
                  </a:rPr>
                  <a:t>m)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cross"/>
        <c:minorTickMark val="cross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36271880"/>
        <c:crosses val="autoZero"/>
        <c:crossBetween val="midCat"/>
      </c:valAx>
      <c:valAx>
        <c:axId val="336271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Passing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36271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66676</xdr:colOff>
      <xdr:row>12</xdr:row>
      <xdr:rowOff>76200</xdr:rowOff>
    </xdr:from>
    <xdr:to>
      <xdr:col>9</xdr:col>
      <xdr:colOff>590550</xdr:colOff>
      <xdr:row>26</xdr:row>
      <xdr:rowOff>95251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62A3BCF2-DBEE-4FEB-A6EC-D3FE141F70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457200</xdr:colOff>
      <xdr:row>11</xdr:row>
      <xdr:rowOff>80962</xdr:rowOff>
    </xdr:from>
    <xdr:to>
      <xdr:col>15</xdr:col>
      <xdr:colOff>228600</xdr:colOff>
      <xdr:row>26</xdr:row>
      <xdr:rowOff>109537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6"/>
  <sheetViews>
    <sheetView tabSelected="1" workbookViewId="0">
      <selection activeCell="I32" sqref="I32"/>
    </sheetView>
  </sheetViews>
  <sheetFormatPr defaultRowHeight="14.25"/>
  <cols>
    <col min="1" max="9" width="10.75" customWidth="1"/>
    <col min="10" max="10" width="8.625" customWidth="1"/>
    <col min="11" max="17" width="10.75" customWidth="1"/>
    <col min="19" max="19" width="9.875" bestFit="1" customWidth="1"/>
  </cols>
  <sheetData>
    <row r="1" spans="1:20" ht="28.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s="11" t="s">
        <v>14</v>
      </c>
      <c r="J1" s="11" t="s">
        <v>15</v>
      </c>
      <c r="S1" s="4"/>
      <c r="T1" s="4"/>
    </row>
    <row r="2" spans="1:20">
      <c r="A2" s="1" t="s">
        <v>7</v>
      </c>
      <c r="B2" s="1" t="s">
        <v>8</v>
      </c>
      <c r="C2" s="1" t="s">
        <v>8</v>
      </c>
      <c r="D2" s="1" t="s">
        <v>8</v>
      </c>
      <c r="F2" s="1" t="s">
        <v>8</v>
      </c>
      <c r="I2" s="10" t="s">
        <v>7</v>
      </c>
      <c r="J2" s="10" t="s">
        <v>9</v>
      </c>
      <c r="M2" s="1"/>
      <c r="N2" s="1"/>
      <c r="P2" s="1"/>
      <c r="S2" s="5"/>
      <c r="T2" s="7"/>
    </row>
    <row r="3" spans="1:20">
      <c r="A3" s="2">
        <v>600</v>
      </c>
      <c r="B3" s="1">
        <v>2.75</v>
      </c>
      <c r="C3" s="1">
        <v>2.7250000000000001</v>
      </c>
      <c r="D3">
        <f>B3-C3</f>
        <v>2.4999999999999911E-2</v>
      </c>
      <c r="E3">
        <f>(D3/$D$11)*100</f>
        <v>8.6266390614216405E-3</v>
      </c>
      <c r="F3">
        <f>D11-D3</f>
        <v>289.77499999999998</v>
      </c>
      <c r="G3">
        <f>F3/$D$11*100</f>
        <v>99.991373360938582</v>
      </c>
      <c r="I3" s="12">
        <f>A3</f>
        <v>600</v>
      </c>
      <c r="J3" s="12">
        <f>G3</f>
        <v>99.991373360938582</v>
      </c>
      <c r="S3" s="6"/>
      <c r="T3" s="8"/>
    </row>
    <row r="4" spans="1:20">
      <c r="A4" s="2">
        <v>500</v>
      </c>
      <c r="B4" s="1">
        <v>2.94</v>
      </c>
      <c r="C4" s="1">
        <v>2.9049999999999998</v>
      </c>
      <c r="D4">
        <f t="shared" ref="D4:D10" si="0">B4-C4</f>
        <v>3.5000000000000142E-2</v>
      </c>
      <c r="E4">
        <f t="shared" ref="E4:E11" si="1">(D4/$D$11)*100</f>
        <v>1.207729468599039E-2</v>
      </c>
      <c r="F4">
        <f>F3-D4</f>
        <v>289.73999999999995</v>
      </c>
      <c r="G4">
        <f t="shared" ref="G4:G10" si="2">F4/$D$11*100</f>
        <v>99.979296066252587</v>
      </c>
      <c r="I4" s="13">
        <f>A4</f>
        <v>500</v>
      </c>
      <c r="J4" s="13">
        <f t="shared" ref="J4:J5" si="3">G4</f>
        <v>99.979296066252587</v>
      </c>
      <c r="S4" s="5"/>
      <c r="T4" s="7"/>
    </row>
    <row r="5" spans="1:20">
      <c r="A5">
        <v>300</v>
      </c>
      <c r="B5" s="1">
        <v>18.559999999999999</v>
      </c>
      <c r="C5" s="1">
        <v>2.4</v>
      </c>
      <c r="D5">
        <f t="shared" si="0"/>
        <v>16.16</v>
      </c>
      <c r="E5">
        <f t="shared" si="1"/>
        <v>5.5762594893029682</v>
      </c>
      <c r="F5">
        <f t="shared" ref="F5:F10" si="4">F4-D5</f>
        <v>273.57999999999993</v>
      </c>
      <c r="G5">
        <f t="shared" si="2"/>
        <v>94.403036576949603</v>
      </c>
      <c r="I5" s="12">
        <f>A5</f>
        <v>300</v>
      </c>
      <c r="J5" s="12">
        <f t="shared" si="3"/>
        <v>94.403036576949603</v>
      </c>
      <c r="S5" s="6"/>
      <c r="T5" s="8"/>
    </row>
    <row r="6" spans="1:20">
      <c r="A6">
        <v>212</v>
      </c>
      <c r="B6" s="1">
        <v>143.69999999999999</v>
      </c>
      <c r="C6" s="1">
        <v>2.7850000000000001</v>
      </c>
      <c r="D6">
        <f t="shared" si="0"/>
        <v>140.91499999999999</v>
      </c>
      <c r="E6">
        <f t="shared" si="1"/>
        <v>48.62491373360939</v>
      </c>
      <c r="F6">
        <f t="shared" si="4"/>
        <v>132.66499999999994</v>
      </c>
      <c r="G6">
        <f t="shared" si="2"/>
        <v>45.778122843340221</v>
      </c>
      <c r="I6" s="13">
        <f>A6</f>
        <v>212</v>
      </c>
      <c r="J6" s="13">
        <f t="shared" ref="J6:J9" si="5">G6</f>
        <v>45.778122843340221</v>
      </c>
      <c r="S6" s="5"/>
      <c r="T6" s="7"/>
    </row>
    <row r="7" spans="1:20">
      <c r="A7">
        <v>125</v>
      </c>
      <c r="B7" s="1">
        <v>103.7</v>
      </c>
      <c r="C7" s="1">
        <v>2.75</v>
      </c>
      <c r="D7">
        <f t="shared" si="0"/>
        <v>100.95</v>
      </c>
      <c r="E7">
        <f t="shared" si="1"/>
        <v>34.834368530020711</v>
      </c>
      <c r="F7">
        <f t="shared" si="4"/>
        <v>31.714999999999932</v>
      </c>
      <c r="G7">
        <f t="shared" si="2"/>
        <v>10.943754313319509</v>
      </c>
      <c r="I7" s="12">
        <f>A7</f>
        <v>125</v>
      </c>
      <c r="J7" s="12">
        <f t="shared" si="5"/>
        <v>10.943754313319509</v>
      </c>
      <c r="S7" s="6"/>
      <c r="T7" s="8"/>
    </row>
    <row r="8" spans="1:20">
      <c r="A8">
        <v>80</v>
      </c>
      <c r="B8" s="1">
        <v>26.9</v>
      </c>
      <c r="C8" s="1">
        <v>2.875</v>
      </c>
      <c r="D8">
        <f t="shared" si="0"/>
        <v>24.024999999999999</v>
      </c>
      <c r="E8">
        <f t="shared" si="1"/>
        <v>8.2902001380262256</v>
      </c>
      <c r="F8">
        <f t="shared" si="4"/>
        <v>7.6899999999999338</v>
      </c>
      <c r="G8">
        <f t="shared" si="2"/>
        <v>2.6535541752932832</v>
      </c>
      <c r="I8" s="13">
        <f>A8</f>
        <v>80</v>
      </c>
      <c r="J8" s="13">
        <f t="shared" si="5"/>
        <v>2.6535541752932832</v>
      </c>
      <c r="S8" s="6"/>
      <c r="T8" s="8"/>
    </row>
    <row r="9" spans="1:20">
      <c r="A9">
        <v>63</v>
      </c>
      <c r="B9" s="1">
        <v>9</v>
      </c>
      <c r="C9" s="1">
        <v>2.73</v>
      </c>
      <c r="D9">
        <f t="shared" si="0"/>
        <v>6.27</v>
      </c>
      <c r="E9">
        <f t="shared" si="1"/>
        <v>2.1635610766045548</v>
      </c>
      <c r="F9">
        <f t="shared" si="4"/>
        <v>1.4199999999999342</v>
      </c>
      <c r="G9">
        <f t="shared" si="2"/>
        <v>0.4899930986887282</v>
      </c>
      <c r="I9" s="12">
        <f>A9</f>
        <v>63</v>
      </c>
      <c r="J9" s="12">
        <f t="shared" si="5"/>
        <v>0.4899930986887282</v>
      </c>
      <c r="S9" s="6"/>
      <c r="T9" s="8"/>
    </row>
    <row r="10" spans="1:20">
      <c r="A10" t="s">
        <v>13</v>
      </c>
      <c r="B10" s="1">
        <v>7.1</v>
      </c>
      <c r="C10" s="1">
        <v>5.68</v>
      </c>
      <c r="D10">
        <f t="shared" si="0"/>
        <v>1.42</v>
      </c>
      <c r="E10">
        <f t="shared" si="1"/>
        <v>0.48999309868875096</v>
      </c>
      <c r="F10">
        <f t="shared" si="4"/>
        <v>-6.5725203057809267E-14</v>
      </c>
      <c r="G10">
        <f t="shared" si="2"/>
        <v>-2.2679504160734741E-14</v>
      </c>
      <c r="I10" s="9"/>
      <c r="J10" s="9"/>
    </row>
    <row r="11" spans="1:20">
      <c r="D11">
        <f>SUM(D3:D10)</f>
        <v>289.79999999999995</v>
      </c>
      <c r="E11">
        <f t="shared" si="1"/>
        <v>100</v>
      </c>
    </row>
    <row r="16" spans="1:20">
      <c r="L16" s="1"/>
      <c r="M16" s="1"/>
      <c r="N16" s="1"/>
      <c r="O16" s="1"/>
      <c r="Q16" s="1"/>
    </row>
  </sheetData>
  <pageMargins left="0" right="0" top="0.39409448818897641" bottom="0.39409448818897641" header="0" footer="0"/>
  <pageSetup paperSize="9" orientation="portrait" r:id="rId1"/>
  <headerFooter>
    <oddHeader>&amp;C&amp;A</oddHeader>
    <oddFooter>&amp;CPage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workbookViewId="0">
      <selection activeCell="A2" sqref="A2:B13"/>
    </sheetView>
  </sheetViews>
  <sheetFormatPr defaultRowHeight="14.25"/>
  <cols>
    <col min="1" max="1" width="9.125" customWidth="1"/>
    <col min="2" max="7" width="10.75" customWidth="1"/>
  </cols>
  <sheetData>
    <row r="1" spans="1:7">
      <c r="C1" s="3" t="s">
        <v>10</v>
      </c>
      <c r="D1" s="3"/>
      <c r="F1" s="3"/>
      <c r="G1" s="3"/>
    </row>
    <row r="2" spans="1:7" ht="28.5">
      <c r="A2" s="4" t="s">
        <v>11</v>
      </c>
      <c r="B2" s="4" t="s">
        <v>12</v>
      </c>
      <c r="D2" s="3"/>
      <c r="E2" s="3"/>
    </row>
    <row r="3" spans="1:7">
      <c r="A3" s="5">
        <v>1000</v>
      </c>
      <c r="B3" s="7">
        <v>93.088194636438999</v>
      </c>
      <c r="D3" s="3"/>
      <c r="E3" s="3"/>
    </row>
    <row r="4" spans="1:7">
      <c r="A4" s="6">
        <v>850</v>
      </c>
      <c r="B4" s="8">
        <v>87.472352778545797</v>
      </c>
      <c r="D4" s="3"/>
      <c r="E4" s="3"/>
    </row>
    <row r="5" spans="1:7">
      <c r="A5" s="5">
        <v>710</v>
      </c>
      <c r="B5" s="7">
        <v>81.673348078518103</v>
      </c>
      <c r="D5" s="3"/>
      <c r="E5" s="3"/>
    </row>
    <row r="6" spans="1:7">
      <c r="A6" s="6">
        <v>600</v>
      </c>
      <c r="B6" s="8">
        <v>73.144180259883896</v>
      </c>
      <c r="D6" s="3"/>
      <c r="E6" s="3"/>
    </row>
    <row r="7" spans="1:7">
      <c r="A7" s="5">
        <v>500</v>
      </c>
      <c r="B7" s="7">
        <v>64.953690904064104</v>
      </c>
      <c r="D7" s="3"/>
      <c r="E7" s="3"/>
    </row>
    <row r="8" spans="1:7">
      <c r="A8" s="6">
        <v>355</v>
      </c>
      <c r="B8" s="8">
        <v>49.536909040641397</v>
      </c>
      <c r="D8" s="3"/>
      <c r="E8" s="3"/>
    </row>
    <row r="9" spans="1:7">
      <c r="A9" s="5">
        <v>300</v>
      </c>
      <c r="B9" s="7">
        <v>42.725324854852097</v>
      </c>
      <c r="D9" s="3"/>
      <c r="E9" s="3"/>
    </row>
    <row r="10" spans="1:7">
      <c r="A10" s="6">
        <v>250</v>
      </c>
      <c r="B10" s="8">
        <v>34.438070223942503</v>
      </c>
      <c r="D10" s="3"/>
      <c r="E10" s="3"/>
    </row>
    <row r="11" spans="1:7">
      <c r="A11" s="5">
        <v>212</v>
      </c>
      <c r="B11" s="7">
        <v>31.099668233342499</v>
      </c>
      <c r="D11" s="3"/>
      <c r="E11" s="3"/>
    </row>
    <row r="12" spans="1:7">
      <c r="A12" s="6">
        <v>150</v>
      </c>
      <c r="B12" s="8">
        <v>20.6904893558197</v>
      </c>
      <c r="D12" s="3"/>
      <c r="E12" s="3"/>
    </row>
    <row r="13" spans="1:7">
      <c r="A13" s="5">
        <v>100</v>
      </c>
      <c r="B13" s="7">
        <v>13.156621509538301</v>
      </c>
      <c r="D13" s="3"/>
      <c r="E13" s="3"/>
    </row>
    <row r="14" spans="1:7">
      <c r="A14" s="6">
        <v>80</v>
      </c>
      <c r="B14" s="8">
        <v>10.8238871993365</v>
      </c>
    </row>
    <row r="15" spans="1:7">
      <c r="A15" s="5">
        <v>63</v>
      </c>
      <c r="B15" s="7">
        <v>8.4842410837710691</v>
      </c>
    </row>
  </sheetData>
  <pageMargins left="0" right="0" top="0.39409448818897641" bottom="0.39409448818897641" header="0" footer="0"/>
  <pageSetup paperSize="9" orientation="portrait" r:id="rId1"/>
  <headerFooter>
    <oddHeader>&amp;C&amp;A</oddHeader>
    <oddFooter>&amp;CPage 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25"/>
  <cols>
    <col min="1" max="1" width="10.75" customWidth="1"/>
  </cols>
  <sheetData/>
  <pageMargins left="0" right="0" top="0.39409448818897641" bottom="0.39409448818897641" header="0" foot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158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 01</dc:creator>
  <cp:lastModifiedBy>lab 01</cp:lastModifiedBy>
  <cp:revision>9</cp:revision>
  <dcterms:created xsi:type="dcterms:W3CDTF">2009-04-16T11:32:48Z</dcterms:created>
  <dcterms:modified xsi:type="dcterms:W3CDTF">2018-06-01T10:07:28Z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fo 1">
    <vt:lpwstr/>
  </property>
  <property fmtid="{D5CDD505-2E9C-101B-9397-08002B2CF9AE}" pid="3" name="Info 2">
    <vt:lpwstr/>
  </property>
  <property fmtid="{D5CDD505-2E9C-101B-9397-08002B2CF9AE}" pid="4" name="Info 3">
    <vt:lpwstr/>
  </property>
  <property fmtid="{D5CDD505-2E9C-101B-9397-08002B2CF9AE}" pid="5" name="Info 4">
    <vt:lpwstr/>
  </property>
</Properties>
</file>