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tumenti\Desktop\Simona\"/>
    </mc:Choice>
  </mc:AlternateContent>
  <xr:revisionPtr revIDLastSave="0" documentId="13_ncr:1_{81A36C09-1FC2-4F62-92B6-DC29092E19E5}" xr6:coauthVersionLast="38" xr6:coauthVersionMax="3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G11" i="1"/>
  <c r="G10" i="1"/>
  <c r="G9" i="1"/>
  <c r="G8" i="1"/>
  <c r="E26" i="1"/>
  <c r="E8" i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J18" i="1" l="1"/>
  <c r="F9" i="1" l="1"/>
  <c r="F8" i="1"/>
  <c r="F10" i="1"/>
  <c r="H11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2" i="1" l="1"/>
  <c r="G13" i="1" l="1"/>
  <c r="H12" i="1"/>
  <c r="G14" i="1" l="1"/>
  <c r="H13" i="1"/>
  <c r="H14" i="1" l="1"/>
  <c r="G15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H21" i="1" l="1"/>
  <c r="G22" i="1"/>
  <c r="G23" i="1" l="1"/>
  <c r="H22" i="1"/>
  <c r="G24" i="1" l="1"/>
  <c r="H23" i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<sst xmlns="http://schemas.openxmlformats.org/spreadsheetml/2006/main" count="12" uniqueCount="12">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</sst>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0">
                  <c:v>98.12</c:v>
                </c:pt>
                <c:pt idx="1">
                  <c:v>93.83</c:v>
                </c:pt>
                <c:pt idx="2">
                  <c:v>82.97</c:v>
                </c:pt>
                <c:pt idx="3">
                  <c:v>77.739999999999995</c:v>
                </c:pt>
                <c:pt idx="4">
                  <c:v>72.41</c:v>
                </c:pt>
                <c:pt idx="5">
                  <c:v>66.47</c:v>
                </c:pt>
                <c:pt idx="6">
                  <c:v>62.24</c:v>
                </c:pt>
                <c:pt idx="7">
                  <c:v>55.87</c:v>
                </c:pt>
                <c:pt idx="8">
                  <c:v>50.82</c:v>
                </c:pt>
                <c:pt idx="9">
                  <c:v>46.73</c:v>
                </c:pt>
                <c:pt idx="10" formatCode="_(* #,##0.00_);_(* \(#,##0.00\);_(* &quot;-&quot;??_);_(@_)">
                  <c:v>42.14</c:v>
                </c:pt>
                <c:pt idx="11" formatCode="_(* #,##0.00_);_(* \(#,##0.00\);_(* &quot;-&quot;??_);_(@_)">
                  <c:v>37.909999999999997</c:v>
                </c:pt>
                <c:pt idx="12" formatCode="_(* #,##0.00_);_(* \(#,##0.00\);_(* &quot;-&quot;??_);_(@_)">
                  <c:v>33.450000000000003</c:v>
                </c:pt>
                <c:pt idx="13" formatCode="_(* #,##0.00_);_(* \(#,##0.00\);_(* &quot;-&quot;??_);_(@_)">
                  <c:v>27.91</c:v>
                </c:pt>
                <c:pt idx="14" formatCode="_(* #,##0.00_);_(* \(#,##0.00\);_(* &quot;-&quot;??_);_(@_)">
                  <c:v>19.64</c:v>
                </c:pt>
                <c:pt idx="15" formatCode="_(* #,##0.00_);_(* \(#,##0.00\);_(* &quot;-&quot;??_);_(@_)">
                  <c:v>6.91</c:v>
                </c:pt>
                <c:pt idx="16" formatCode="_(* #,##0.00_);_(* \(#,##0.00\);_(* &quot;-&quot;??_);_(@_)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2" zoomScale="90" zoomScaleNormal="90" workbookViewId="0">
      <selection activeCell="M17" sqref="M17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9" width="9.625" style="4" customWidth="1"/>
    <col min="10" max="10" width="12.7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>
        <v>12.67</v>
      </c>
      <c r="D8" s="33">
        <v>3.14</v>
      </c>
      <c r="E8" s="6">
        <f t="shared" ref="E8:E25" si="0">C8-D8</f>
        <v>9.5299999999999994</v>
      </c>
      <c r="F8" s="6">
        <f t="shared" ref="F8:F19" si="1">(E8/$E$26)*100</f>
        <v>1.8813171193935563</v>
      </c>
      <c r="G8" s="6">
        <f>E26-E8</f>
        <v>497.03000000000009</v>
      </c>
      <c r="H8" s="6">
        <f>(G8/$E$26)*100</f>
        <v>98.118682880606443</v>
      </c>
      <c r="I8" s="3"/>
      <c r="J8" s="37">
        <v>4000</v>
      </c>
      <c r="K8" s="37">
        <v>98.12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>
        <v>24.84</v>
      </c>
      <c r="D9" s="33">
        <v>3.1</v>
      </c>
      <c r="E9" s="6">
        <f t="shared" si="0"/>
        <v>21.74</v>
      </c>
      <c r="F9" s="6">
        <f t="shared" si="1"/>
        <v>4.2916929879974726</v>
      </c>
      <c r="G9" s="6">
        <f>G8-E9</f>
        <v>475.29000000000008</v>
      </c>
      <c r="H9" s="6">
        <f>(G9/$E$26)*100</f>
        <v>93.826989892608964</v>
      </c>
      <c r="I9" s="3"/>
      <c r="J9" s="38">
        <v>3350</v>
      </c>
      <c r="K9" s="38">
        <v>93.83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58.08</v>
      </c>
      <c r="D10" s="33">
        <v>3.1</v>
      </c>
      <c r="E10" s="6">
        <f t="shared" si="0"/>
        <v>54.98</v>
      </c>
      <c r="F10" s="6">
        <f t="shared" si="1"/>
        <v>10.853600758054325</v>
      </c>
      <c r="G10" s="6">
        <f>G9-E10</f>
        <v>420.31000000000006</v>
      </c>
      <c r="H10" s="6">
        <f>(G10/$E$26)*100</f>
        <v>82.973389134554637</v>
      </c>
      <c r="I10" s="3"/>
      <c r="J10" s="37">
        <v>2360</v>
      </c>
      <c r="K10" s="37">
        <v>82.97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29.51</v>
      </c>
      <c r="D11" s="33">
        <v>3.05</v>
      </c>
      <c r="E11" s="6">
        <f t="shared" si="0"/>
        <v>26.46</v>
      </c>
      <c r="F11" s="6">
        <f t="shared" si="1"/>
        <v>5.2234680985470616</v>
      </c>
      <c r="G11" s="6">
        <f>G10-E11</f>
        <v>393.85000000000008</v>
      </c>
      <c r="H11" s="6">
        <f>(G11/$E$26)*100</f>
        <v>77.749921036007592</v>
      </c>
      <c r="I11" s="3"/>
      <c r="J11" s="38">
        <v>2000</v>
      </c>
      <c r="K11" s="38">
        <v>77.739999999999995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30.14</v>
      </c>
      <c r="D12" s="33">
        <v>3.09</v>
      </c>
      <c r="E12" s="6">
        <f t="shared" si="0"/>
        <v>27.05</v>
      </c>
      <c r="F12" s="6">
        <f t="shared" si="1"/>
        <v>5.33993998736576</v>
      </c>
      <c r="G12" s="6">
        <f>G11-E12</f>
        <v>366.80000000000007</v>
      </c>
      <c r="H12" s="6">
        <f t="shared" ref="H12:H19" si="2">(G12/$E$26)*100</f>
        <v>72.409981048641825</v>
      </c>
      <c r="I12" s="3"/>
      <c r="J12" s="37">
        <v>1700</v>
      </c>
      <c r="K12" s="37">
        <v>72.41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33.15</v>
      </c>
      <c r="D13" s="33">
        <v>3.07</v>
      </c>
      <c r="E13" s="6">
        <f t="shared" si="0"/>
        <v>30.08</v>
      </c>
      <c r="F13" s="6">
        <f t="shared" si="1"/>
        <v>5.9380922299431447</v>
      </c>
      <c r="G13" s="6">
        <f t="shared" ref="G13:G21" si="3">G12-E13</f>
        <v>336.72000000000008</v>
      </c>
      <c r="H13" s="6">
        <f t="shared" si="2"/>
        <v>66.471888818698673</v>
      </c>
      <c r="I13" s="3"/>
      <c r="J13" s="38">
        <v>1400</v>
      </c>
      <c r="K13" s="38">
        <v>66.47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24.51</v>
      </c>
      <c r="D14" s="33">
        <v>3.09</v>
      </c>
      <c r="E14" s="6">
        <f t="shared" si="0"/>
        <v>21.42</v>
      </c>
      <c r="F14" s="6">
        <f t="shared" si="1"/>
        <v>4.2285217940619075</v>
      </c>
      <c r="G14" s="6">
        <f t="shared" si="3"/>
        <v>315.30000000000007</v>
      </c>
      <c r="H14" s="6">
        <f t="shared" si="2"/>
        <v>62.243367024636775</v>
      </c>
      <c r="I14" s="3"/>
      <c r="J14" s="37">
        <v>1250</v>
      </c>
      <c r="K14" s="37">
        <v>62.24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35.64</v>
      </c>
      <c r="D15" s="34">
        <v>3.34</v>
      </c>
      <c r="E15" s="6">
        <f t="shared" si="0"/>
        <v>32.299999999999997</v>
      </c>
      <c r="F15" s="6">
        <f t="shared" si="1"/>
        <v>6.3763423878711301</v>
      </c>
      <c r="G15" s="6">
        <f t="shared" si="3"/>
        <v>283.00000000000006</v>
      </c>
      <c r="H15" s="6">
        <f t="shared" si="2"/>
        <v>55.867024636765642</v>
      </c>
      <c r="I15" s="3"/>
      <c r="J15" s="38">
        <v>1000</v>
      </c>
      <c r="K15" s="38">
        <v>55.87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29.02</v>
      </c>
      <c r="D16" s="35">
        <v>3.48</v>
      </c>
      <c r="E16" s="6">
        <f t="shared" si="0"/>
        <v>25.54</v>
      </c>
      <c r="F16" s="6">
        <f t="shared" si="1"/>
        <v>5.0418509159823115</v>
      </c>
      <c r="G16" s="6">
        <f t="shared" si="3"/>
        <v>257.46000000000004</v>
      </c>
      <c r="H16" s="6">
        <f t="shared" si="2"/>
        <v>50.825173720783326</v>
      </c>
      <c r="I16" s="3"/>
      <c r="J16" s="37">
        <v>850</v>
      </c>
      <c r="K16" s="37">
        <v>50.82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24.17</v>
      </c>
      <c r="D17" s="34">
        <v>3.43</v>
      </c>
      <c r="E17" s="6">
        <f t="shared" si="0"/>
        <v>20.740000000000002</v>
      </c>
      <c r="F17" s="6">
        <f t="shared" si="1"/>
        <v>4.0942830069488307</v>
      </c>
      <c r="G17" s="6">
        <f t="shared" si="3"/>
        <v>236.72000000000003</v>
      </c>
      <c r="H17" s="6">
        <f t="shared" si="2"/>
        <v>46.730890713834491</v>
      </c>
      <c r="I17" s="3"/>
      <c r="J17" s="38">
        <v>710</v>
      </c>
      <c r="K17" s="38">
        <v>46.73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26.63</v>
      </c>
      <c r="D18" s="34">
        <v>3.36</v>
      </c>
      <c r="E18" s="6">
        <f t="shared" si="0"/>
        <v>23.27</v>
      </c>
      <c r="F18" s="26">
        <f t="shared" si="1"/>
        <v>4.5937302590018945</v>
      </c>
      <c r="G18" s="32">
        <f t="shared" si="3"/>
        <v>213.45000000000002</v>
      </c>
      <c r="H18" s="26">
        <f t="shared" si="2"/>
        <v>42.137160454832596</v>
      </c>
      <c r="I18" s="3"/>
      <c r="J18" s="28">
        <f t="shared" ref="J18:J24" si="4">B18</f>
        <v>600</v>
      </c>
      <c r="K18" s="31">
        <v>42.14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24.76</v>
      </c>
      <c r="D19" s="34">
        <v>3.36</v>
      </c>
      <c r="E19" s="6">
        <f t="shared" si="0"/>
        <v>21.400000000000002</v>
      </c>
      <c r="F19" s="26">
        <f t="shared" si="1"/>
        <v>4.2245735944409351</v>
      </c>
      <c r="G19" s="32">
        <f t="shared" si="3"/>
        <v>192.05</v>
      </c>
      <c r="H19" s="26">
        <f t="shared" si="2"/>
        <v>37.912586860391663</v>
      </c>
      <c r="I19" s="3"/>
      <c r="J19" s="29">
        <f t="shared" si="4"/>
        <v>500</v>
      </c>
      <c r="K19" s="30">
        <v>37.909999999999997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26.16</v>
      </c>
      <c r="D20" s="34">
        <v>3.54</v>
      </c>
      <c r="E20" s="6">
        <f t="shared" si="0"/>
        <v>22.62</v>
      </c>
      <c r="F20" s="26">
        <f t="shared" ref="F20:F26" si="5">(E20/$E$26)*100</f>
        <v>4.4654137713202777</v>
      </c>
      <c r="G20" s="32">
        <f t="shared" si="3"/>
        <v>169.43</v>
      </c>
      <c r="H20" s="26">
        <f t="shared" ref="H20:H25" si="6">(G20/$E$26)*100</f>
        <v>33.447173089071377</v>
      </c>
      <c r="I20" s="3"/>
      <c r="J20" s="28">
        <f t="shared" si="4"/>
        <v>400</v>
      </c>
      <c r="K20" s="31">
        <v>33.450000000000003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31.39</v>
      </c>
      <c r="D21" s="34">
        <v>3.35</v>
      </c>
      <c r="E21" s="6">
        <f t="shared" si="0"/>
        <v>28.04</v>
      </c>
      <c r="F21" s="26">
        <f t="shared" si="5"/>
        <v>5.5353758686039161</v>
      </c>
      <c r="G21" s="32">
        <f t="shared" si="3"/>
        <v>141.39000000000001</v>
      </c>
      <c r="H21" s="26">
        <f t="shared" si="6"/>
        <v>27.911797220467466</v>
      </c>
      <c r="I21" s="3"/>
      <c r="J21" s="29">
        <f t="shared" si="4"/>
        <v>300</v>
      </c>
      <c r="K21" s="30">
        <v>27.91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45.46</v>
      </c>
      <c r="D22" s="34">
        <v>3.43</v>
      </c>
      <c r="E22" s="6">
        <f t="shared" si="0"/>
        <v>42.03</v>
      </c>
      <c r="F22" s="26">
        <f t="shared" si="5"/>
        <v>8.297141503474414</v>
      </c>
      <c r="G22" s="32">
        <f t="shared" ref="G22:G24" si="7">G21-E22</f>
        <v>99.360000000000014</v>
      </c>
      <c r="H22" s="26">
        <f t="shared" si="6"/>
        <v>19.614655716993052</v>
      </c>
      <c r="I22" s="3"/>
      <c r="J22" s="28">
        <f t="shared" si="4"/>
        <v>250</v>
      </c>
      <c r="K22" s="31">
        <v>19.64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67.48</v>
      </c>
      <c r="D23" s="34">
        <v>3.12</v>
      </c>
      <c r="E23" s="6">
        <f t="shared" si="0"/>
        <v>64.36</v>
      </c>
      <c r="F23" s="26">
        <f t="shared" si="5"/>
        <v>12.705306380290585</v>
      </c>
      <c r="G23" s="32">
        <f t="shared" si="7"/>
        <v>35.000000000000014</v>
      </c>
      <c r="H23" s="26">
        <f t="shared" si="6"/>
        <v>6.9093493367024656</v>
      </c>
      <c r="I23" s="3"/>
      <c r="J23" s="29">
        <f t="shared" si="4"/>
        <v>125</v>
      </c>
      <c r="K23" s="30">
        <v>6.91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37.14</v>
      </c>
      <c r="D24" s="34">
        <v>3.11</v>
      </c>
      <c r="E24" s="6">
        <f t="shared" si="0"/>
        <v>34.03</v>
      </c>
      <c r="F24" s="26">
        <f t="shared" si="5"/>
        <v>6.7178616550852803</v>
      </c>
      <c r="G24" s="32">
        <f t="shared" si="7"/>
        <v>0.97000000000001307</v>
      </c>
      <c r="H24" s="26">
        <f t="shared" si="6"/>
        <v>0.19148768161718513</v>
      </c>
      <c r="I24" s="3"/>
      <c r="J24" s="28">
        <f t="shared" si="4"/>
        <v>63</v>
      </c>
      <c r="K24" s="31">
        <v>0.19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4.34</v>
      </c>
      <c r="D25" s="34">
        <v>3.37</v>
      </c>
      <c r="E25" s="6">
        <f t="shared" si="0"/>
        <v>0.96999999999999975</v>
      </c>
      <c r="F25" s="26">
        <f t="shared" si="5"/>
        <v>0.19148768161718249</v>
      </c>
      <c r="G25" s="32">
        <f>G24-E25</f>
        <v>1.3322676295501878E-14</v>
      </c>
      <c r="H25" s="26">
        <f t="shared" si="6"/>
        <v>2.6300292750122151E-15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565.09</v>
      </c>
      <c r="D26" s="33">
        <f>SUM(D8:D25)</f>
        <v>58.529999999999994</v>
      </c>
      <c r="E26" s="6">
        <f>SUM(E8:E25)</f>
        <v>506.56000000000006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cp:lastPrinted>2018-06-01T08:25:01Z</cp:lastPrinted>
  <dcterms:created xsi:type="dcterms:W3CDTF">2017-11-14T13:36:20Z</dcterms:created>
  <dcterms:modified xsi:type="dcterms:W3CDTF">2018-11-14T12:17:30Z</dcterms:modified>
</cp:coreProperties>
</file>