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stumenti\Desktop\Simona\"/>
    </mc:Choice>
  </mc:AlternateContent>
  <xr:revisionPtr revIDLastSave="0" documentId="13_ncr:1_{C24A1C9A-BB94-4F1C-A715-32D6F54D5C78}" xr6:coauthVersionLast="38" xr6:coauthVersionMax="3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8" i="1" l="1"/>
  <c r="E9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G9" i="1" s="1"/>
  <c r="J18" i="1"/>
  <c r="H9" i="1" l="1"/>
  <c r="G10" i="1"/>
  <c r="G11" i="1" s="1"/>
  <c r="H11" i="1" s="1"/>
  <c r="H8" i="1"/>
  <c r="H10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2" i="1" l="1"/>
  <c r="G13" i="1" l="1"/>
  <c r="H12" i="1"/>
  <c r="G14" i="1" l="1"/>
  <c r="H13" i="1"/>
  <c r="H14" i="1" l="1"/>
  <c r="G15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H21" i="1" l="1"/>
  <c r="G22" i="1"/>
  <c r="G23" i="1" l="1"/>
  <c r="H22" i="1"/>
  <c r="G24" i="1" l="1"/>
  <c r="H23" i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<sst xmlns="http://schemas.openxmlformats.org/spreadsheetml/2006/main" count="12" uniqueCount="12">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</sst>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2">
                  <c:v>97.17</c:v>
                </c:pt>
                <c:pt idx="3">
                  <c:v>94.35</c:v>
                </c:pt>
                <c:pt idx="4">
                  <c:v>91.88</c:v>
                </c:pt>
                <c:pt idx="5">
                  <c:v>88.75</c:v>
                </c:pt>
                <c:pt idx="6">
                  <c:v>86.5</c:v>
                </c:pt>
                <c:pt idx="7">
                  <c:v>82.78</c:v>
                </c:pt>
                <c:pt idx="8">
                  <c:v>79.13</c:v>
                </c:pt>
                <c:pt idx="9">
                  <c:v>74.77</c:v>
                </c:pt>
                <c:pt idx="10" formatCode="_(* #,##0.00_);_(* \(#,##0.00\);_(* &quot;-&quot;??_);_(@_)">
                  <c:v>67.650000000000006</c:v>
                </c:pt>
                <c:pt idx="11" formatCode="_(* #,##0.00_);_(* \(#,##0.00\);_(* &quot;-&quot;??_);_(@_)">
                  <c:v>59.33</c:v>
                </c:pt>
                <c:pt idx="12" formatCode="_(* #,##0.00_);_(* \(#,##0.00\);_(* &quot;-&quot;??_);_(@_)">
                  <c:v>47.36</c:v>
                </c:pt>
                <c:pt idx="13" formatCode="_(* #,##0.00_);_(* \(#,##0.00\);_(* &quot;-&quot;??_);_(@_)">
                  <c:v>30.84</c:v>
                </c:pt>
                <c:pt idx="14" formatCode="_(* #,##0.00_);_(* \(#,##0.00\);_(* &quot;-&quot;??_);_(@_)">
                  <c:v>21.41</c:v>
                </c:pt>
                <c:pt idx="15" formatCode="_(* #,##0.00_);_(* \(#,##0.00\);_(* &quot;-&quot;??_);_(@_)">
                  <c:v>4.32</c:v>
                </c:pt>
                <c:pt idx="16" formatCode="_(* #,##0.00_);_(* \(#,##0.00\);_(* &quot;-&quot;??_);_(@_)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zoomScale="90" zoomScaleNormal="90" workbookViewId="0">
      <selection activeCell="M27" sqref="M27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9" width="9.625" style="4" customWidth="1"/>
    <col min="10" max="10" width="12.7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503.72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 t="shared" si="1"/>
        <v>0</v>
      </c>
      <c r="G9" s="6">
        <f>G8-E9</f>
        <v>503.72</v>
      </c>
      <c r="H9" s="6">
        <f>(G9/$E$26)*100</f>
        <v>100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>
        <v>15.86</v>
      </c>
      <c r="D10" s="33">
        <v>1.62</v>
      </c>
      <c r="E10" s="6">
        <f t="shared" si="0"/>
        <v>14.239999999999998</v>
      </c>
      <c r="F10" s="6">
        <f t="shared" si="1"/>
        <v>2.8269673628206142</v>
      </c>
      <c r="G10" s="6">
        <f>G9-E10</f>
        <v>489.48</v>
      </c>
      <c r="H10" s="6">
        <f>(G10/$E$26)*100</f>
        <v>97.173032637179375</v>
      </c>
      <c r="I10" s="3"/>
      <c r="J10" s="37">
        <v>2360</v>
      </c>
      <c r="K10" s="37">
        <v>97.17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15.5</v>
      </c>
      <c r="D11" s="33">
        <v>1.31</v>
      </c>
      <c r="E11" s="6">
        <f t="shared" si="0"/>
        <v>14.19</v>
      </c>
      <c r="F11" s="6">
        <f t="shared" si="1"/>
        <v>2.8170412133725082</v>
      </c>
      <c r="G11" s="6">
        <f>G10-E11</f>
        <v>475.29</v>
      </c>
      <c r="H11" s="6">
        <f>(G11/$E$26)*100</f>
        <v>94.35599142380687</v>
      </c>
      <c r="I11" s="3"/>
      <c r="J11" s="38">
        <v>2000</v>
      </c>
      <c r="K11" s="38">
        <v>94.35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1700</v>
      </c>
      <c r="C12" s="6">
        <v>14.26</v>
      </c>
      <c r="D12" s="33">
        <v>1.79</v>
      </c>
      <c r="E12" s="6">
        <f t="shared" si="0"/>
        <v>12.469999999999999</v>
      </c>
      <c r="F12" s="6">
        <f t="shared" si="1"/>
        <v>2.4755816723576589</v>
      </c>
      <c r="G12" s="6">
        <f>G11-E12</f>
        <v>462.82000000000005</v>
      </c>
      <c r="H12" s="6">
        <f t="shared" ref="H12:H19" si="2">(G12/$E$26)*100</f>
        <v>91.880409751449221</v>
      </c>
      <c r="I12" s="3"/>
      <c r="J12" s="37">
        <v>1700</v>
      </c>
      <c r="K12" s="37">
        <v>91.88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17.36</v>
      </c>
      <c r="D13" s="33">
        <v>1.61</v>
      </c>
      <c r="E13" s="6">
        <f t="shared" si="0"/>
        <v>15.75</v>
      </c>
      <c r="F13" s="6">
        <f t="shared" si="1"/>
        <v>3.1267370761534186</v>
      </c>
      <c r="G13" s="6">
        <f t="shared" ref="G13:G21" si="3">G12-E13</f>
        <v>447.07000000000005</v>
      </c>
      <c r="H13" s="6">
        <f t="shared" si="2"/>
        <v>88.753672675295803</v>
      </c>
      <c r="I13" s="3"/>
      <c r="J13" s="38">
        <v>1400</v>
      </c>
      <c r="K13" s="38">
        <v>88.75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12.97</v>
      </c>
      <c r="D14" s="33">
        <v>1.61</v>
      </c>
      <c r="E14" s="6">
        <f t="shared" si="0"/>
        <v>11.360000000000001</v>
      </c>
      <c r="F14" s="6">
        <f t="shared" si="1"/>
        <v>2.2552211546097038</v>
      </c>
      <c r="G14" s="6">
        <f t="shared" si="3"/>
        <v>435.71000000000004</v>
      </c>
      <c r="H14" s="6">
        <f t="shared" si="2"/>
        <v>86.498451520686089</v>
      </c>
      <c r="I14" s="3"/>
      <c r="J14" s="37">
        <v>1250</v>
      </c>
      <c r="K14" s="37">
        <v>86.5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21.81</v>
      </c>
      <c r="D15" s="34">
        <v>3.06</v>
      </c>
      <c r="E15" s="6">
        <f t="shared" si="0"/>
        <v>18.75</v>
      </c>
      <c r="F15" s="6">
        <f t="shared" si="1"/>
        <v>3.7223060430397839</v>
      </c>
      <c r="G15" s="6">
        <f t="shared" si="3"/>
        <v>416.96000000000004</v>
      </c>
      <c r="H15" s="6">
        <f t="shared" si="2"/>
        <v>82.77614547764631</v>
      </c>
      <c r="I15" s="3"/>
      <c r="J15" s="38">
        <v>1000</v>
      </c>
      <c r="K15" s="38">
        <v>82.78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21.41</v>
      </c>
      <c r="D16" s="35">
        <v>3.08</v>
      </c>
      <c r="E16" s="6">
        <f t="shared" si="0"/>
        <v>18.329999999999998</v>
      </c>
      <c r="F16" s="6">
        <f t="shared" si="1"/>
        <v>3.6389263876756921</v>
      </c>
      <c r="G16" s="6">
        <f t="shared" si="3"/>
        <v>398.63000000000005</v>
      </c>
      <c r="H16" s="6">
        <f t="shared" si="2"/>
        <v>79.137219089970628</v>
      </c>
      <c r="I16" s="3"/>
      <c r="J16" s="37">
        <v>850</v>
      </c>
      <c r="K16" s="37">
        <v>79.13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25.09</v>
      </c>
      <c r="D17" s="34">
        <v>3.08</v>
      </c>
      <c r="E17" s="6">
        <f t="shared" si="0"/>
        <v>22.009999999999998</v>
      </c>
      <c r="F17" s="6">
        <f t="shared" si="1"/>
        <v>4.3694909870563006</v>
      </c>
      <c r="G17" s="6">
        <f t="shared" si="3"/>
        <v>376.62000000000006</v>
      </c>
      <c r="H17" s="6">
        <f t="shared" si="2"/>
        <v>74.767728102914319</v>
      </c>
      <c r="I17" s="3"/>
      <c r="J17" s="38">
        <v>710</v>
      </c>
      <c r="K17" s="38">
        <v>74.77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39.29</v>
      </c>
      <c r="D18" s="34">
        <v>3.44</v>
      </c>
      <c r="E18" s="6">
        <f t="shared" si="0"/>
        <v>35.85</v>
      </c>
      <c r="F18" s="26">
        <f t="shared" si="1"/>
        <v>7.1170491542920669</v>
      </c>
      <c r="G18" s="32">
        <f t="shared" si="3"/>
        <v>340.77000000000004</v>
      </c>
      <c r="H18" s="26">
        <f t="shared" si="2"/>
        <v>67.650678948622257</v>
      </c>
      <c r="I18" s="3"/>
      <c r="J18" s="28">
        <f t="shared" ref="J18:J24" si="4">B18</f>
        <v>600</v>
      </c>
      <c r="K18" s="31">
        <v>67.650000000000006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45.3</v>
      </c>
      <c r="D19" s="34">
        <v>3.41</v>
      </c>
      <c r="E19" s="6">
        <f t="shared" si="0"/>
        <v>41.89</v>
      </c>
      <c r="F19" s="26">
        <f t="shared" si="1"/>
        <v>8.3161280076232824</v>
      </c>
      <c r="G19" s="32">
        <f t="shared" si="3"/>
        <v>298.88000000000005</v>
      </c>
      <c r="H19" s="26">
        <f t="shared" si="2"/>
        <v>59.334550940998973</v>
      </c>
      <c r="I19" s="3"/>
      <c r="J19" s="29">
        <f t="shared" si="4"/>
        <v>500</v>
      </c>
      <c r="K19" s="30">
        <v>59.33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63.72</v>
      </c>
      <c r="D20" s="34">
        <v>3.41</v>
      </c>
      <c r="E20" s="6">
        <f t="shared" si="0"/>
        <v>60.31</v>
      </c>
      <c r="F20" s="26">
        <f t="shared" ref="F20:F26" si="5">(E20/$E$26)*100</f>
        <v>11.972921464305566</v>
      </c>
      <c r="G20" s="32">
        <f t="shared" si="3"/>
        <v>238.57000000000005</v>
      </c>
      <c r="H20" s="26">
        <f t="shared" ref="H20:H25" si="6">(G20/$E$26)*100</f>
        <v>47.361629476693409</v>
      </c>
      <c r="I20" s="3"/>
      <c r="J20" s="28">
        <f t="shared" si="4"/>
        <v>400</v>
      </c>
      <c r="K20" s="31">
        <v>47.36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86.5</v>
      </c>
      <c r="D21" s="34">
        <v>3.27</v>
      </c>
      <c r="E21" s="6">
        <f t="shared" si="0"/>
        <v>83.23</v>
      </c>
      <c r="F21" s="26">
        <f t="shared" si="5"/>
        <v>16.523068371317397</v>
      </c>
      <c r="G21" s="32">
        <f t="shared" si="3"/>
        <v>155.34000000000003</v>
      </c>
      <c r="H21" s="26">
        <f t="shared" si="6"/>
        <v>30.838561105376005</v>
      </c>
      <c r="I21" s="3"/>
      <c r="J21" s="29">
        <f t="shared" si="4"/>
        <v>300</v>
      </c>
      <c r="K21" s="30">
        <v>30.84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50.84</v>
      </c>
      <c r="D22" s="34">
        <v>3.36</v>
      </c>
      <c r="E22" s="6">
        <f t="shared" si="0"/>
        <v>47.480000000000004</v>
      </c>
      <c r="F22" s="26">
        <f t="shared" si="5"/>
        <v>9.4258715159215445</v>
      </c>
      <c r="G22" s="32">
        <f t="shared" ref="G22:G24" si="7">G21-E22</f>
        <v>107.86000000000003</v>
      </c>
      <c r="H22" s="26">
        <f t="shared" si="6"/>
        <v>21.412689589454466</v>
      </c>
      <c r="I22" s="3"/>
      <c r="J22" s="28">
        <f t="shared" si="4"/>
        <v>250</v>
      </c>
      <c r="K22" s="31">
        <v>21.41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89.19</v>
      </c>
      <c r="D23" s="34">
        <v>3.08</v>
      </c>
      <c r="E23" s="6">
        <f t="shared" si="0"/>
        <v>86.11</v>
      </c>
      <c r="F23" s="26">
        <f t="shared" si="5"/>
        <v>17.094814579528308</v>
      </c>
      <c r="G23" s="32">
        <f t="shared" si="7"/>
        <v>21.750000000000028</v>
      </c>
      <c r="H23" s="26">
        <f t="shared" si="6"/>
        <v>4.3178750099261549</v>
      </c>
      <c r="I23" s="3"/>
      <c r="J23" s="29">
        <f t="shared" si="4"/>
        <v>125</v>
      </c>
      <c r="K23" s="30">
        <v>4.32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21.71</v>
      </c>
      <c r="D24" s="34">
        <v>3.09</v>
      </c>
      <c r="E24" s="6">
        <f t="shared" si="0"/>
        <v>18.62</v>
      </c>
      <c r="F24" s="26">
        <f t="shared" si="5"/>
        <v>3.6964980544747084</v>
      </c>
      <c r="G24" s="32">
        <f t="shared" si="7"/>
        <v>3.1300000000000274</v>
      </c>
      <c r="H24" s="26">
        <f t="shared" si="6"/>
        <v>0.62137695545144667</v>
      </c>
      <c r="I24" s="3"/>
      <c r="J24" s="28">
        <f t="shared" si="4"/>
        <v>63</v>
      </c>
      <c r="K24" s="31">
        <v>0.62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6.5</v>
      </c>
      <c r="D25" s="34">
        <v>3.37</v>
      </c>
      <c r="E25" s="6">
        <f t="shared" si="0"/>
        <v>3.13</v>
      </c>
      <c r="F25" s="26">
        <f t="shared" si="5"/>
        <v>0.62137695545144123</v>
      </c>
      <c r="G25" s="32">
        <f>G24-E25</f>
        <v>2.7533531010703882E-14</v>
      </c>
      <c r="H25" s="26">
        <f t="shared" si="6"/>
        <v>5.4660388729262048E-15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547.30999999999995</v>
      </c>
      <c r="D26" s="33">
        <f>SUM(D8:D25)</f>
        <v>43.589999999999996</v>
      </c>
      <c r="E26" s="6">
        <f>SUM(E8:E25)</f>
        <v>503.72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cp:lastPrinted>2018-06-01T08:25:01Z</cp:lastPrinted>
  <dcterms:created xsi:type="dcterms:W3CDTF">2017-11-14T13:36:20Z</dcterms:created>
  <dcterms:modified xsi:type="dcterms:W3CDTF">2018-11-15T11:07:20Z</dcterms:modified>
</cp:coreProperties>
</file>