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stumenti\Desktop\Simona\Curve Granulometriche\"/>
    </mc:Choice>
  </mc:AlternateContent>
  <xr:revisionPtr revIDLastSave="0" documentId="13_ncr:1_{5A477E1A-6EDA-495A-AD0C-C66112C94E45}" xr6:coauthVersionLast="40" xr6:coauthVersionMax="40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5" i="1"/>
  <c r="E24" i="1"/>
  <c r="E15" i="1"/>
  <c r="E16" i="1"/>
  <c r="E17" i="1"/>
  <c r="E23" i="1" l="1"/>
  <c r="E22" i="1"/>
  <c r="E21" i="1"/>
  <c r="E20" i="1"/>
  <c r="E19" i="1"/>
  <c r="E18" i="1"/>
  <c r="E26" i="1" l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K18" i="1" s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K20" i="1" s="1"/>
  <c r="K19" i="1"/>
  <c r="H21" i="1" l="1"/>
  <c r="K21" i="1" s="1"/>
  <c r="H22" i="1" l="1"/>
  <c r="K22" i="1" s="1"/>
  <c r="H23" i="1" l="1"/>
  <c r="K23" i="1" s="1"/>
  <c r="G25" i="1" l="1"/>
  <c r="H25" i="1" s="1"/>
  <c r="H24" i="1"/>
  <c r="K24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<sst xmlns="http://schemas.openxmlformats.org/spreadsheetml/2006/main" count="12" uniqueCount="12">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</sst>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0">
                  <c:v>99.98</c:v>
                </c:pt>
                <c:pt idx="1">
                  <c:v>99.95</c:v>
                </c:pt>
                <c:pt idx="2">
                  <c:v>99.92</c:v>
                </c:pt>
                <c:pt idx="3" formatCode="_(* #,##0.00_);_(* \(#,##0.00\);_(* &quot;-&quot;??_);_(@_)">
                  <c:v>99.858293858050942</c:v>
                </c:pt>
                <c:pt idx="4" formatCode="_(* #,##0.00_);_(* \(#,##0.00\);_(* &quot;-&quot;??_);_(@_)">
                  <c:v>99.700392728450552</c:v>
                </c:pt>
                <c:pt idx="5" formatCode="_(* #,##0.00_);_(* \(#,##0.00\);_(* &quot;-&quot;??_);_(@_)">
                  <c:v>99.141665654479951</c:v>
                </c:pt>
                <c:pt idx="6" formatCode="_(* #,##0.00_);_(* \(#,##0.00\);_(* &quot;-&quot;??_);_(@_)">
                  <c:v>95.997813676667093</c:v>
                </c:pt>
                <c:pt idx="7" formatCode="_(* #,##0.00_);_(* \(#,##0.00\);_(* &quot;-&quot;??_);_(@_)">
                  <c:v>88.616948054577122</c:v>
                </c:pt>
                <c:pt idx="8" formatCode="_(* #,##0.00_);_(* \(#,##0.00\);_(* &quot;-&quot;??_);_(@_)">
                  <c:v>20.476537511640174</c:v>
                </c:pt>
                <c:pt idx="9" formatCode="_(* #,##0.00_);_(* \(#,##0.00\);_(* &quot;-&quot;??_);_(@_)">
                  <c:v>0.96967488562292958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7" zoomScale="90" zoomScaleNormal="90" workbookViewId="0">
      <selection activeCell="K28" sqref="K28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9" width="9.625" style="4" customWidth="1"/>
    <col min="10" max="10" width="12.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/>
      <c r="F14" s="6">
        <f t="shared" si="0"/>
        <v>0</v>
      </c>
      <c r="G14" s="6"/>
      <c r="H14" s="6">
        <f t="shared" si="1"/>
        <v>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>
        <v>1.76</v>
      </c>
      <c r="D15" s="24">
        <v>1.68</v>
      </c>
      <c r="E15" s="34">
        <f t="shared" ref="E15:E23" si="2">C15-D15</f>
        <v>8.0000000000000071E-2</v>
      </c>
      <c r="F15" s="6">
        <f t="shared" si="0"/>
        <v>1.6194987651321928E-2</v>
      </c>
      <c r="G15" s="6">
        <f>E26-E15</f>
        <v>493.90000000000009</v>
      </c>
      <c r="H15" s="6">
        <f t="shared" si="1"/>
        <v>99.983805012348682</v>
      </c>
      <c r="I15" s="3"/>
      <c r="J15" s="39">
        <v>1000</v>
      </c>
      <c r="K15" s="39">
        <v>99.98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>
        <v>1.76</v>
      </c>
      <c r="D16" s="24">
        <v>1.62</v>
      </c>
      <c r="E16" s="34">
        <f t="shared" si="2"/>
        <v>0.1399999999999999</v>
      </c>
      <c r="F16" s="6">
        <f t="shared" si="0"/>
        <v>2.8341228389813327E-2</v>
      </c>
      <c r="G16" s="6">
        <f t="shared" ref="G16:G18" si="3">G15-E16</f>
        <v>493.7600000000001</v>
      </c>
      <c r="H16" s="6">
        <f t="shared" si="1"/>
        <v>99.955463783958876</v>
      </c>
      <c r="I16" s="3"/>
      <c r="J16" s="40">
        <v>850</v>
      </c>
      <c r="K16" s="40">
        <v>99.95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1.86</v>
      </c>
      <c r="D17" s="36">
        <v>1.69</v>
      </c>
      <c r="E17" s="6">
        <f t="shared" si="2"/>
        <v>0.17000000000000015</v>
      </c>
      <c r="F17" s="6">
        <f t="shared" si="0"/>
        <v>3.4414348759059098E-2</v>
      </c>
      <c r="G17" s="6">
        <f t="shared" si="3"/>
        <v>493.59000000000009</v>
      </c>
      <c r="H17" s="6">
        <f t="shared" si="1"/>
        <v>99.921049435199805</v>
      </c>
      <c r="I17" s="3"/>
      <c r="J17" s="39">
        <v>710</v>
      </c>
      <c r="K17" s="39">
        <v>99.92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1.87</v>
      </c>
      <c r="D18" s="24">
        <v>1.56</v>
      </c>
      <c r="E18" s="6">
        <f t="shared" si="2"/>
        <v>0.31000000000000005</v>
      </c>
      <c r="F18" s="25">
        <f>(E18/$E$26)*100</f>
        <v>6.2755577148872421E-2</v>
      </c>
      <c r="G18" s="31">
        <f t="shared" si="3"/>
        <v>493.28000000000009</v>
      </c>
      <c r="H18" s="25">
        <f>(G18/$E$26)*100</f>
        <v>99.858293858050942</v>
      </c>
      <c r="I18" s="3"/>
      <c r="J18" s="27">
        <f t="shared" ref="J18:J24" si="4">B18</f>
        <v>600</v>
      </c>
      <c r="K18" s="30">
        <f>H18</f>
        <v>99.858293858050942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2.33</v>
      </c>
      <c r="D19" s="24">
        <v>1.55</v>
      </c>
      <c r="E19" s="6">
        <f t="shared" si="2"/>
        <v>0.78</v>
      </c>
      <c r="F19" s="25">
        <f>(E19/$E$26)*100</f>
        <v>0.15790112960038866</v>
      </c>
      <c r="G19" s="31">
        <f>G18-E19</f>
        <v>492.50000000000011</v>
      </c>
      <c r="H19" s="25">
        <f>(G19/$E$26)*100</f>
        <v>99.700392728450552</v>
      </c>
      <c r="I19" s="3"/>
      <c r="J19" s="28">
        <f t="shared" si="4"/>
        <v>500</v>
      </c>
      <c r="K19" s="29">
        <f t="shared" ref="K19:K24" si="5">H19</f>
        <v>99.700392728450552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4.33</v>
      </c>
      <c r="D20" s="24">
        <v>1.57</v>
      </c>
      <c r="E20" s="6">
        <f t="shared" si="2"/>
        <v>2.76</v>
      </c>
      <c r="F20" s="25">
        <f t="shared" ref="F20:F26" si="6">(E20/$E$26)*100</f>
        <v>0.55872707397060595</v>
      </c>
      <c r="G20" s="31">
        <f>G19-E20</f>
        <v>489.74000000000012</v>
      </c>
      <c r="H20" s="25">
        <f t="shared" ref="H20:H25" si="7">(G20/$E$26)*100</f>
        <v>99.141665654479951</v>
      </c>
      <c r="I20" s="3"/>
      <c r="J20" s="27">
        <f t="shared" si="4"/>
        <v>400</v>
      </c>
      <c r="K20" s="30">
        <f t="shared" si="5"/>
        <v>99.141665654479951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17.260000000000002</v>
      </c>
      <c r="D21" s="24">
        <v>1.73</v>
      </c>
      <c r="E21" s="6">
        <f t="shared" si="2"/>
        <v>15.530000000000001</v>
      </c>
      <c r="F21" s="25">
        <f t="shared" si="6"/>
        <v>3.1438519778128664</v>
      </c>
      <c r="G21" s="31">
        <f t="shared" ref="G21:G25" si="8">G20-E21</f>
        <v>474.21000000000015</v>
      </c>
      <c r="H21" s="25">
        <f t="shared" si="7"/>
        <v>95.997813676667093</v>
      </c>
      <c r="I21" s="3"/>
      <c r="J21" s="28">
        <f t="shared" si="4"/>
        <v>300</v>
      </c>
      <c r="K21" s="29">
        <f t="shared" si="5"/>
        <v>95.997813676667093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38</v>
      </c>
      <c r="D22" s="24">
        <v>1.54</v>
      </c>
      <c r="E22" s="6">
        <f t="shared" si="2"/>
        <v>36.46</v>
      </c>
      <c r="F22" s="25">
        <f t="shared" si="6"/>
        <v>7.3808656220899618</v>
      </c>
      <c r="G22" s="31">
        <f>G21-E22</f>
        <v>437.75000000000017</v>
      </c>
      <c r="H22" s="25">
        <f t="shared" si="7"/>
        <v>88.616948054577122</v>
      </c>
      <c r="I22" s="3"/>
      <c r="J22" s="27">
        <f t="shared" si="4"/>
        <v>250</v>
      </c>
      <c r="K22" s="30">
        <f t="shared" si="5"/>
        <v>88.616948054577122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370.5</v>
      </c>
      <c r="D23" s="24">
        <v>33.9</v>
      </c>
      <c r="E23" s="6">
        <f t="shared" si="2"/>
        <v>336.6</v>
      </c>
      <c r="F23" s="25">
        <f t="shared" si="6"/>
        <v>68.140410542936962</v>
      </c>
      <c r="G23" s="31">
        <f>G22-E23</f>
        <v>101.15000000000015</v>
      </c>
      <c r="H23" s="25">
        <f t="shared" si="7"/>
        <v>20.476537511640174</v>
      </c>
      <c r="I23" s="3"/>
      <c r="J23" s="28">
        <f t="shared" si="4"/>
        <v>125</v>
      </c>
      <c r="K23" s="29">
        <f t="shared" si="5"/>
        <v>20.476537511640174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99.5</v>
      </c>
      <c r="D24" s="24">
        <v>3.14</v>
      </c>
      <c r="E24" s="6">
        <f>C24-D24</f>
        <v>96.36</v>
      </c>
      <c r="F24" s="25">
        <f t="shared" si="6"/>
        <v>19.506862626017245</v>
      </c>
      <c r="G24" s="31">
        <f>G23-E24</f>
        <v>4.7900000000001484</v>
      </c>
      <c r="H24" s="25">
        <f t="shared" si="7"/>
        <v>0.96967488562292958</v>
      </c>
      <c r="I24" s="3"/>
      <c r="J24" s="27">
        <f t="shared" si="4"/>
        <v>63</v>
      </c>
      <c r="K24" s="30">
        <f t="shared" si="5"/>
        <v>0.96967488562292958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6.4</v>
      </c>
      <c r="D25" s="24">
        <v>1.61</v>
      </c>
      <c r="E25" s="6">
        <f>C25-D25</f>
        <v>4.79</v>
      </c>
      <c r="F25" s="25">
        <f t="shared" si="6"/>
        <v>0.96967488562289961</v>
      </c>
      <c r="G25" s="31">
        <f t="shared" si="8"/>
        <v>1.4832579608992091E-13</v>
      </c>
      <c r="H25" s="25">
        <f t="shared" si="7"/>
        <v>3.0026680450609514E-14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SUM(C15:C25)</f>
        <v>545.57000000000005</v>
      </c>
      <c r="D26" s="7">
        <f>SUM(D15:D25)</f>
        <v>51.59</v>
      </c>
      <c r="E26" s="6">
        <f>SUM(E15:E25)</f>
        <v>493.98000000000008</v>
      </c>
      <c r="F26" s="25">
        <f t="shared" si="6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cp:lastPrinted>2018-06-01T08:25:01Z</cp:lastPrinted>
  <dcterms:created xsi:type="dcterms:W3CDTF">2017-11-14T13:36:20Z</dcterms:created>
  <dcterms:modified xsi:type="dcterms:W3CDTF">2018-12-14T09:26:54Z</dcterms:modified>
</cp:coreProperties>
</file>