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standard\"/>
    </mc:Choice>
  </mc:AlternateContent>
  <xr:revisionPtr revIDLastSave="0" documentId="8_{C6BE00C6-A55B-4579-9912-26AD22587C32}" xr6:coauthVersionLast="40" xr6:coauthVersionMax="40" xr10:uidLastSave="{00000000-0000-0000-0000-000000000000}"/>
  <bookViews>
    <workbookView xWindow="0" yWindow="0" windowWidth="19200" windowHeight="8244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E8" i="1" l="1"/>
  <c r="E9" i="1"/>
  <c r="E10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<sst xmlns="http://schemas.openxmlformats.org/spreadsheetml/2006/main" count="12" uniqueCount="12">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</sst>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5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1" xfId="2" applyFont="1" applyBorder="1" applyAlignment="1">
      <alignment horizontal="right"/>
    </xf>
    <xf numFmtId="166" fontId="2" fillId="0" borderId="4" xfId="2" applyFont="1" applyBorder="1" applyAlignment="1">
      <alignment horizontal="right"/>
    </xf>
    <xf numFmtId="166" fontId="2" fillId="0" borderId="0" xfId="2" applyAlignment="1">
      <alignment horizontal="right"/>
    </xf>
    <xf numFmtId="166" fontId="2" fillId="0" borderId="3" xfId="2" applyFont="1" applyBorder="1" applyAlignment="1">
      <alignment horizontal="right"/>
    </xf>
    <xf numFmtId="166" fontId="13" fillId="0" borderId="2" xfId="2" applyFont="1" applyBorder="1"/>
    <xf numFmtId="166" fontId="15" fillId="0" borderId="2" xfId="2" applyFont="1" applyBorder="1"/>
    <xf numFmtId="166" fontId="7" fillId="0" borderId="7" xfId="2" applyFont="1" applyFill="1" applyBorder="1" applyAlignment="1">
      <alignment horizontal="center" wrapText="1"/>
    </xf>
    <xf numFmtId="166" fontId="7" fillId="0" borderId="8" xfId="2" applyFont="1" applyFill="1" applyBorder="1" applyAlignment="1">
      <alignment horizontal="center" wrapText="1"/>
    </xf>
    <xf numFmtId="166" fontId="7" fillId="0" borderId="9" xfId="2" applyFont="1" applyFill="1" applyBorder="1" applyAlignment="1">
      <alignment horizontal="center" wrapText="1"/>
    </xf>
    <xf numFmtId="166" fontId="7" fillId="0" borderId="10" xfId="2" applyFont="1" applyFill="1" applyBorder="1" applyAlignment="1">
      <alignment horizontal="center" wrapText="1"/>
    </xf>
    <xf numFmtId="166" fontId="7" fillId="0" borderId="0" xfId="2" applyFont="1" applyFill="1" applyBorder="1" applyAlignment="1">
      <alignment horizontal="center" wrapText="1"/>
    </xf>
    <xf numFmtId="166" fontId="7" fillId="0" borderId="11" xfId="2" applyFont="1" applyFill="1" applyBorder="1" applyAlignment="1">
      <alignment horizontal="center" wrapText="1"/>
    </xf>
    <xf numFmtId="166" fontId="7" fillId="0" borderId="12" xfId="2" applyFont="1" applyFill="1" applyBorder="1" applyAlignment="1">
      <alignment horizontal="center" wrapText="1"/>
    </xf>
    <xf numFmtId="166" fontId="7" fillId="0" borderId="13" xfId="2" applyFont="1" applyFill="1" applyBorder="1" applyAlignment="1">
      <alignment horizontal="center" wrapText="1"/>
    </xf>
    <xf numFmtId="166" fontId="7" fillId="0" borderId="14" xfId="2" applyFont="1" applyFill="1" applyBorder="1" applyAlignment="1">
      <alignment horizontal="center" wrapText="1"/>
    </xf>
  </cellXfs>
  <cellStyles count="8">
    <cellStyle name="Comma" xfId="7" builtinId="3"/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0">
                  <c:v>98.24</c:v>
                </c:pt>
                <c:pt idx="1">
                  <c:v>93.27</c:v>
                </c:pt>
                <c:pt idx="2">
                  <c:v>91.61</c:v>
                </c:pt>
                <c:pt idx="3">
                  <c:v>88.19</c:v>
                </c:pt>
                <c:pt idx="4">
                  <c:v>82.52</c:v>
                </c:pt>
                <c:pt idx="5">
                  <c:v>78.900000000000006</c:v>
                </c:pt>
                <c:pt idx="6">
                  <c:v>70.08</c:v>
                </c:pt>
                <c:pt idx="7">
                  <c:v>65.400000000000006</c:v>
                </c:pt>
                <c:pt idx="8">
                  <c:v>57.14</c:v>
                </c:pt>
                <c:pt idx="9">
                  <c:v>48.3</c:v>
                </c:pt>
                <c:pt idx="10" formatCode="_-* #,##0.00_-;\-* #,##0.00_-;_-* &quot;-&quot;??_-;_-@_-">
                  <c:v>35.31</c:v>
                </c:pt>
                <c:pt idx="11" formatCode="_-* #,##0.00_-;\-* #,##0.00_-;_-* &quot;-&quot;??_-;_-@_-">
                  <c:v>24.1</c:v>
                </c:pt>
                <c:pt idx="12" formatCode="_-* #,##0.00_-;\-* #,##0.00_-;_-* &quot;-&quot;??_-;_-@_-">
                  <c:v>12.37</c:v>
                </c:pt>
                <c:pt idx="13" formatCode="_-* #,##0.00_-;\-* #,##0.00_-;_-* &quot;-&quot;??_-;_-@_-">
                  <c:v>2.78</c:v>
                </c:pt>
                <c:pt idx="14" formatCode="_-* #,##0.00_-;\-* #,##0.00_-;_-* &quot;-&quot;??_-;_-@_-">
                  <c:v>1.45</c:v>
                </c:pt>
                <c:pt idx="15" formatCode="_-* #,##0.00_-;\-* #,##0.00_-;_-* &quot;-&quot;??_-;_-@_-">
                  <c:v>0.33</c:v>
                </c:pt>
                <c:pt idx="16" formatCode="_-* #,##0.00_-;\-* #,##0.00_-;_-* &quot;-&quot;??_-;_-@_-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K25" sqref="K25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>
        <v>11.5</v>
      </c>
      <c r="D8" s="33">
        <v>3.06</v>
      </c>
      <c r="E8" s="6">
        <f t="shared" ref="E8" si="0">C8-D8</f>
        <v>8.44</v>
      </c>
      <c r="F8" s="6">
        <f t="shared" ref="F8:F19" si="1">(E8/$E$26)*100</f>
        <v>1.754531847663396</v>
      </c>
      <c r="G8" s="6">
        <f>E26-E8</f>
        <v>472.6</v>
      </c>
      <c r="H8" s="6">
        <f>(G8/$E$26)*100</f>
        <v>98.245468152336599</v>
      </c>
      <c r="I8" s="3"/>
      <c r="J8" s="37">
        <v>4000</v>
      </c>
      <c r="K8" s="37">
        <v>98.24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>
        <v>12</v>
      </c>
      <c r="D9" s="33">
        <v>3.02</v>
      </c>
      <c r="E9" s="6">
        <f>C9-D9</f>
        <v>8.98</v>
      </c>
      <c r="F9" s="6">
        <f t="shared" si="1"/>
        <v>1.8667886246465992</v>
      </c>
      <c r="G9" s="6">
        <f>G8-E9</f>
        <v>463.62</v>
      </c>
      <c r="H9" s="6">
        <f>(G9/$E$26)*100</f>
        <v>96.378679527689997</v>
      </c>
      <c r="I9" s="3"/>
      <c r="J9" s="38">
        <v>3350</v>
      </c>
      <c r="K9" s="38">
        <v>93.27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24.5</v>
      </c>
      <c r="D10" s="33">
        <v>1.58</v>
      </c>
      <c r="E10" s="6">
        <f>C10-D10</f>
        <v>22.92</v>
      </c>
      <c r="F10" s="6">
        <f t="shared" si="1"/>
        <v>4.764676534175952</v>
      </c>
      <c r="G10" s="6">
        <f>G9-E10</f>
        <v>440.7</v>
      </c>
      <c r="H10" s="6">
        <f>(G10/$E$26)*100</f>
        <v>91.614002993514049</v>
      </c>
      <c r="I10" s="3"/>
      <c r="J10" s="37">
        <v>2360</v>
      </c>
      <c r="K10" s="37">
        <v>91.61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18</v>
      </c>
      <c r="D11" s="33">
        <v>1.56</v>
      </c>
      <c r="E11" s="6">
        <f>C11-D11</f>
        <v>16.440000000000001</v>
      </c>
      <c r="F11" s="6">
        <f t="shared" si="1"/>
        <v>3.4175952103775158</v>
      </c>
      <c r="G11" s="6">
        <f>G10-E11</f>
        <v>424.26</v>
      </c>
      <c r="H11" s="6">
        <f>(G11/$E$26)*100</f>
        <v>88.196407783136536</v>
      </c>
      <c r="I11" s="3"/>
      <c r="J11" s="38">
        <v>2000</v>
      </c>
      <c r="K11" s="38">
        <v>88.19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29</v>
      </c>
      <c r="D12" s="33">
        <v>1.74</v>
      </c>
      <c r="E12" s="6">
        <f>C12-D12</f>
        <v>27.26</v>
      </c>
      <c r="F12" s="6">
        <f t="shared" si="1"/>
        <v>5.6668884084483615</v>
      </c>
      <c r="G12" s="6">
        <f>G11-E12</f>
        <v>397</v>
      </c>
      <c r="H12" s="6">
        <f t="shared" ref="H12:H19" si="2">(G12/$E$26)*100</f>
        <v>82.529519374688178</v>
      </c>
      <c r="I12" s="3"/>
      <c r="J12" s="37">
        <v>1700</v>
      </c>
      <c r="K12" s="37">
        <v>82.52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19</v>
      </c>
      <c r="D13" s="33">
        <v>1.57</v>
      </c>
      <c r="E13" s="6">
        <f>C13-D13</f>
        <v>17.43</v>
      </c>
      <c r="F13" s="6">
        <f t="shared" si="1"/>
        <v>3.6233993015133872</v>
      </c>
      <c r="G13" s="6">
        <f t="shared" ref="G13:G21" si="3">G12-E13</f>
        <v>379.57</v>
      </c>
      <c r="H13" s="6">
        <f t="shared" si="2"/>
        <v>78.906120073174776</v>
      </c>
      <c r="I13" s="3"/>
      <c r="J13" s="38">
        <v>1400</v>
      </c>
      <c r="K13" s="38">
        <v>78.900000000000006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44</v>
      </c>
      <c r="D14" s="33">
        <v>1.56</v>
      </c>
      <c r="E14" s="6">
        <f>C14-D14</f>
        <v>42.44</v>
      </c>
      <c r="F14" s="6">
        <f t="shared" si="1"/>
        <v>8.8225511391984028</v>
      </c>
      <c r="G14" s="6">
        <f t="shared" si="3"/>
        <v>337.13</v>
      </c>
      <c r="H14" s="6">
        <f t="shared" si="2"/>
        <v>70.08356893397638</v>
      </c>
      <c r="I14" s="3"/>
      <c r="J14" s="37">
        <v>1250</v>
      </c>
      <c r="K14" s="37">
        <v>70.08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25.5</v>
      </c>
      <c r="D15" s="34">
        <v>3</v>
      </c>
      <c r="E15" s="6">
        <f>C15-D15</f>
        <v>22.5</v>
      </c>
      <c r="F15" s="6">
        <f t="shared" si="1"/>
        <v>4.6773657076334612</v>
      </c>
      <c r="G15" s="6">
        <f t="shared" si="3"/>
        <v>314.63</v>
      </c>
      <c r="H15" s="6">
        <f t="shared" si="2"/>
        <v>65.406203226342924</v>
      </c>
      <c r="I15" s="3"/>
      <c r="J15" s="38">
        <v>1000</v>
      </c>
      <c r="K15" s="38">
        <v>65.400000000000006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41.4</v>
      </c>
      <c r="D16" s="35">
        <v>1.65</v>
      </c>
      <c r="E16" s="6">
        <f>C16-D16</f>
        <v>39.75</v>
      </c>
      <c r="F16" s="6">
        <f t="shared" si="1"/>
        <v>8.2633460834857804</v>
      </c>
      <c r="G16" s="6">
        <f t="shared" si="3"/>
        <v>274.88</v>
      </c>
      <c r="H16" s="6">
        <f t="shared" si="2"/>
        <v>57.142857142857139</v>
      </c>
      <c r="I16" s="3"/>
      <c r="J16" s="37">
        <v>850</v>
      </c>
      <c r="K16" s="37">
        <v>57.14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44.2</v>
      </c>
      <c r="D17" s="34">
        <v>1.7</v>
      </c>
      <c r="E17" s="6">
        <f>C17-D17</f>
        <v>42.5</v>
      </c>
      <c r="F17" s="6">
        <f t="shared" si="1"/>
        <v>8.8350241144187596</v>
      </c>
      <c r="G17" s="6">
        <f t="shared" si="3"/>
        <v>232.38</v>
      </c>
      <c r="H17" s="6">
        <f t="shared" si="2"/>
        <v>48.307833028438381</v>
      </c>
      <c r="I17" s="3"/>
      <c r="J17" s="38">
        <v>710</v>
      </c>
      <c r="K17" s="38">
        <v>48.3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64.099999999999994</v>
      </c>
      <c r="D18" s="34">
        <v>1.59</v>
      </c>
      <c r="E18" s="6">
        <f>C18-D18</f>
        <v>62.509999999999991</v>
      </c>
      <c r="F18" s="26">
        <f t="shared" si="1"/>
        <v>12.994761350407449</v>
      </c>
      <c r="G18" s="32">
        <f t="shared" si="3"/>
        <v>169.87</v>
      </c>
      <c r="H18" s="26">
        <f t="shared" si="2"/>
        <v>35.31307167803093</v>
      </c>
      <c r="I18" s="3"/>
      <c r="J18" s="28">
        <f t="shared" ref="J18:J24" si="4">B18</f>
        <v>600</v>
      </c>
      <c r="K18" s="31">
        <v>35.31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55.5</v>
      </c>
      <c r="D19" s="34">
        <v>1.56</v>
      </c>
      <c r="E19" s="6">
        <f>C19-D19</f>
        <v>53.94</v>
      </c>
      <c r="F19" s="26">
        <f t="shared" si="1"/>
        <v>11.213204723099949</v>
      </c>
      <c r="G19" s="32">
        <f t="shared" si="3"/>
        <v>115.93</v>
      </c>
      <c r="H19" s="26">
        <f t="shared" si="2"/>
        <v>24.099866954930985</v>
      </c>
      <c r="I19" s="3"/>
      <c r="J19" s="29">
        <f t="shared" si="4"/>
        <v>500</v>
      </c>
      <c r="K19" s="30">
        <v>24.1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59.5</v>
      </c>
      <c r="D20" s="34">
        <v>3.09</v>
      </c>
      <c r="E20" s="6">
        <f>C20-D20</f>
        <v>56.41</v>
      </c>
      <c r="F20" s="26">
        <f t="shared" ref="F20:F26" si="5">(E20/$E$26)*100</f>
        <v>11.726675536337932</v>
      </c>
      <c r="G20" s="32">
        <f t="shared" si="3"/>
        <v>59.52000000000001</v>
      </c>
      <c r="H20" s="26">
        <f t="shared" ref="H20:H25" si="6">(G20/$E$26)*100</f>
        <v>12.37319141859305</v>
      </c>
      <c r="I20" s="3"/>
      <c r="J20" s="28">
        <f t="shared" si="4"/>
        <v>400</v>
      </c>
      <c r="K20" s="31">
        <v>12.37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49.2</v>
      </c>
      <c r="D21" s="34">
        <v>3.04</v>
      </c>
      <c r="E21" s="6">
        <f>C21-D21</f>
        <v>46.160000000000004</v>
      </c>
      <c r="F21" s="26">
        <f t="shared" si="5"/>
        <v>9.5958756028604686</v>
      </c>
      <c r="G21" s="32">
        <f t="shared" si="3"/>
        <v>13.360000000000007</v>
      </c>
      <c r="H21" s="26">
        <f t="shared" si="6"/>
        <v>2.7773158157325808</v>
      </c>
      <c r="I21" s="3"/>
      <c r="J21" s="29">
        <f t="shared" si="4"/>
        <v>300</v>
      </c>
      <c r="K21" s="30">
        <v>2.78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9.5</v>
      </c>
      <c r="D22" s="34">
        <v>3.1</v>
      </c>
      <c r="E22" s="6">
        <f>C22-D22</f>
        <v>6.4</v>
      </c>
      <c r="F22" s="26">
        <f t="shared" si="5"/>
        <v>1.3304506901712956</v>
      </c>
      <c r="G22" s="32">
        <f t="shared" ref="G22:G24" si="7">G21-E22</f>
        <v>6.9600000000000062</v>
      </c>
      <c r="H22" s="26">
        <f t="shared" si="6"/>
        <v>1.4468651255612852</v>
      </c>
      <c r="I22" s="3"/>
      <c r="J22" s="28">
        <f t="shared" si="4"/>
        <v>250</v>
      </c>
      <c r="K22" s="31">
        <v>1.45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8.8000000000000007</v>
      </c>
      <c r="D23" s="34">
        <v>3.43</v>
      </c>
      <c r="E23" s="6">
        <f>C23-D23</f>
        <v>5.370000000000001</v>
      </c>
      <c r="F23" s="26">
        <f t="shared" si="5"/>
        <v>1.1163312822218527</v>
      </c>
      <c r="G23" s="32">
        <f t="shared" si="7"/>
        <v>1.5900000000000052</v>
      </c>
      <c r="H23" s="26">
        <f t="shared" si="6"/>
        <v>0.33053384333943231</v>
      </c>
      <c r="I23" s="3"/>
      <c r="J23" s="29">
        <f t="shared" si="4"/>
        <v>125</v>
      </c>
      <c r="K23" s="30">
        <v>0.33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2.7</v>
      </c>
      <c r="D24" s="34">
        <v>1.71</v>
      </c>
      <c r="E24" s="6">
        <f>C24-D24</f>
        <v>0.99000000000000021</v>
      </c>
      <c r="F24" s="26">
        <f t="shared" si="5"/>
        <v>0.20580409113587231</v>
      </c>
      <c r="G24" s="32">
        <f t="shared" si="7"/>
        <v>0.60000000000000497</v>
      </c>
      <c r="H24" s="26">
        <f t="shared" si="6"/>
        <v>0.12472975220355999</v>
      </c>
      <c r="I24" s="3"/>
      <c r="J24" s="28">
        <f t="shared" si="4"/>
        <v>63</v>
      </c>
      <c r="K24" s="31">
        <v>0.12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2.2999999999999998</v>
      </c>
      <c r="D25" s="34">
        <v>1.7</v>
      </c>
      <c r="E25" s="6">
        <f>C25-D25</f>
        <v>0.59999999999999987</v>
      </c>
      <c r="F25" s="26">
        <f t="shared" si="5"/>
        <v>0.12472975220355893</v>
      </c>
      <c r="G25" s="32">
        <f>G24-E25</f>
        <v>5.1070259132757201E-15</v>
      </c>
      <c r="H25" s="26">
        <f t="shared" si="6"/>
        <v>1.0616634611000582E-15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520.70000000000005</v>
      </c>
      <c r="D26" s="33">
        <f>SUM(D8:D25)</f>
        <v>39.660000000000004</v>
      </c>
      <c r="E26" s="6">
        <f>SUM(E8:E25)</f>
        <v>481.04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2018-12-14T16:30:48Z</dcterms:modified>
</cp:coreProperties>
</file>