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Curve Granulometriche\"/>
    </mc:Choice>
  </mc:AlternateContent>
  <xr:revisionPtr revIDLastSave="0" documentId="8_{5F4D228B-8236-4167-A68D-4F416CAF3D87}" xr6:coauthVersionLast="40" xr6:coauthVersionMax="40" xr10:uidLastSave="{00000000-0000-0000-0000-000000000000}"/>
  <bookViews>
    <workbookView xWindow="0" yWindow="0" windowWidth="25128" windowHeight="116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D26" i="1"/>
  <c r="C26" i="1"/>
  <c r="E14" i="1"/>
  <c r="E25" i="1" l="1"/>
  <c r="E24" i="1"/>
  <c r="E15" i="1"/>
  <c r="E16" i="1"/>
  <c r="E17" i="1"/>
  <c r="E23" i="1" l="1"/>
  <c r="E22" i="1"/>
  <c r="E21" i="1"/>
  <c r="E20" i="1"/>
  <c r="E19" i="1"/>
  <c r="E18" i="1"/>
  <c r="E26" i="1" l="1"/>
  <c r="G14" i="1" s="1"/>
  <c r="G15" i="1" s="1"/>
  <c r="G16" i="1" s="1"/>
  <c r="G17" i="1" s="1"/>
  <c r="G18" i="1" s="1"/>
  <c r="G19" i="1" s="1"/>
  <c r="F18" i="1" l="1"/>
  <c r="H17" i="1"/>
  <c r="H13" i="1"/>
  <c r="F19" i="1"/>
  <c r="F17" i="1"/>
  <c r="F15" i="1"/>
  <c r="F13" i="1"/>
  <c r="F11" i="1"/>
  <c r="F16" i="1"/>
  <c r="F14" i="1"/>
  <c r="F12" i="1"/>
  <c r="H15" i="1"/>
  <c r="H11" i="1"/>
  <c r="H16" i="1"/>
  <c r="H12" i="1"/>
  <c r="H18" i="1"/>
  <c r="J18" i="1" l="1"/>
  <c r="G20" i="1" l="1"/>
  <c r="H19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21" i="1" l="1"/>
  <c r="G22" i="1" s="1"/>
  <c r="G23" i="1" s="1"/>
  <c r="G24" i="1" s="1"/>
  <c r="H20" i="1"/>
  <c r="H21" i="1" l="1"/>
  <c r="H22" i="1" l="1"/>
  <c r="H23" i="1" l="1"/>
  <c r="G25" i="1" l="1"/>
  <c r="H25" i="1" s="1"/>
  <c r="H24" i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<sst xmlns="http://schemas.openxmlformats.org/spreadsheetml/2006/main" count="12" uniqueCount="12">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</sst>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;[Red]0.00"/>
    <numFmt numFmtId="166" formatCode="[$-410]General"/>
    <numFmt numFmtId="167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6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7" fontId="4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166" fontId="5" fillId="0" borderId="0" xfId="2" applyFont="1" applyAlignment="1">
      <alignment horizontal="center" wrapText="1"/>
    </xf>
    <xf numFmtId="166" fontId="6" fillId="0" borderId="0" xfId="2" applyFont="1" applyAlignment="1">
      <alignment horizontal="center"/>
    </xf>
    <xf numFmtId="166" fontId="2" fillId="0" borderId="0" xfId="2" applyFont="1" applyAlignment="1"/>
    <xf numFmtId="166" fontId="2" fillId="0" borderId="0" xfId="2"/>
    <xf numFmtId="166" fontId="6" fillId="0" borderId="0" xfId="2" applyFont="1" applyBorder="1" applyAlignment="1">
      <alignment horizontal="center"/>
    </xf>
    <xf numFmtId="166" fontId="2" fillId="0" borderId="1" xfId="2" applyFont="1" applyBorder="1" applyAlignment="1"/>
    <xf numFmtId="166" fontId="2" fillId="0" borderId="1" xfId="2" applyFont="1" applyBorder="1" applyAlignment="1">
      <alignment horizontal="center"/>
    </xf>
    <xf numFmtId="166" fontId="8" fillId="0" borderId="0" xfId="2" applyFont="1" applyAlignment="1"/>
    <xf numFmtId="166" fontId="2" fillId="0" borderId="0" xfId="2" applyFont="1" applyAlignment="1">
      <alignment horizontal="center"/>
    </xf>
    <xf numFmtId="166" fontId="2" fillId="0" borderId="0" xfId="2" applyFont="1" applyAlignment="1">
      <alignment horizontal="center" vertical="top" wrapText="1"/>
    </xf>
    <xf numFmtId="166" fontId="9" fillId="0" borderId="0" xfId="2" applyFont="1" applyAlignment="1"/>
    <xf numFmtId="166" fontId="2" fillId="0" borderId="0" xfId="2" applyFont="1" applyAlignment="1">
      <alignment horizontal="center" vertical="center" wrapText="1"/>
    </xf>
    <xf numFmtId="166" fontId="10" fillId="0" borderId="0" xfId="2" applyFont="1" applyAlignment="1"/>
    <xf numFmtId="165" fontId="10" fillId="0" borderId="0" xfId="2" applyNumberFormat="1" applyFont="1" applyAlignment="1">
      <alignment horizontal="left"/>
    </xf>
    <xf numFmtId="166" fontId="10" fillId="0" borderId="0" xfId="2" applyFont="1" applyAlignment="1">
      <alignment horizontal="left"/>
    </xf>
    <xf numFmtId="166" fontId="11" fillId="0" borderId="0" xfId="2" applyFont="1" applyAlignment="1"/>
    <xf numFmtId="166" fontId="11" fillId="0" borderId="0" xfId="2" applyFont="1" applyAlignment="1">
      <alignment horizontal="left"/>
    </xf>
    <xf numFmtId="166" fontId="2" fillId="0" borderId="0" xfId="2" applyFont="1" applyAlignment="1">
      <alignment horizontal="left"/>
    </xf>
    <xf numFmtId="166" fontId="2" fillId="0" borderId="0" xfId="2" applyFont="1" applyBorder="1" applyAlignment="1"/>
    <xf numFmtId="166" fontId="2" fillId="0" borderId="0" xfId="2" applyFont="1" applyBorder="1" applyAlignment="1">
      <alignment horizontal="center"/>
    </xf>
    <xf numFmtId="166" fontId="5" fillId="0" borderId="0" xfId="2" applyFont="1" applyFill="1" applyBorder="1" applyAlignment="1">
      <alignment wrapText="1"/>
    </xf>
    <xf numFmtId="166" fontId="2" fillId="0" borderId="3" xfId="2" applyFont="1" applyBorder="1" applyAlignment="1"/>
    <xf numFmtId="166" fontId="2" fillId="0" borderId="6" xfId="2" applyFont="1" applyBorder="1" applyAlignment="1"/>
    <xf numFmtId="166" fontId="2" fillId="0" borderId="2" xfId="2" applyBorder="1"/>
    <xf numFmtId="2" fontId="2" fillId="0" borderId="1" xfId="2" applyNumberFormat="1" applyFont="1" applyBorder="1" applyAlignment="1"/>
    <xf numFmtId="166" fontId="2" fillId="0" borderId="2" xfId="2" applyFont="1" applyBorder="1" applyAlignment="1"/>
    <xf numFmtId="166" fontId="13" fillId="0" borderId="2" xfId="2" applyFont="1" applyBorder="1" applyAlignment="1"/>
    <xf numFmtId="166" fontId="14" fillId="0" borderId="2" xfId="2" applyFont="1" applyBorder="1" applyAlignment="1"/>
    <xf numFmtId="166" fontId="2" fillId="0" borderId="1" xfId="7" applyNumberFormat="1" applyFont="1" applyBorder="1" applyAlignment="1"/>
    <xf numFmtId="166" fontId="2" fillId="0" borderId="7" xfId="2" applyFont="1" applyBorder="1" applyAlignment="1"/>
    <xf numFmtId="166" fontId="2" fillId="0" borderId="8" xfId="2" applyBorder="1"/>
    <xf numFmtId="166" fontId="2" fillId="0" borderId="4" xfId="2" applyFont="1" applyBorder="1" applyAlignment="1"/>
    <xf numFmtId="166" fontId="2" fillId="0" borderId="5" xfId="2" applyFont="1" applyBorder="1" applyAlignment="1">
      <alignment horizontal="center"/>
    </xf>
    <xf numFmtId="166" fontId="2" fillId="0" borderId="9" xfId="2" applyFont="1" applyBorder="1" applyAlignment="1">
      <alignment horizontal="right"/>
    </xf>
    <xf numFmtId="166" fontId="2" fillId="0" borderId="2" xfId="2" applyFont="1" applyBorder="1" applyAlignment="1">
      <alignment horizontal="right"/>
    </xf>
    <xf numFmtId="166" fontId="2" fillId="0" borderId="3" xfId="2" applyFont="1" applyBorder="1" applyAlignment="1">
      <alignment horizontal="right"/>
    </xf>
    <xf numFmtId="166" fontId="15" fillId="0" borderId="2" xfId="2" applyFont="1" applyBorder="1"/>
    <xf numFmtId="166" fontId="13" fillId="0" borderId="2" xfId="2" applyFont="1" applyBorder="1"/>
    <xf numFmtId="166" fontId="7" fillId="0" borderId="1" xfId="2" applyFont="1" applyFill="1" applyBorder="1" applyAlignment="1">
      <alignment horizontal="center" wrapText="1"/>
    </xf>
    <xf numFmtId="166" fontId="14" fillId="0" borderId="2" xfId="2" applyFont="1" applyBorder="1"/>
  </cellXfs>
  <cellStyles count="8">
    <cellStyle name="Comma" xfId="7" builtinId="3"/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Normal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Foglio1!$J$15:$J$24</c:f>
              <c:numCache>
                <c:formatCode>[$-410]General</c:formatCode>
                <c:ptCount val="10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250</c:v>
                </c:pt>
                <c:pt idx="8">
                  <c:v>125</c:v>
                </c:pt>
                <c:pt idx="9">
                  <c:v>63</c:v>
                </c:pt>
              </c:numCache>
            </c:numRef>
          </c:xVal>
          <c:yVal>
            <c:numRef>
              <c:f>Foglio1!$K$15:$K$24</c:f>
              <c:numCache>
                <c:formatCode>[$-410]General</c:formatCode>
                <c:ptCount val="10"/>
                <c:pt idx="0">
                  <c:v>84.96</c:v>
                </c:pt>
                <c:pt idx="1">
                  <c:v>68.459999999999994</c:v>
                </c:pt>
                <c:pt idx="2">
                  <c:v>44.39</c:v>
                </c:pt>
                <c:pt idx="3">
                  <c:v>17.079999999999998</c:v>
                </c:pt>
                <c:pt idx="4">
                  <c:v>2.02</c:v>
                </c:pt>
                <c:pt idx="5">
                  <c:v>0.2</c:v>
                </c:pt>
                <c:pt idx="6">
                  <c:v>0.15</c:v>
                </c:pt>
                <c:pt idx="7">
                  <c:v>0.13</c:v>
                </c:pt>
                <c:pt idx="8">
                  <c:v>0.06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6</xdr:col>
      <xdr:colOff>214312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zoomScale="90" zoomScaleNormal="90" workbookViewId="0">
      <selection activeCell="K29" sqref="K29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9" t="s">
        <v>11</v>
      </c>
      <c r="C4" s="39"/>
      <c r="D4" s="39"/>
      <c r="E4" s="39"/>
      <c r="F4" s="39"/>
      <c r="G4" s="39"/>
      <c r="H4" s="39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39"/>
      <c r="C5" s="39"/>
      <c r="D5" s="39"/>
      <c r="E5" s="39"/>
      <c r="F5" s="39"/>
      <c r="G5" s="39"/>
      <c r="H5" s="39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39"/>
      <c r="C6" s="39"/>
      <c r="D6" s="39"/>
      <c r="E6" s="39"/>
      <c r="F6" s="39"/>
      <c r="G6" s="39"/>
      <c r="H6" s="39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33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22"/>
      <c r="D9" s="24"/>
      <c r="E9" s="32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22"/>
      <c r="D10" s="24"/>
      <c r="E10" s="32"/>
      <c r="F10" s="6"/>
      <c r="G10" s="6"/>
      <c r="H10" s="6"/>
      <c r="I10" s="3"/>
      <c r="J10" s="26" t="s">
        <v>10</v>
      </c>
      <c r="K10" s="26" t="s">
        <v>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22"/>
      <c r="D11" s="24"/>
      <c r="E11" s="32"/>
      <c r="F11" s="6">
        <f t="shared" ref="F11:F17" si="0">(E11/$E$26)*100</f>
        <v>0</v>
      </c>
      <c r="G11" s="6"/>
      <c r="H11" s="6">
        <f t="shared" ref="H11:H17" si="1">(G11/$E$26)*100</f>
        <v>0</v>
      </c>
      <c r="I11" s="3"/>
      <c r="J11" s="37">
        <v>2000</v>
      </c>
      <c r="K11" s="3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22"/>
      <c r="D12" s="24"/>
      <c r="E12" s="32"/>
      <c r="F12" s="6">
        <f t="shared" si="0"/>
        <v>0</v>
      </c>
      <c r="G12" s="6"/>
      <c r="H12" s="6">
        <f t="shared" si="1"/>
        <v>0</v>
      </c>
      <c r="I12" s="3"/>
      <c r="J12" s="38">
        <v>1700</v>
      </c>
      <c r="K12" s="38"/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22"/>
      <c r="D13" s="24"/>
      <c r="E13" s="32"/>
      <c r="F13" s="6">
        <f t="shared" si="0"/>
        <v>0</v>
      </c>
      <c r="G13" s="6"/>
      <c r="H13" s="6">
        <f t="shared" si="1"/>
        <v>0</v>
      </c>
      <c r="I13" s="3"/>
      <c r="J13" s="37">
        <v>1400</v>
      </c>
      <c r="K13" s="37"/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30">
        <v>5.5</v>
      </c>
      <c r="D14" s="24">
        <v>1.56</v>
      </c>
      <c r="E14" s="32">
        <f t="shared" ref="E14:E23" si="2">C14-D14</f>
        <v>3.94</v>
      </c>
      <c r="F14" s="6">
        <f t="shared" si="0"/>
        <v>0.71006343713956177</v>
      </c>
      <c r="G14" s="6">
        <f>E26-E14</f>
        <v>550.93999999999994</v>
      </c>
      <c r="H14" s="6">
        <f>(G14/$E$26)*100</f>
        <v>99.289936562860419</v>
      </c>
      <c r="I14" s="3"/>
      <c r="J14" s="38">
        <v>1250</v>
      </c>
      <c r="K14" s="38">
        <v>99.28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31">
        <v>82.5</v>
      </c>
      <c r="D15" s="24">
        <v>3</v>
      </c>
      <c r="E15" s="32">
        <f t="shared" si="2"/>
        <v>79.5</v>
      </c>
      <c r="F15" s="6">
        <f t="shared" si="0"/>
        <v>14.32742214532872</v>
      </c>
      <c r="G15" s="6">
        <f>G14-E15</f>
        <v>471.43999999999994</v>
      </c>
      <c r="H15" s="6">
        <f t="shared" si="1"/>
        <v>84.962514417531708</v>
      </c>
      <c r="I15" s="3"/>
      <c r="J15" s="37">
        <v>1000</v>
      </c>
      <c r="K15" s="40">
        <v>84.96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31">
        <v>95</v>
      </c>
      <c r="D16" s="24">
        <v>3.48</v>
      </c>
      <c r="E16" s="32">
        <f t="shared" si="2"/>
        <v>91.52</v>
      </c>
      <c r="F16" s="6">
        <f t="shared" si="0"/>
        <v>16.49365628604383</v>
      </c>
      <c r="G16" s="6">
        <f t="shared" ref="G16:G18" si="3">G15-E16</f>
        <v>379.91999999999996</v>
      </c>
      <c r="H16" s="6">
        <f t="shared" si="1"/>
        <v>68.468858131487892</v>
      </c>
      <c r="I16" s="3"/>
      <c r="J16" s="38">
        <v>850</v>
      </c>
      <c r="K16" s="38">
        <v>68.459999999999994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4">
        <v>137</v>
      </c>
      <c r="D17" s="34">
        <v>3.43</v>
      </c>
      <c r="E17" s="6">
        <f t="shared" si="2"/>
        <v>133.57</v>
      </c>
      <c r="F17" s="6">
        <f t="shared" si="0"/>
        <v>24.07187139561707</v>
      </c>
      <c r="G17" s="6">
        <f t="shared" si="3"/>
        <v>246.34999999999997</v>
      </c>
      <c r="H17" s="6">
        <f t="shared" si="1"/>
        <v>44.396986735870811</v>
      </c>
      <c r="I17" s="3"/>
      <c r="J17" s="37">
        <v>710</v>
      </c>
      <c r="K17" s="40">
        <v>44.39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35">
        <v>155</v>
      </c>
      <c r="D18" s="24">
        <v>3.44</v>
      </c>
      <c r="E18" s="6">
        <f t="shared" si="2"/>
        <v>151.56</v>
      </c>
      <c r="F18" s="25">
        <f>(E18/$E$26)*100</f>
        <v>27.314013840830448</v>
      </c>
      <c r="G18" s="29">
        <f t="shared" si="3"/>
        <v>94.789999999999964</v>
      </c>
      <c r="H18" s="25">
        <f>(G18/$E$26)*100</f>
        <v>17.082972895040363</v>
      </c>
      <c r="I18" s="3"/>
      <c r="J18" s="27">
        <f t="shared" ref="J18:J24" si="4">B18</f>
        <v>600</v>
      </c>
      <c r="K18" s="38">
        <v>17.079999999999998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35">
        <v>87</v>
      </c>
      <c r="D19" s="24">
        <v>3.41</v>
      </c>
      <c r="E19" s="6">
        <f t="shared" si="2"/>
        <v>83.59</v>
      </c>
      <c r="F19" s="25">
        <f>(E19/$E$26)*100</f>
        <v>15.0645184544406</v>
      </c>
      <c r="G19" s="29">
        <f>G18-E19</f>
        <v>11.19999999999996</v>
      </c>
      <c r="H19" s="25">
        <f>(G19/$E$26)*100</f>
        <v>2.0184544405997622</v>
      </c>
      <c r="I19" s="3"/>
      <c r="J19" s="28">
        <f t="shared" si="4"/>
        <v>500</v>
      </c>
      <c r="K19" s="40">
        <v>2.02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35">
        <v>13.5</v>
      </c>
      <c r="D20" s="24">
        <v>3.41</v>
      </c>
      <c r="E20" s="6">
        <f t="shared" si="2"/>
        <v>10.09</v>
      </c>
      <c r="F20" s="25">
        <f t="shared" ref="F20:F26" si="5">(E20/$E$26)*100</f>
        <v>1.8184111880046137</v>
      </c>
      <c r="G20" s="29">
        <f>G19-E20</f>
        <v>1.1099999999999604</v>
      </c>
      <c r="H20" s="25">
        <f t="shared" ref="H20:H25" si="6">(G20/$E$26)*100</f>
        <v>0.20004325259514857</v>
      </c>
      <c r="I20" s="3"/>
      <c r="J20" s="27">
        <f t="shared" si="4"/>
        <v>400</v>
      </c>
      <c r="K20" s="38">
        <v>0.2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35">
        <v>3.32</v>
      </c>
      <c r="D21" s="24">
        <v>3.04</v>
      </c>
      <c r="E21" s="6">
        <f t="shared" si="2"/>
        <v>0.2799999999999998</v>
      </c>
      <c r="F21" s="25">
        <f t="shared" si="5"/>
        <v>5.0461361014994197E-2</v>
      </c>
      <c r="G21" s="29">
        <f t="shared" ref="G21:G25" si="7">G20-E21</f>
        <v>0.82999999999996055</v>
      </c>
      <c r="H21" s="25">
        <f t="shared" si="6"/>
        <v>0.14958189158015436</v>
      </c>
      <c r="I21" s="3"/>
      <c r="J21" s="28">
        <f t="shared" si="4"/>
        <v>300</v>
      </c>
      <c r="K21" s="40">
        <v>0.15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35">
        <v>3.2</v>
      </c>
      <c r="D22" s="24">
        <v>3.1</v>
      </c>
      <c r="E22" s="6">
        <f t="shared" si="2"/>
        <v>0.10000000000000009</v>
      </c>
      <c r="F22" s="25">
        <f t="shared" si="5"/>
        <v>1.8021914648212244E-2</v>
      </c>
      <c r="G22" s="29">
        <f>G21-E22</f>
        <v>0.72999999999996046</v>
      </c>
      <c r="H22" s="25">
        <f t="shared" si="6"/>
        <v>0.13155997693194213</v>
      </c>
      <c r="I22" s="3"/>
      <c r="J22" s="27">
        <f t="shared" si="4"/>
        <v>250</v>
      </c>
      <c r="K22" s="38">
        <v>0.13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35">
        <v>3.8</v>
      </c>
      <c r="D23" s="24">
        <v>3.43</v>
      </c>
      <c r="E23" s="6">
        <f t="shared" si="2"/>
        <v>0.36999999999999966</v>
      </c>
      <c r="F23" s="25">
        <f t="shared" si="5"/>
        <v>6.6681084198385171E-2</v>
      </c>
      <c r="G23" s="29">
        <f>G22-E23</f>
        <v>0.3599999999999608</v>
      </c>
      <c r="H23" s="25">
        <f t="shared" si="6"/>
        <v>6.4878892733556959E-2</v>
      </c>
      <c r="I23" s="3"/>
      <c r="J23" s="28">
        <f t="shared" si="4"/>
        <v>125</v>
      </c>
      <c r="K23" s="40">
        <v>0.06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35">
        <v>3.5</v>
      </c>
      <c r="D24" s="24">
        <v>3.14</v>
      </c>
      <c r="E24" s="6">
        <f>C24-D24</f>
        <v>0.35999999999999988</v>
      </c>
      <c r="F24" s="25">
        <f t="shared" si="5"/>
        <v>6.4878892733563995E-2</v>
      </c>
      <c r="G24" s="29">
        <f>G23-E24</f>
        <v>-3.907985046680551E-14</v>
      </c>
      <c r="H24" s="25">
        <f t="shared" si="6"/>
        <v>-7.0429372957766562E-15</v>
      </c>
      <c r="I24" s="3"/>
      <c r="J24" s="27">
        <f t="shared" si="4"/>
        <v>63</v>
      </c>
      <c r="K24" s="38">
        <v>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6" t="s">
        <v>5</v>
      </c>
      <c r="C25" s="35">
        <v>0</v>
      </c>
      <c r="D25" s="24">
        <v>0</v>
      </c>
      <c r="E25" s="6">
        <f>C25-D25</f>
        <v>0</v>
      </c>
      <c r="F25" s="25">
        <f t="shared" si="5"/>
        <v>0</v>
      </c>
      <c r="G25" s="29">
        <f t="shared" si="7"/>
        <v>-3.907985046680551E-14</v>
      </c>
      <c r="H25" s="25">
        <f t="shared" si="6"/>
        <v>-7.0429372957766562E-15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3">
        <f>SUM(C14:C25)</f>
        <v>589.32000000000005</v>
      </c>
      <c r="D26" s="23">
        <f>SUM(D14:D25)</f>
        <v>34.44</v>
      </c>
      <c r="E26" s="6">
        <f>SUM(E14:E25)</f>
        <v>554.88</v>
      </c>
      <c r="F26" s="25">
        <f t="shared" si="5"/>
        <v>100</v>
      </c>
      <c r="G26" s="29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K11" sqref="K11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2019-01-07T11:08:23Z</dcterms:modified>
</cp:coreProperties>
</file>