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8_{76D4EAD2-3045-45FF-86CE-3C3CBF88FA95}" xr6:coauthVersionLast="40" xr6:coauthVersionMax="40" xr10:uidLastSave="{00000000-0000-0000-0000-000000000000}"/>
  <bookViews>
    <workbookView xWindow="0" yWindow="0" windowWidth="25128" windowHeight="116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D26" i="1" l="1"/>
  <c r="C26" i="1"/>
  <c r="E14" i="1"/>
  <c r="E25" i="1" l="1"/>
  <c r="E24" i="1"/>
  <c r="E15" i="1"/>
  <c r="E16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<sst xmlns="http://schemas.openxmlformats.org/spreadsheetml/2006/main" count="12" uniqueCount="12">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</sst>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;[Red]0.00"/>
    <numFmt numFmtId="166" formatCode="[$-410]General"/>
    <numFmt numFmtId="167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166" fontId="5" fillId="0" borderId="0" xfId="2" applyFont="1" applyAlignment="1">
      <alignment horizontal="center" wrapText="1"/>
    </xf>
    <xf numFmtId="166" fontId="6" fillId="0" borderId="0" xfId="2" applyFont="1" applyAlignment="1">
      <alignment horizontal="center"/>
    </xf>
    <xf numFmtId="166" fontId="2" fillId="0" borderId="0" xfId="2" applyFont="1" applyAlignment="1"/>
    <xf numFmtId="166" fontId="2" fillId="0" borderId="0" xfId="2"/>
    <xf numFmtId="166" fontId="6" fillId="0" borderId="0" xfId="2" applyFont="1" applyBorder="1" applyAlignment="1">
      <alignment horizontal="center"/>
    </xf>
    <xf numFmtId="166" fontId="2" fillId="0" borderId="1" xfId="2" applyFont="1" applyBorder="1" applyAlignment="1"/>
    <xf numFmtId="166" fontId="2" fillId="0" borderId="1" xfId="2" applyFont="1" applyBorder="1" applyAlignment="1">
      <alignment horizontal="center"/>
    </xf>
    <xf numFmtId="166" fontId="8" fillId="0" borderId="0" xfId="2" applyFont="1" applyAlignment="1"/>
    <xf numFmtId="166" fontId="2" fillId="0" borderId="0" xfId="2" applyFont="1" applyAlignment="1">
      <alignment horizontal="center"/>
    </xf>
    <xf numFmtId="166" fontId="2" fillId="0" borderId="0" xfId="2" applyFont="1" applyAlignment="1">
      <alignment horizontal="center" vertical="top" wrapText="1"/>
    </xf>
    <xf numFmtId="166" fontId="9" fillId="0" borderId="0" xfId="2" applyFont="1" applyAlignment="1"/>
    <xf numFmtId="166" fontId="2" fillId="0" borderId="0" xfId="2" applyFont="1" applyAlignment="1">
      <alignment horizontal="center" vertical="center" wrapText="1"/>
    </xf>
    <xf numFmtId="166" fontId="10" fillId="0" borderId="0" xfId="2" applyFont="1" applyAlignment="1"/>
    <xf numFmtId="165" fontId="10" fillId="0" borderId="0" xfId="2" applyNumberFormat="1" applyFont="1" applyAlignment="1">
      <alignment horizontal="left"/>
    </xf>
    <xf numFmtId="166" fontId="10" fillId="0" borderId="0" xfId="2" applyFont="1" applyAlignment="1">
      <alignment horizontal="left"/>
    </xf>
    <xf numFmtId="166" fontId="11" fillId="0" borderId="0" xfId="2" applyFont="1" applyAlignment="1"/>
    <xf numFmtId="166" fontId="11" fillId="0" borderId="0" xfId="2" applyFont="1" applyAlignment="1">
      <alignment horizontal="left"/>
    </xf>
    <xf numFmtId="166" fontId="2" fillId="0" borderId="0" xfId="2" applyFont="1" applyAlignment="1">
      <alignment horizontal="left"/>
    </xf>
    <xf numFmtId="166" fontId="2" fillId="0" borderId="0" xfId="2" applyFont="1" applyBorder="1" applyAlignment="1"/>
    <xf numFmtId="166" fontId="2" fillId="0" borderId="0" xfId="2" applyFont="1" applyBorder="1" applyAlignment="1">
      <alignment horizontal="center"/>
    </xf>
    <xf numFmtId="166" fontId="5" fillId="0" borderId="0" xfId="2" applyFont="1" applyFill="1" applyBorder="1" applyAlignment="1">
      <alignment wrapText="1"/>
    </xf>
    <xf numFmtId="166" fontId="2" fillId="0" borderId="3" xfId="2" applyFont="1" applyBorder="1" applyAlignment="1"/>
    <xf numFmtId="166" fontId="2" fillId="0" borderId="6" xfId="2" applyFont="1" applyBorder="1" applyAlignment="1"/>
    <xf numFmtId="166" fontId="2" fillId="0" borderId="2" xfId="2" applyBorder="1"/>
    <xf numFmtId="2" fontId="2" fillId="0" borderId="1" xfId="2" applyNumberFormat="1" applyFont="1" applyBorder="1" applyAlignment="1"/>
    <xf numFmtId="166" fontId="2" fillId="0" borderId="2" xfId="2" applyFont="1" applyBorder="1" applyAlignment="1"/>
    <xf numFmtId="166" fontId="13" fillId="0" borderId="2" xfId="2" applyFont="1" applyBorder="1" applyAlignment="1"/>
    <xf numFmtId="166" fontId="14" fillId="0" borderId="2" xfId="2" applyFont="1" applyBorder="1" applyAlignment="1"/>
    <xf numFmtId="164" fontId="14" fillId="0" borderId="2" xfId="7" applyFont="1" applyBorder="1" applyAlignment="1"/>
    <xf numFmtId="164" fontId="13" fillId="0" borderId="2" xfId="7" applyFont="1" applyBorder="1" applyAlignment="1"/>
    <xf numFmtId="166" fontId="2" fillId="0" borderId="1" xfId="7" applyNumberFormat="1" applyFont="1" applyBorder="1" applyAlignment="1"/>
    <xf numFmtId="166" fontId="2" fillId="0" borderId="7" xfId="2" applyFont="1" applyBorder="1" applyAlignment="1"/>
    <xf numFmtId="166" fontId="2" fillId="0" borderId="8" xfId="2" applyBorder="1"/>
    <xf numFmtId="166" fontId="2" fillId="0" borderId="4" xfId="2" applyFont="1" applyBorder="1" applyAlignment="1"/>
    <xf numFmtId="166" fontId="2" fillId="0" borderId="5" xfId="2" applyFont="1" applyBorder="1" applyAlignment="1">
      <alignment horizontal="center"/>
    </xf>
    <xf numFmtId="166" fontId="2" fillId="0" borderId="9" xfId="2" applyFont="1" applyBorder="1" applyAlignment="1">
      <alignment horizontal="right"/>
    </xf>
    <xf numFmtId="166" fontId="2" fillId="0" borderId="2" xfId="2" applyFont="1" applyBorder="1" applyAlignment="1">
      <alignment horizontal="right"/>
    </xf>
    <xf numFmtId="166" fontId="2" fillId="0" borderId="3" xfId="2" applyFont="1" applyBorder="1" applyAlignment="1">
      <alignment horizontal="right"/>
    </xf>
    <xf numFmtId="166" fontId="15" fillId="0" borderId="2" xfId="2" applyFont="1" applyBorder="1"/>
    <xf numFmtId="166" fontId="13" fillId="0" borderId="2" xfId="2" applyFont="1" applyBorder="1"/>
    <xf numFmtId="166" fontId="7" fillId="0" borderId="1" xfId="2" applyFont="1" applyFill="1" applyBorder="1" applyAlignment="1">
      <alignment horizontal="center" wrapText="1"/>
    </xf>
  </cellXfs>
  <cellStyles count="8">
    <cellStyle name="Comma" xfId="7" builtinId="3"/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2">
                  <c:v>99.95</c:v>
                </c:pt>
                <c:pt idx="3" formatCode="_-* #,##0.00_-;\-* #,##0.00_-;_-* &quot;-&quot;??_-;_-@_-">
                  <c:v>98.344654271301863</c:v>
                </c:pt>
                <c:pt idx="4" formatCode="_-* #,##0.00_-;\-* #,##0.00_-;_-* &quot;-&quot;??_-;_-@_-">
                  <c:v>86.482253746835909</c:v>
                </c:pt>
                <c:pt idx="5" formatCode="_-* #,##0.00_-;\-* #,##0.00_-;_-* &quot;-&quot;??_-;_-@_-">
                  <c:v>73.809480450895038</c:v>
                </c:pt>
                <c:pt idx="6" formatCode="_-* #,##0.00_-;\-* #,##0.00_-;_-* &quot;-&quot;??_-;_-@_-">
                  <c:v>59.885637280789602</c:v>
                </c:pt>
                <c:pt idx="7" formatCode="_-* #,##0.00_-;\-* #,##0.00_-;_-* &quot;-&quot;??_-;_-@_-">
                  <c:v>50.161164023091068</c:v>
                </c:pt>
                <c:pt idx="8" formatCode="_-* #,##0.00_-;\-* #,##0.00_-;_-* &quot;-&quot;??_-;_-@_-">
                  <c:v>28.933039535264871</c:v>
                </c:pt>
                <c:pt idx="9" formatCode="_-* #,##0.00_-;\-* #,##0.00_-;_-* &quot;-&quot;??_-;_-@_-">
                  <c:v>15.537304463423959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7" zoomScale="90" zoomScaleNormal="90" workbookViewId="0">
      <selection activeCell="M32" sqref="M32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549.13</v>
      </c>
      <c r="H14" s="6">
        <f t="shared" si="1"/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/>
      <c r="D15" s="24"/>
      <c r="E15" s="34">
        <f t="shared" si="2"/>
        <v>0</v>
      </c>
      <c r="F15" s="6">
        <f t="shared" si="0"/>
        <v>0</v>
      </c>
      <c r="G15" s="6">
        <f>G14-E15</f>
        <v>549.13</v>
      </c>
      <c r="H15" s="6">
        <f t="shared" si="1"/>
        <v>100</v>
      </c>
      <c r="I15" s="3"/>
      <c r="J15" s="39">
        <v>1000</v>
      </c>
      <c r="K15" s="39"/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/>
      <c r="D16" s="24"/>
      <c r="E16" s="34">
        <f t="shared" si="2"/>
        <v>0</v>
      </c>
      <c r="F16" s="6">
        <f t="shared" si="0"/>
        <v>0</v>
      </c>
      <c r="G16" s="6">
        <f t="shared" ref="G16:G18" si="3">G15-E16</f>
        <v>549.13</v>
      </c>
      <c r="H16" s="6">
        <f t="shared" si="1"/>
        <v>100</v>
      </c>
      <c r="I16" s="3"/>
      <c r="J16" s="40">
        <v>850</v>
      </c>
      <c r="K16" s="40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3.66</v>
      </c>
      <c r="D17" s="36">
        <v>3.43</v>
      </c>
      <c r="E17" s="6">
        <f t="shared" si="2"/>
        <v>0.22999999999999998</v>
      </c>
      <c r="F17" s="6">
        <f t="shared" si="0"/>
        <v>4.188443537960046E-2</v>
      </c>
      <c r="G17" s="6">
        <f t="shared" si="3"/>
        <v>548.9</v>
      </c>
      <c r="H17" s="6">
        <f t="shared" si="1"/>
        <v>99.9581155646204</v>
      </c>
      <c r="I17" s="3"/>
      <c r="J17" s="39">
        <v>710</v>
      </c>
      <c r="K17" s="39">
        <v>99.95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12.22</v>
      </c>
      <c r="D18" s="24">
        <v>3.36</v>
      </c>
      <c r="E18" s="6">
        <f t="shared" si="2"/>
        <v>8.8600000000000012</v>
      </c>
      <c r="F18" s="25">
        <f>(E18/$E$26)*100</f>
        <v>1.6134612933185224</v>
      </c>
      <c r="G18" s="31">
        <f t="shared" si="3"/>
        <v>540.04</v>
      </c>
      <c r="H18" s="25">
        <f>(G18/$E$26)*100</f>
        <v>98.344654271301863</v>
      </c>
      <c r="I18" s="3"/>
      <c r="J18" s="27">
        <f t="shared" ref="J18:J24" si="4">B18</f>
        <v>600</v>
      </c>
      <c r="K18" s="30">
        <v>98.344654271301863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68.5</v>
      </c>
      <c r="D19" s="24">
        <v>3.36</v>
      </c>
      <c r="E19" s="6">
        <f t="shared" si="2"/>
        <v>65.14</v>
      </c>
      <c r="F19" s="25">
        <f>(E19/$E$26)*100</f>
        <v>11.862400524465974</v>
      </c>
      <c r="G19" s="31">
        <f>G18-E19</f>
        <v>474.9</v>
      </c>
      <c r="H19" s="25">
        <f>(G19/$E$26)*100</f>
        <v>86.482253746835909</v>
      </c>
      <c r="I19" s="3"/>
      <c r="J19" s="28">
        <f t="shared" si="4"/>
        <v>500</v>
      </c>
      <c r="K19" s="29">
        <v>86.482253746835909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73</v>
      </c>
      <c r="D20" s="24">
        <v>3.41</v>
      </c>
      <c r="E20" s="6">
        <f t="shared" si="2"/>
        <v>69.59</v>
      </c>
      <c r="F20" s="25">
        <f t="shared" ref="F20:F26" si="5">(E20/$E$26)*100</f>
        <v>12.672773295940853</v>
      </c>
      <c r="G20" s="31">
        <f>G19-E20</f>
        <v>405.30999999999995</v>
      </c>
      <c r="H20" s="25">
        <f t="shared" ref="H20:H25" si="6">(G20/$E$26)*100</f>
        <v>73.809480450895038</v>
      </c>
      <c r="I20" s="3"/>
      <c r="J20" s="27">
        <f t="shared" si="4"/>
        <v>400</v>
      </c>
      <c r="K20" s="30">
        <v>73.809480450895038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79.5</v>
      </c>
      <c r="D21" s="24">
        <v>3.04</v>
      </c>
      <c r="E21" s="6">
        <f t="shared" si="2"/>
        <v>76.459999999999994</v>
      </c>
      <c r="F21" s="25">
        <f t="shared" si="5"/>
        <v>13.923843170105437</v>
      </c>
      <c r="G21" s="31">
        <f t="shared" ref="G21:G25" si="7">G20-E21</f>
        <v>328.84999999999997</v>
      </c>
      <c r="H21" s="25">
        <f t="shared" si="6"/>
        <v>59.885637280789602</v>
      </c>
      <c r="I21" s="3"/>
      <c r="J21" s="28">
        <f t="shared" si="4"/>
        <v>300</v>
      </c>
      <c r="K21" s="29">
        <v>59.885637280789602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56.5</v>
      </c>
      <c r="D22" s="24">
        <v>3.1</v>
      </c>
      <c r="E22" s="6">
        <f t="shared" si="2"/>
        <v>53.4</v>
      </c>
      <c r="F22" s="25">
        <f t="shared" si="5"/>
        <v>9.7244732576985413</v>
      </c>
      <c r="G22" s="31">
        <f>G21-E22</f>
        <v>275.45</v>
      </c>
      <c r="H22" s="25">
        <f t="shared" si="6"/>
        <v>50.161164023091068</v>
      </c>
      <c r="I22" s="3"/>
      <c r="J22" s="27">
        <f t="shared" si="4"/>
        <v>250</v>
      </c>
      <c r="K22" s="30">
        <v>50.161164023091068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120</v>
      </c>
      <c r="D23" s="24">
        <v>3.43</v>
      </c>
      <c r="E23" s="6">
        <f t="shared" si="2"/>
        <v>116.57</v>
      </c>
      <c r="F23" s="25">
        <f t="shared" si="5"/>
        <v>21.228124487826197</v>
      </c>
      <c r="G23" s="31">
        <f>G22-E23</f>
        <v>158.88</v>
      </c>
      <c r="H23" s="25">
        <f t="shared" si="6"/>
        <v>28.933039535264871</v>
      </c>
      <c r="I23" s="3"/>
      <c r="J23" s="28">
        <f t="shared" si="4"/>
        <v>125</v>
      </c>
      <c r="K23" s="29">
        <v>28.933039535264871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76.7</v>
      </c>
      <c r="D24" s="24">
        <v>3.14</v>
      </c>
      <c r="E24" s="6">
        <f>C24-D24</f>
        <v>73.56</v>
      </c>
      <c r="F24" s="25">
        <f t="shared" si="5"/>
        <v>13.395735071840912</v>
      </c>
      <c r="G24" s="31">
        <f>G23-E24</f>
        <v>85.32</v>
      </c>
      <c r="H24" s="25">
        <f t="shared" si="6"/>
        <v>15.537304463423959</v>
      </c>
      <c r="I24" s="3"/>
      <c r="J24" s="27">
        <f t="shared" si="4"/>
        <v>63</v>
      </c>
      <c r="K24" s="30">
        <v>15.537304463423959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88.7</v>
      </c>
      <c r="D25" s="24">
        <v>3.38</v>
      </c>
      <c r="E25" s="6">
        <f>C25-D25</f>
        <v>85.320000000000007</v>
      </c>
      <c r="F25" s="25">
        <f t="shared" si="5"/>
        <v>15.537304463423961</v>
      </c>
      <c r="G25" s="31">
        <f t="shared" si="7"/>
        <v>0</v>
      </c>
      <c r="H25" s="25">
        <f t="shared" si="6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578.78</v>
      </c>
      <c r="D26" s="23">
        <f>SUM(D14:D25)</f>
        <v>29.650000000000002</v>
      </c>
      <c r="E26" s="6">
        <f>SUM(E14:E25)</f>
        <v>549.13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2019-01-08T13:51:42Z</dcterms:modified>
</cp:coreProperties>
</file>