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Curve Granulometriche\"/>
    </mc:Choice>
  </mc:AlternateContent>
  <xr:revisionPtr revIDLastSave="0" documentId="8_{F6BF0B51-422C-4DAD-BBAE-579925874764}" xr6:coauthVersionLast="40" xr6:coauthVersionMax="40" xr10:uidLastSave="{00000000-0000-0000-0000-000000000000}"/>
  <bookViews>
    <workbookView xWindow="0" yWindow="0" windowWidth="19200" windowHeight="8244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D26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J18" i="1"/>
  <c r="G9" i="1" l="1"/>
  <c r="H8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G17" i="1" l="1"/>
  <c r="H16" i="1"/>
  <c r="H17" i="1" l="1"/>
  <c r="G18" i="1"/>
  <c r="H18" i="1" l="1"/>
  <c r="G19" i="1"/>
  <c r="G20" i="1" l="1"/>
  <c r="H19" i="1"/>
  <c r="H20" i="1" l="1"/>
  <c r="G21" i="1"/>
  <c r="G22" i="1" l="1"/>
  <c r="H21" i="1"/>
  <c r="H22" i="1" l="1"/>
  <c r="G23" i="1"/>
  <c r="H23" i="1" l="1"/>
  <c r="G24" i="1"/>
  <c r="H24" i="1" l="1"/>
  <c r="G25" i="1"/>
  <c r="H25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<sst xmlns="http://schemas.openxmlformats.org/spreadsheetml/2006/main" count="12" uniqueCount="12">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</sst>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;[Red]0.00"/>
    <numFmt numFmtId="166" formatCode="[$-410]General"/>
    <numFmt numFmtId="167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6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7" fontId="4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166" fontId="5" fillId="0" borderId="0" xfId="2" applyFont="1" applyAlignment="1">
      <alignment horizontal="center" wrapText="1"/>
    </xf>
    <xf numFmtId="166" fontId="6" fillId="0" borderId="0" xfId="2" applyFont="1" applyAlignment="1">
      <alignment horizontal="center"/>
    </xf>
    <xf numFmtId="166" fontId="2" fillId="0" borderId="0" xfId="2" applyFont="1" applyAlignment="1"/>
    <xf numFmtId="166" fontId="2" fillId="0" borderId="0" xfId="2"/>
    <xf numFmtId="166" fontId="6" fillId="0" borderId="0" xfId="2" applyFont="1" applyBorder="1" applyAlignment="1">
      <alignment horizontal="center"/>
    </xf>
    <xf numFmtId="166" fontId="2" fillId="0" borderId="1" xfId="2" applyFont="1" applyBorder="1" applyAlignment="1"/>
    <xf numFmtId="166" fontId="2" fillId="0" borderId="1" xfId="2" applyFont="1" applyBorder="1" applyAlignment="1">
      <alignment horizontal="center"/>
    </xf>
    <xf numFmtId="166" fontId="8" fillId="0" borderId="0" xfId="2" applyFont="1" applyAlignment="1"/>
    <xf numFmtId="166" fontId="2" fillId="0" borderId="0" xfId="2" applyFont="1" applyAlignment="1">
      <alignment horizontal="center"/>
    </xf>
    <xf numFmtId="166" fontId="2" fillId="0" borderId="0" xfId="2" applyFont="1" applyAlignment="1">
      <alignment horizontal="center" vertical="top" wrapText="1"/>
    </xf>
    <xf numFmtId="166" fontId="9" fillId="0" borderId="0" xfId="2" applyFont="1" applyAlignment="1"/>
    <xf numFmtId="166" fontId="2" fillId="0" borderId="0" xfId="2" applyFont="1" applyAlignment="1">
      <alignment horizontal="center" vertical="center" wrapText="1"/>
    </xf>
    <xf numFmtId="166" fontId="10" fillId="0" borderId="0" xfId="2" applyFont="1" applyAlignment="1"/>
    <xf numFmtId="165" fontId="10" fillId="0" borderId="0" xfId="2" applyNumberFormat="1" applyFont="1" applyAlignment="1">
      <alignment horizontal="left"/>
    </xf>
    <xf numFmtId="166" fontId="10" fillId="0" borderId="0" xfId="2" applyFont="1" applyAlignment="1">
      <alignment horizontal="left"/>
    </xf>
    <xf numFmtId="166" fontId="11" fillId="0" borderId="0" xfId="2" applyFont="1" applyAlignment="1"/>
    <xf numFmtId="166" fontId="11" fillId="0" borderId="0" xfId="2" applyFont="1" applyAlignment="1">
      <alignment horizontal="left"/>
    </xf>
    <xf numFmtId="166" fontId="2" fillId="0" borderId="0" xfId="2" applyFont="1" applyAlignment="1">
      <alignment horizontal="left"/>
    </xf>
    <xf numFmtId="166" fontId="2" fillId="0" borderId="0" xfId="2" applyFont="1" applyBorder="1" applyAlignment="1"/>
    <xf numFmtId="166" fontId="2" fillId="0" borderId="0" xfId="2" applyFont="1" applyBorder="1" applyAlignment="1">
      <alignment horizontal="center"/>
    </xf>
    <xf numFmtId="166" fontId="5" fillId="0" borderId="0" xfId="2" applyFont="1" applyFill="1" applyBorder="1" applyAlignment="1">
      <alignment wrapText="1"/>
    </xf>
    <xf numFmtId="166" fontId="2" fillId="0" borderId="3" xfId="2" applyFont="1" applyBorder="1" applyAlignment="1"/>
    <xf numFmtId="166" fontId="2" fillId="0" borderId="5" xfId="2" applyFont="1" applyBorder="1" applyAlignment="1"/>
    <xf numFmtId="166" fontId="2" fillId="0" borderId="6" xfId="2" applyFont="1" applyBorder="1" applyAlignment="1"/>
    <xf numFmtId="166" fontId="2" fillId="0" borderId="2" xfId="2" applyBorder="1"/>
    <xf numFmtId="2" fontId="2" fillId="0" borderId="1" xfId="2" applyNumberFormat="1" applyFont="1" applyBorder="1" applyAlignment="1"/>
    <xf numFmtId="166" fontId="2" fillId="0" borderId="2" xfId="2" applyFont="1" applyBorder="1" applyAlignment="1"/>
    <xf numFmtId="166" fontId="13" fillId="0" borderId="2" xfId="2" applyFont="1" applyBorder="1" applyAlignment="1"/>
    <xf numFmtId="166" fontId="14" fillId="0" borderId="2" xfId="2" applyFont="1" applyBorder="1" applyAlignment="1"/>
    <xf numFmtId="164" fontId="14" fillId="0" borderId="2" xfId="7" applyFont="1" applyBorder="1" applyAlignment="1"/>
    <xf numFmtId="164" fontId="13" fillId="0" borderId="2" xfId="7" applyFont="1" applyBorder="1" applyAlignment="1"/>
    <xf numFmtId="166" fontId="2" fillId="0" borderId="1" xfId="7" applyNumberFormat="1" applyFont="1" applyBorder="1" applyAlignment="1"/>
    <xf numFmtId="166" fontId="2" fillId="0" borderId="1" xfId="2" applyFont="1" applyBorder="1" applyAlignment="1">
      <alignment horizontal="right"/>
    </xf>
    <xf numFmtId="166" fontId="2" fillId="0" borderId="4" xfId="2" applyFont="1" applyBorder="1" applyAlignment="1">
      <alignment horizontal="right"/>
    </xf>
    <xf numFmtId="166" fontId="2" fillId="0" borderId="0" xfId="2" applyAlignment="1">
      <alignment horizontal="right"/>
    </xf>
    <xf numFmtId="166" fontId="2" fillId="0" borderId="3" xfId="2" applyFont="1" applyBorder="1" applyAlignment="1">
      <alignment horizontal="right"/>
    </xf>
    <xf numFmtId="166" fontId="13" fillId="0" borderId="2" xfId="2" applyFont="1" applyBorder="1"/>
    <xf numFmtId="166" fontId="15" fillId="0" borderId="2" xfId="2" applyFont="1" applyBorder="1"/>
    <xf numFmtId="166" fontId="7" fillId="0" borderId="7" xfId="2" applyFont="1" applyFill="1" applyBorder="1" applyAlignment="1">
      <alignment horizontal="center" wrapText="1"/>
    </xf>
    <xf numFmtId="166" fontId="7" fillId="0" borderId="8" xfId="2" applyFont="1" applyFill="1" applyBorder="1" applyAlignment="1">
      <alignment horizontal="center" wrapText="1"/>
    </xf>
    <xf numFmtId="166" fontId="7" fillId="0" borderId="9" xfId="2" applyFont="1" applyFill="1" applyBorder="1" applyAlignment="1">
      <alignment horizontal="center" wrapText="1"/>
    </xf>
    <xf numFmtId="166" fontId="7" fillId="0" borderId="10" xfId="2" applyFont="1" applyFill="1" applyBorder="1" applyAlignment="1">
      <alignment horizontal="center" wrapText="1"/>
    </xf>
    <xf numFmtId="166" fontId="7" fillId="0" borderId="0" xfId="2" applyFont="1" applyFill="1" applyBorder="1" applyAlignment="1">
      <alignment horizontal="center" wrapText="1"/>
    </xf>
    <xf numFmtId="166" fontId="7" fillId="0" borderId="11" xfId="2" applyFont="1" applyFill="1" applyBorder="1" applyAlignment="1">
      <alignment horizontal="center" wrapText="1"/>
    </xf>
    <xf numFmtId="166" fontId="7" fillId="0" borderId="12" xfId="2" applyFont="1" applyFill="1" applyBorder="1" applyAlignment="1">
      <alignment horizontal="center" wrapText="1"/>
    </xf>
    <xf numFmtId="166" fontId="7" fillId="0" borderId="13" xfId="2" applyFont="1" applyFill="1" applyBorder="1" applyAlignment="1">
      <alignment horizontal="center" wrapText="1"/>
    </xf>
    <xf numFmtId="166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1700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3">
                  <c:v>97.780599288979175</c:v>
                </c:pt>
                <c:pt idx="4">
                  <c:v>95.990350431691212</c:v>
                </c:pt>
                <c:pt idx="5">
                  <c:v>94.58100558659217</c:v>
                </c:pt>
                <c:pt idx="6">
                  <c:v>92.679024885728793</c:v>
                </c:pt>
                <c:pt idx="7">
                  <c:v>87.194007110208219</c:v>
                </c:pt>
                <c:pt idx="8">
                  <c:v>82.816150330116784</c:v>
                </c:pt>
                <c:pt idx="9">
                  <c:v>76.632808532249854</c:v>
                </c:pt>
                <c:pt idx="10" formatCode="_-* #,##0.00_-;\-* #,##0.00_-;_-* &quot;-&quot;??_-;_-@_-">
                  <c:v>66.493143727780577</c:v>
                </c:pt>
                <c:pt idx="11" formatCode="_-* #,##0.00_-;\-* #,##0.00_-;_-* &quot;-&quot;??_-;_-@_-">
                  <c:v>55.030472320975086</c:v>
                </c:pt>
                <c:pt idx="12" formatCode="_-* #,##0.00_-;\-* #,##0.00_-;_-* &quot;-&quot;??_-;_-@_-">
                  <c:v>40.693245302183826</c:v>
                </c:pt>
                <c:pt idx="13" formatCode="_-* #,##0.00_-;\-* #,##0.00_-;_-* &quot;-&quot;??_-;_-@_-">
                  <c:v>27.049263585576416</c:v>
                </c:pt>
                <c:pt idx="14" formatCode="_-* #,##0.00_-;\-* #,##0.00_-;_-* &quot;-&quot;??_-;_-@_-">
                  <c:v>19.202640934484489</c:v>
                </c:pt>
                <c:pt idx="15" formatCode="_-* #,##0.00_-;\-* #,##0.00_-;_-* &quot;-&quot;??_-;_-@_-">
                  <c:v>3.6947689182325849</c:v>
                </c:pt>
                <c:pt idx="16" formatCode="_-* #,##0.00_-;\-* #,##0.00_-;_-* &quot;-&quot;??_-;_-@_-">
                  <c:v>0.25139664804467204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4" zoomScale="90" zoomScaleNormal="90" workbookViewId="0">
      <selection activeCell="H11" sqref="H11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/>
      <c r="D8" s="33"/>
      <c r="E8" s="6">
        <f t="shared" ref="E8:E25" si="0">C8-D8</f>
        <v>0</v>
      </c>
      <c r="F8" s="6">
        <f t="shared" ref="F8:F19" si="1">(E8/$E$26)*100</f>
        <v>0</v>
      </c>
      <c r="G8" s="6">
        <f>E26-E8</f>
        <v>393.8</v>
      </c>
      <c r="H8" s="6">
        <f>(G8/$E$26)*100</f>
        <v>100</v>
      </c>
      <c r="I8" s="3"/>
      <c r="J8" s="37">
        <v>4000</v>
      </c>
      <c r="K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/>
      <c r="D9" s="33"/>
      <c r="E9" s="6">
        <f t="shared" si="0"/>
        <v>0</v>
      </c>
      <c r="F9" s="6">
        <f t="shared" si="1"/>
        <v>0</v>
      </c>
      <c r="G9" s="6">
        <f>G8-E9</f>
        <v>393.8</v>
      </c>
      <c r="H9" s="6">
        <f>(G9/$E$26)*100</f>
        <v>100</v>
      </c>
      <c r="I9" s="3"/>
      <c r="J9" s="38">
        <v>3350</v>
      </c>
      <c r="K9" s="3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/>
      <c r="D10" s="33"/>
      <c r="E10" s="6">
        <f t="shared" si="0"/>
        <v>0</v>
      </c>
      <c r="F10" s="6">
        <f t="shared" si="1"/>
        <v>0</v>
      </c>
      <c r="G10" s="6">
        <f>G9-E10</f>
        <v>393.8</v>
      </c>
      <c r="H10" s="6">
        <f>(G10/$E$26)*100</f>
        <v>100</v>
      </c>
      <c r="I10" s="3"/>
      <c r="J10" s="37">
        <v>2360</v>
      </c>
      <c r="K10" s="3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>
        <v>11.5</v>
      </c>
      <c r="D11" s="33">
        <v>2.76</v>
      </c>
      <c r="E11" s="6">
        <f t="shared" si="0"/>
        <v>8.74</v>
      </c>
      <c r="F11" s="6">
        <f t="shared" si="1"/>
        <v>2.2194007110208225</v>
      </c>
      <c r="G11" s="6">
        <f>G10-E11</f>
        <v>385.06</v>
      </c>
      <c r="H11" s="6">
        <f>(G11/$E$26)*100</f>
        <v>97.780599288979175</v>
      </c>
      <c r="I11" s="3"/>
      <c r="J11" s="38">
        <v>2000</v>
      </c>
      <c r="K11" s="38">
        <v>97.780599288979175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1700</v>
      </c>
      <c r="C12" s="6">
        <v>9.9499999999999993</v>
      </c>
      <c r="D12" s="33">
        <v>2.9</v>
      </c>
      <c r="E12" s="6">
        <f t="shared" si="0"/>
        <v>7.0499999999999989</v>
      </c>
      <c r="F12" s="6">
        <f t="shared" si="1"/>
        <v>1.7902488572879631</v>
      </c>
      <c r="G12" s="6">
        <f>G11-E12</f>
        <v>378.01</v>
      </c>
      <c r="H12" s="6">
        <f t="shared" ref="H12:H19" si="2">(G12/$E$26)*100</f>
        <v>95.990350431691212</v>
      </c>
      <c r="I12" s="3"/>
      <c r="J12" s="37">
        <v>1700</v>
      </c>
      <c r="K12" s="37">
        <v>95.990350431691212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8.3699999999999992</v>
      </c>
      <c r="D13" s="33">
        <v>2.82</v>
      </c>
      <c r="E13" s="6">
        <f t="shared" si="0"/>
        <v>5.5499999999999989</v>
      </c>
      <c r="F13" s="6">
        <f t="shared" si="1"/>
        <v>1.4093448450990347</v>
      </c>
      <c r="G13" s="6">
        <f t="shared" ref="G13:G21" si="3">G12-E13</f>
        <v>372.46</v>
      </c>
      <c r="H13" s="6">
        <f t="shared" si="2"/>
        <v>94.58100558659217</v>
      </c>
      <c r="I13" s="3"/>
      <c r="J13" s="38">
        <v>1400</v>
      </c>
      <c r="K13" s="38">
        <v>94.58100558659217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10.96</v>
      </c>
      <c r="D14" s="33">
        <v>3.47</v>
      </c>
      <c r="E14" s="6">
        <f t="shared" si="0"/>
        <v>7.49</v>
      </c>
      <c r="F14" s="6">
        <f t="shared" si="1"/>
        <v>1.9019807008633827</v>
      </c>
      <c r="G14" s="6">
        <f t="shared" si="3"/>
        <v>364.96999999999997</v>
      </c>
      <c r="H14" s="6">
        <f t="shared" si="2"/>
        <v>92.679024885728793</v>
      </c>
      <c r="I14" s="3"/>
      <c r="J14" s="37">
        <v>1250</v>
      </c>
      <c r="K14" s="37">
        <v>92.679024885728793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24.6</v>
      </c>
      <c r="D15" s="34">
        <v>3</v>
      </c>
      <c r="E15" s="6">
        <f t="shared" si="0"/>
        <v>21.6</v>
      </c>
      <c r="F15" s="6">
        <f t="shared" si="1"/>
        <v>5.4850177755205687</v>
      </c>
      <c r="G15" s="6">
        <f t="shared" si="3"/>
        <v>343.36999999999995</v>
      </c>
      <c r="H15" s="6">
        <f t="shared" si="2"/>
        <v>87.194007110208219</v>
      </c>
      <c r="I15" s="3"/>
      <c r="J15" s="38">
        <v>1000</v>
      </c>
      <c r="K15" s="38">
        <v>87.194007110208219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19.97</v>
      </c>
      <c r="D16" s="35">
        <v>2.73</v>
      </c>
      <c r="E16" s="6">
        <f t="shared" si="0"/>
        <v>17.239999999999998</v>
      </c>
      <c r="F16" s="6">
        <f t="shared" si="1"/>
        <v>4.3778567800914168</v>
      </c>
      <c r="G16" s="6">
        <f t="shared" si="3"/>
        <v>326.12999999999994</v>
      </c>
      <c r="H16" s="6">
        <f t="shared" si="2"/>
        <v>82.816150330116784</v>
      </c>
      <c r="I16" s="3"/>
      <c r="J16" s="37">
        <v>850</v>
      </c>
      <c r="K16" s="37">
        <v>82.816150330116784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27.6</v>
      </c>
      <c r="D17" s="34">
        <v>3.25</v>
      </c>
      <c r="E17" s="6">
        <f t="shared" si="0"/>
        <v>24.35</v>
      </c>
      <c r="F17" s="6">
        <f t="shared" si="1"/>
        <v>6.1833417978669374</v>
      </c>
      <c r="G17" s="6">
        <f t="shared" si="3"/>
        <v>301.77999999999992</v>
      </c>
      <c r="H17" s="6">
        <f t="shared" si="2"/>
        <v>76.632808532249854</v>
      </c>
      <c r="I17" s="3"/>
      <c r="J17" s="38">
        <v>710</v>
      </c>
      <c r="K17" s="38">
        <v>76.632808532249854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43</v>
      </c>
      <c r="D18" s="34">
        <v>3.07</v>
      </c>
      <c r="E18" s="6">
        <f t="shared" si="0"/>
        <v>39.93</v>
      </c>
      <c r="F18" s="26">
        <f t="shared" si="1"/>
        <v>10.139664804469273</v>
      </c>
      <c r="G18" s="32">
        <f t="shared" si="3"/>
        <v>261.84999999999991</v>
      </c>
      <c r="H18" s="26">
        <f t="shared" si="2"/>
        <v>66.493143727780577</v>
      </c>
      <c r="I18" s="3"/>
      <c r="J18" s="28">
        <f t="shared" ref="J18:J24" si="4">B18</f>
        <v>600</v>
      </c>
      <c r="K18" s="31">
        <v>66.493143727780577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48.5</v>
      </c>
      <c r="D19" s="34">
        <v>3.36</v>
      </c>
      <c r="E19" s="6">
        <f t="shared" si="0"/>
        <v>45.14</v>
      </c>
      <c r="F19" s="26">
        <f t="shared" si="1"/>
        <v>11.462671406805484</v>
      </c>
      <c r="G19" s="32">
        <f t="shared" si="3"/>
        <v>216.70999999999992</v>
      </c>
      <c r="H19" s="26">
        <f t="shared" si="2"/>
        <v>55.030472320975086</v>
      </c>
      <c r="I19" s="3"/>
      <c r="J19" s="29">
        <f t="shared" si="4"/>
        <v>500</v>
      </c>
      <c r="K19" s="30">
        <v>55.030472320975086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60</v>
      </c>
      <c r="D20" s="34">
        <v>3.54</v>
      </c>
      <c r="E20" s="6">
        <f t="shared" si="0"/>
        <v>56.46</v>
      </c>
      <c r="F20" s="26">
        <f t="shared" ref="F20:F26" si="5">(E20/$E$26)*100</f>
        <v>14.337227018791266</v>
      </c>
      <c r="G20" s="32">
        <f t="shared" si="3"/>
        <v>160.24999999999991</v>
      </c>
      <c r="H20" s="26">
        <f t="shared" ref="H20:H25" si="6">(G20/$E$26)*100</f>
        <v>40.693245302183826</v>
      </c>
      <c r="I20" s="3"/>
      <c r="J20" s="28">
        <f t="shared" si="4"/>
        <v>400</v>
      </c>
      <c r="K20" s="31">
        <v>40.693245302183826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57</v>
      </c>
      <c r="D21" s="34">
        <v>3.27</v>
      </c>
      <c r="E21" s="6">
        <f t="shared" si="0"/>
        <v>53.73</v>
      </c>
      <c r="F21" s="26">
        <f t="shared" si="5"/>
        <v>13.643981716607415</v>
      </c>
      <c r="G21" s="32">
        <f t="shared" si="3"/>
        <v>106.51999999999992</v>
      </c>
      <c r="H21" s="26">
        <f t="shared" si="6"/>
        <v>27.049263585576416</v>
      </c>
      <c r="I21" s="3"/>
      <c r="J21" s="29">
        <f t="shared" si="4"/>
        <v>300</v>
      </c>
      <c r="K21" s="30">
        <v>27.049263585576416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34</v>
      </c>
      <c r="D22" s="34">
        <v>3.1</v>
      </c>
      <c r="E22" s="6">
        <f t="shared" si="0"/>
        <v>30.9</v>
      </c>
      <c r="F22" s="26">
        <f t="shared" si="5"/>
        <v>7.8466226510919235</v>
      </c>
      <c r="G22" s="32">
        <f t="shared" ref="G22:G24" si="7">G21-E22</f>
        <v>75.619999999999919</v>
      </c>
      <c r="H22" s="26">
        <f t="shared" si="6"/>
        <v>19.202640934484489</v>
      </c>
      <c r="I22" s="3"/>
      <c r="J22" s="28">
        <f t="shared" si="4"/>
        <v>250</v>
      </c>
      <c r="K22" s="31">
        <v>19.202640934484489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64.5</v>
      </c>
      <c r="D23" s="34">
        <v>3.43</v>
      </c>
      <c r="E23" s="6">
        <f t="shared" si="0"/>
        <v>61.07</v>
      </c>
      <c r="F23" s="26">
        <f t="shared" si="5"/>
        <v>15.507872016251904</v>
      </c>
      <c r="G23" s="32">
        <f t="shared" si="7"/>
        <v>14.549999999999919</v>
      </c>
      <c r="H23" s="26">
        <f t="shared" si="6"/>
        <v>3.6947689182325849</v>
      </c>
      <c r="I23" s="3"/>
      <c r="J23" s="29">
        <f t="shared" si="4"/>
        <v>125</v>
      </c>
      <c r="K23" s="30">
        <v>3.6947689182325849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17.05</v>
      </c>
      <c r="D24" s="34">
        <v>3.49</v>
      </c>
      <c r="E24" s="6">
        <f t="shared" si="0"/>
        <v>13.56</v>
      </c>
      <c r="F24" s="26">
        <f t="shared" si="5"/>
        <v>3.4433722701879126</v>
      </c>
      <c r="G24" s="32">
        <f t="shared" si="7"/>
        <v>0.9899999999999185</v>
      </c>
      <c r="H24" s="26">
        <f t="shared" si="6"/>
        <v>0.25139664804467204</v>
      </c>
      <c r="I24" s="3"/>
      <c r="J24" s="28">
        <f t="shared" si="4"/>
        <v>63</v>
      </c>
      <c r="K24" s="31">
        <v>0.25139664804467204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4.37</v>
      </c>
      <c r="D25" s="34">
        <v>3.38</v>
      </c>
      <c r="E25" s="6">
        <f t="shared" si="0"/>
        <v>0.99000000000000021</v>
      </c>
      <c r="F25" s="26">
        <f t="shared" si="5"/>
        <v>0.25139664804469275</v>
      </c>
      <c r="G25" s="32">
        <f>G24-E25</f>
        <v>-8.1712414612411521E-14</v>
      </c>
      <c r="H25" s="26">
        <f t="shared" si="6"/>
        <v>-2.074972438100851E-14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441.37</v>
      </c>
      <c r="D26" s="33">
        <f>SUM(D8:D25)</f>
        <v>47.570000000000007</v>
      </c>
      <c r="E26" s="6">
        <f>SUM(E8:E25)</f>
        <v>393.8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2019-01-29T14:08:53Z</dcterms:modified>
</cp:coreProperties>
</file>