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Cement Plus\"/>
    </mc:Choice>
  </mc:AlternateContent>
  <xr:revisionPtr revIDLastSave="0" documentId="13_ncr:1_{5EFA79E3-B3CE-4233-8A03-DE38A7F9EEB3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3" i="1" l="1"/>
  <c r="G20" i="1" l="1"/>
  <c r="H19" i="1"/>
  <c r="F26" i="1"/>
  <c r="F21" i="1"/>
  <c r="F23" i="1"/>
  <c r="F22" i="1"/>
  <c r="F24" i="1"/>
  <c r="F20" i="1"/>
  <c r="F25" i="1"/>
  <c r="J16" i="1"/>
  <c r="J17" i="1"/>
  <c r="J18" i="1"/>
  <c r="J19" i="1"/>
  <c r="J15" i="1"/>
  <c r="J14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<sst xmlns="http://schemas.openxmlformats.org/spreadsheetml/2006/main" count="12" uniqueCount="12">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</sst>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Foglio1!$J$11:$J$19</c:f>
              <c:numCache>
                <c:formatCode>[$-410]General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250</c:v>
                </c:pt>
                <c:pt idx="7">
                  <c:v>125</c:v>
                </c:pt>
                <c:pt idx="8">
                  <c:v>63</c:v>
                </c:pt>
              </c:numCache>
            </c:numRef>
          </c:xVal>
          <c:yVal>
            <c:numRef>
              <c:f>Foglio1!$K$11:$K$19</c:f>
              <c:numCache>
                <c:formatCode>[$-410]General</c:formatCode>
                <c:ptCount val="9"/>
                <c:pt idx="0">
                  <c:v>100</c:v>
                </c:pt>
                <c:pt idx="1">
                  <c:v>99.731162533604689</c:v>
                </c:pt>
                <c:pt idx="2" formatCode="_(* #,##0.00_);_(* \(#,##0.00\);_(* &quot;-&quot;??_);_(@_)">
                  <c:v>97.83673777040778</c:v>
                </c:pt>
                <c:pt idx="3" formatCode="_(* #,##0.00_);_(* \(#,##0.00\);_(* &quot;-&quot;??_);_(@_)">
                  <c:v>91.887138514107676</c:v>
                </c:pt>
                <c:pt idx="4" formatCode="_(* #,##0.00_);_(* \(#,##0.00\);_(* &quot;-&quot;??_);_(@_)">
                  <c:v>80.113564985804373</c:v>
                </c:pt>
                <c:pt idx="5" formatCode="_(* #,##0.00_);_(* \(#,##0.00\);_(* &quot;-&quot;??_);_(@_)">
                  <c:v>56.64681791914775</c:v>
                </c:pt>
                <c:pt idx="6" formatCode="_(* #,##0.00_);_(* \(#,##0.00\);_(* &quot;-&quot;??_);_(@_)">
                  <c:v>43.099419612572547</c:v>
                </c:pt>
                <c:pt idx="7" formatCode="_(* #,##0.00_);_(* \(#,##0.00\);_(* &quot;-&quot;??_);_(@_)">
                  <c:v>7.4797115650360553</c:v>
                </c:pt>
                <c:pt idx="8" formatCode="_(* #,##0.00_);_(* \(#,##0.00\);_(* &quot;-&quot;??_);_(@_)">
                  <c:v>0.63817492022813738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J11" sqref="J11:K15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40">
        <v>850</v>
      </c>
      <c r="K11" s="40">
        <v>100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39">
        <v>710</v>
      </c>
      <c r="K12" s="39">
        <v>99.731162533604689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27">
        <f t="shared" ref="J13:J19" si="2">B18</f>
        <v>600</v>
      </c>
      <c r="K13" s="30">
        <v>97.83673777040778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3">C14-D14</f>
        <v>0</v>
      </c>
      <c r="F14" s="6">
        <f t="shared" si="0"/>
        <v>0</v>
      </c>
      <c r="G14" s="6">
        <f>E26-E14</f>
        <v>398.01000000000005</v>
      </c>
      <c r="H14" s="6">
        <f t="shared" si="1"/>
        <v>100</v>
      </c>
      <c r="I14" s="3"/>
      <c r="J14" s="28">
        <f t="shared" si="2"/>
        <v>500</v>
      </c>
      <c r="K14" s="29">
        <v>91.887138514107676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3"/>
        <v>0</v>
      </c>
      <c r="F15" s="6">
        <f t="shared" si="0"/>
        <v>0</v>
      </c>
      <c r="G15" s="6">
        <f>G14-E15</f>
        <v>398.01000000000005</v>
      </c>
      <c r="H15" s="6">
        <f t="shared" si="1"/>
        <v>100</v>
      </c>
      <c r="I15" s="3"/>
      <c r="J15" s="27">
        <f t="shared" si="2"/>
        <v>400</v>
      </c>
      <c r="K15" s="30">
        <v>80.113564985804373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3"/>
        <v>0</v>
      </c>
      <c r="F16" s="6">
        <f t="shared" si="0"/>
        <v>0</v>
      </c>
      <c r="G16" s="6">
        <f t="shared" ref="G16:G18" si="4">G15-E16</f>
        <v>398.01000000000005</v>
      </c>
      <c r="H16" s="6">
        <f t="shared" si="1"/>
        <v>100</v>
      </c>
      <c r="I16" s="3"/>
      <c r="J16" s="28">
        <f t="shared" si="2"/>
        <v>300</v>
      </c>
      <c r="K16" s="29">
        <v>56.64681791914775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4.1500000000000004</v>
      </c>
      <c r="D17" s="36">
        <v>3.08</v>
      </c>
      <c r="E17" s="6">
        <f t="shared" si="3"/>
        <v>1.0700000000000003</v>
      </c>
      <c r="F17" s="6">
        <f t="shared" si="0"/>
        <v>0.26883746639531675</v>
      </c>
      <c r="G17" s="6">
        <f t="shared" si="4"/>
        <v>396.94000000000005</v>
      </c>
      <c r="H17" s="6">
        <f t="shared" si="1"/>
        <v>99.731162533604689</v>
      </c>
      <c r="I17" s="3"/>
      <c r="J17" s="27">
        <f t="shared" si="2"/>
        <v>250</v>
      </c>
      <c r="K17" s="30">
        <v>43.099419612572547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10.98</v>
      </c>
      <c r="D18" s="24">
        <v>3.44</v>
      </c>
      <c r="E18" s="6">
        <f t="shared" si="3"/>
        <v>7.5400000000000009</v>
      </c>
      <c r="F18" s="25">
        <f>(E18/$E$26)*100</f>
        <v>1.8944247631969047</v>
      </c>
      <c r="G18" s="31">
        <f t="shared" si="4"/>
        <v>389.40000000000003</v>
      </c>
      <c r="H18" s="25">
        <f>(G18/$E$26)*100</f>
        <v>97.83673777040778</v>
      </c>
      <c r="I18" s="3"/>
      <c r="J18" s="28">
        <f t="shared" si="2"/>
        <v>125</v>
      </c>
      <c r="K18" s="29">
        <v>7.4797115650360553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27.09</v>
      </c>
      <c r="D19" s="24">
        <v>3.41</v>
      </c>
      <c r="E19" s="6">
        <f t="shared" si="3"/>
        <v>23.68</v>
      </c>
      <c r="F19" s="25">
        <f>(E19/$E$26)*100</f>
        <v>5.9495992563000923</v>
      </c>
      <c r="G19" s="31">
        <f>G18-E19</f>
        <v>365.72</v>
      </c>
      <c r="H19" s="25">
        <f>(G19/$E$26)*100</f>
        <v>91.887138514107676</v>
      </c>
      <c r="I19" s="3"/>
      <c r="J19" s="27">
        <f t="shared" si="2"/>
        <v>63</v>
      </c>
      <c r="K19" s="30">
        <v>0.63817492022813738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49.9</v>
      </c>
      <c r="D20" s="24">
        <v>3.04</v>
      </c>
      <c r="E20" s="6">
        <f t="shared" si="3"/>
        <v>46.86</v>
      </c>
      <c r="F20" s="25">
        <f t="shared" ref="F20:F26" si="5">(E20/$E$26)*100</f>
        <v>11.773573528303308</v>
      </c>
      <c r="G20" s="31">
        <f>G19-E20</f>
        <v>318.86</v>
      </c>
      <c r="H20" s="25">
        <f t="shared" ref="H20:H25" si="6">(G20/$E$26)*100</f>
        <v>80.113564985804373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96.5</v>
      </c>
      <c r="D21" s="24">
        <v>3.1</v>
      </c>
      <c r="E21" s="6">
        <f t="shared" si="3"/>
        <v>93.4</v>
      </c>
      <c r="F21" s="25">
        <f t="shared" si="5"/>
        <v>23.466747066656616</v>
      </c>
      <c r="G21" s="31">
        <f t="shared" ref="G21:G25" si="7">G20-E21</f>
        <v>225.46</v>
      </c>
      <c r="H21" s="25">
        <f t="shared" si="6"/>
        <v>56.64681791914775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56.9</v>
      </c>
      <c r="D22" s="24">
        <v>2.98</v>
      </c>
      <c r="E22" s="6">
        <f t="shared" si="3"/>
        <v>53.92</v>
      </c>
      <c r="F22" s="25">
        <f t="shared" si="5"/>
        <v>13.547398306575213</v>
      </c>
      <c r="G22" s="31">
        <f>G21-E22</f>
        <v>171.54000000000002</v>
      </c>
      <c r="H22" s="25">
        <f t="shared" si="6"/>
        <v>43.099419612572547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144.9</v>
      </c>
      <c r="D23" s="24">
        <v>3.13</v>
      </c>
      <c r="E23" s="6">
        <f t="shared" si="3"/>
        <v>141.77000000000001</v>
      </c>
      <c r="F23" s="25">
        <f t="shared" si="5"/>
        <v>35.619708047536491</v>
      </c>
      <c r="G23" s="31">
        <f>G22-E23</f>
        <v>29.77000000000001</v>
      </c>
      <c r="H23" s="25">
        <f t="shared" si="6"/>
        <v>7.4797115650360553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30.6</v>
      </c>
      <c r="D24" s="24">
        <v>3.37</v>
      </c>
      <c r="E24" s="6">
        <f>C24-D24</f>
        <v>27.23</v>
      </c>
      <c r="F24" s="25">
        <f t="shared" si="5"/>
        <v>6.8415366448079187</v>
      </c>
      <c r="G24" s="31">
        <f>G23-E24</f>
        <v>2.5400000000000098</v>
      </c>
      <c r="H24" s="25">
        <f t="shared" si="6"/>
        <v>0.63817492022813738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5.85</v>
      </c>
      <c r="D25" s="24">
        <v>3.31</v>
      </c>
      <c r="E25" s="6">
        <f>C25-D25</f>
        <v>2.5399999999999996</v>
      </c>
      <c r="F25" s="25">
        <f t="shared" si="5"/>
        <v>0.63817492022813482</v>
      </c>
      <c r="G25" s="31">
        <f t="shared" si="7"/>
        <v>1.021405182655144E-14</v>
      </c>
      <c r="H25" s="25">
        <f t="shared" si="6"/>
        <v>2.5662802006360238E-15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426.87000000000006</v>
      </c>
      <c r="D26" s="23">
        <f>SUM(D14:D25)</f>
        <v>28.86</v>
      </c>
      <c r="E26" s="6">
        <f>SUM(E14:E25)</f>
        <v>398.01000000000005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2020-01-24T11:18:59Z</dcterms:modified>
</cp:coreProperties>
</file>