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Cement Plus\"/>
    </mc:Choice>
  </mc:AlternateContent>
  <xr:revisionPtr revIDLastSave="0" documentId="13_ncr:1_{230210D7-C128-4E61-8E5A-6459162DD075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1" i="1" l="1"/>
  <c r="G20" i="1" l="1"/>
  <c r="H19" i="1"/>
  <c r="F26" i="1"/>
  <c r="F21" i="1"/>
  <c r="F23" i="1"/>
  <c r="F22" i="1"/>
  <c r="F24" i="1"/>
  <c r="F20" i="1"/>
  <c r="F25" i="1"/>
  <c r="J14" i="1"/>
  <c r="J15" i="1"/>
  <c r="J16" i="1"/>
  <c r="J17" i="1"/>
  <c r="J13" i="1"/>
  <c r="J12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<sst xmlns="http://schemas.openxmlformats.org/spreadsheetml/2006/main" count="12" uniqueCount="12">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</sst>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Foglio1!$J$11:$J$17</c:f>
              <c:numCache>
                <c:formatCode>[$-410]General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  <c:pt idx="4">
                  <c:v>125</c:v>
                </c:pt>
                <c:pt idx="5">
                  <c:v>80</c:v>
                </c:pt>
                <c:pt idx="6">
                  <c:v>63</c:v>
                </c:pt>
              </c:numCache>
            </c:numRef>
          </c:xVal>
          <c:yVal>
            <c:numRef>
              <c:f>Foglio1!$K$11:$K$17</c:f>
              <c:numCache>
                <c:formatCode>0.00</c:formatCode>
                <c:ptCount val="7"/>
                <c:pt idx="0">
                  <c:v>100</c:v>
                </c:pt>
                <c:pt idx="1">
                  <c:v>98.899724931232811</c:v>
                </c:pt>
                <c:pt idx="2">
                  <c:v>97.994498624656174</c:v>
                </c:pt>
                <c:pt idx="3">
                  <c:v>94.413603400850221</c:v>
                </c:pt>
                <c:pt idx="4">
                  <c:v>52.208052013003261</c:v>
                </c:pt>
                <c:pt idx="5">
                  <c:v>15.953988497124289</c:v>
                </c:pt>
                <c:pt idx="6">
                  <c:v>6.531632908227067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J11" sqref="J11:K17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7" t="s">
        <v>11</v>
      </c>
      <c r="C4" s="37"/>
      <c r="D4" s="37"/>
      <c r="E4" s="37"/>
      <c r="F4" s="37"/>
      <c r="G4" s="37"/>
      <c r="H4" s="37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7"/>
      <c r="C5" s="37"/>
      <c r="D5" s="37"/>
      <c r="E5" s="37"/>
      <c r="F5" s="37"/>
      <c r="G5" s="37"/>
      <c r="H5" s="3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7"/>
      <c r="C6" s="37"/>
      <c r="D6" s="37"/>
      <c r="E6" s="37"/>
      <c r="F6" s="37"/>
      <c r="G6" s="37"/>
      <c r="H6" s="3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3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2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2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2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27">
        <f t="shared" ref="J11:J17" si="2">B18</f>
        <v>400</v>
      </c>
      <c r="K11" s="25">
        <v>100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2"/>
      <c r="F12" s="6">
        <f t="shared" si="0"/>
        <v>0</v>
      </c>
      <c r="G12" s="6"/>
      <c r="H12" s="6">
        <f t="shared" si="1"/>
        <v>0</v>
      </c>
      <c r="I12" s="3"/>
      <c r="J12" s="28">
        <f t="shared" si="2"/>
        <v>300</v>
      </c>
      <c r="K12" s="25">
        <v>98.899724931232811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2"/>
      <c r="F13" s="6">
        <f t="shared" si="0"/>
        <v>0</v>
      </c>
      <c r="G13" s="6"/>
      <c r="H13" s="6">
        <f t="shared" si="1"/>
        <v>0</v>
      </c>
      <c r="I13" s="3"/>
      <c r="J13" s="27">
        <f t="shared" si="2"/>
        <v>250</v>
      </c>
      <c r="K13" s="25">
        <v>97.994498624656174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0"/>
      <c r="D14" s="24"/>
      <c r="E14" s="32">
        <f t="shared" ref="E14:E23" si="3">C14-D14</f>
        <v>0</v>
      </c>
      <c r="F14" s="6">
        <f t="shared" si="0"/>
        <v>0</v>
      </c>
      <c r="G14" s="6">
        <f>E26-E14</f>
        <v>199.95000000000002</v>
      </c>
      <c r="H14" s="6">
        <f t="shared" si="1"/>
        <v>100</v>
      </c>
      <c r="I14" s="3"/>
      <c r="J14" s="28">
        <f t="shared" si="2"/>
        <v>180</v>
      </c>
      <c r="K14" s="25">
        <v>94.413603400850221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1"/>
      <c r="D15" s="24"/>
      <c r="E15" s="32">
        <f t="shared" si="3"/>
        <v>0</v>
      </c>
      <c r="F15" s="6">
        <f t="shared" si="0"/>
        <v>0</v>
      </c>
      <c r="G15" s="6">
        <f>G14-E15</f>
        <v>199.95000000000002</v>
      </c>
      <c r="H15" s="6">
        <f t="shared" si="1"/>
        <v>100</v>
      </c>
      <c r="I15" s="3"/>
      <c r="J15" s="27">
        <f t="shared" si="2"/>
        <v>125</v>
      </c>
      <c r="K15" s="25">
        <v>52.208052013003261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600</v>
      </c>
      <c r="C16" s="31"/>
      <c r="D16" s="24"/>
      <c r="E16" s="32">
        <f t="shared" si="3"/>
        <v>0</v>
      </c>
      <c r="F16" s="6">
        <f t="shared" si="0"/>
        <v>0</v>
      </c>
      <c r="G16" s="6">
        <f t="shared" ref="G16:G18" si="4">G15-E16</f>
        <v>199.95000000000002</v>
      </c>
      <c r="H16" s="6">
        <f t="shared" si="1"/>
        <v>100</v>
      </c>
      <c r="I16" s="3"/>
      <c r="J16" s="28">
        <f t="shared" si="2"/>
        <v>80</v>
      </c>
      <c r="K16" s="25">
        <v>15.953988497124289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600</v>
      </c>
      <c r="C17" s="24"/>
      <c r="D17" s="34"/>
      <c r="E17" s="6">
        <f t="shared" si="3"/>
        <v>0</v>
      </c>
      <c r="F17" s="6">
        <f t="shared" si="0"/>
        <v>0</v>
      </c>
      <c r="G17" s="6">
        <f t="shared" si="4"/>
        <v>199.95000000000002</v>
      </c>
      <c r="H17" s="6">
        <f t="shared" si="1"/>
        <v>100</v>
      </c>
      <c r="I17" s="3"/>
      <c r="J17" s="27">
        <f t="shared" si="2"/>
        <v>63</v>
      </c>
      <c r="K17" s="25">
        <v>6.531632908227067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400</v>
      </c>
      <c r="C18" s="35"/>
      <c r="D18" s="24"/>
      <c r="E18" s="6">
        <f t="shared" si="3"/>
        <v>0</v>
      </c>
      <c r="F18" s="25">
        <f>(E18/$E$26)*100</f>
        <v>0</v>
      </c>
      <c r="G18" s="29">
        <f t="shared" si="4"/>
        <v>199.95000000000002</v>
      </c>
      <c r="H18" s="25">
        <f>(G18/$E$26)*100</f>
        <v>100</v>
      </c>
      <c r="I18" s="3"/>
      <c r="J18" s="3"/>
      <c r="K18" s="3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300</v>
      </c>
      <c r="C19" s="35">
        <v>5.55</v>
      </c>
      <c r="D19" s="24">
        <v>3.35</v>
      </c>
      <c r="E19" s="6">
        <f t="shared" si="3"/>
        <v>2.1999999999999997</v>
      </c>
      <c r="F19" s="25">
        <f>(E19/$E$26)*100</f>
        <v>1.1002750687671916</v>
      </c>
      <c r="G19" s="29">
        <f>G18-E19</f>
        <v>197.75000000000003</v>
      </c>
      <c r="H19" s="25">
        <f>(G19/$E$26)*100</f>
        <v>98.899724931232811</v>
      </c>
      <c r="I19" s="3"/>
      <c r="J19" s="3"/>
      <c r="K19" s="3"/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250</v>
      </c>
      <c r="C20" s="35">
        <v>4.9000000000000004</v>
      </c>
      <c r="D20" s="24">
        <v>3.09</v>
      </c>
      <c r="E20" s="6">
        <f t="shared" si="3"/>
        <v>1.8100000000000005</v>
      </c>
      <c r="F20" s="25">
        <f t="shared" ref="F20:F26" si="5">(E20/$E$26)*100</f>
        <v>0.90522630657664438</v>
      </c>
      <c r="G20" s="29">
        <f>G19-E20</f>
        <v>195.94000000000003</v>
      </c>
      <c r="H20" s="25">
        <f t="shared" ref="H20:H25" si="6">(G20/$E$26)*100</f>
        <v>97.994498624656174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180</v>
      </c>
      <c r="C21" s="35">
        <v>10.63</v>
      </c>
      <c r="D21" s="24">
        <v>3.47</v>
      </c>
      <c r="E21" s="6">
        <f t="shared" si="3"/>
        <v>7.16</v>
      </c>
      <c r="F21" s="25">
        <f t="shared" si="5"/>
        <v>3.5808952238059515</v>
      </c>
      <c r="G21" s="29">
        <f t="shared" ref="G21:G25" si="7">G20-E21</f>
        <v>188.78000000000003</v>
      </c>
      <c r="H21" s="25">
        <f t="shared" si="6"/>
        <v>94.413603400850221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35">
        <v>87.5</v>
      </c>
      <c r="D22" s="24">
        <v>3.11</v>
      </c>
      <c r="E22" s="6">
        <f t="shared" si="3"/>
        <v>84.39</v>
      </c>
      <c r="F22" s="25">
        <f t="shared" si="5"/>
        <v>42.20555138784696</v>
      </c>
      <c r="G22" s="29">
        <f>G21-E22</f>
        <v>104.39000000000003</v>
      </c>
      <c r="H22" s="25">
        <f t="shared" si="6"/>
        <v>52.208052013003261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35">
        <v>75.900000000000006</v>
      </c>
      <c r="D23" s="24">
        <v>3.41</v>
      </c>
      <c r="E23" s="6">
        <f t="shared" si="3"/>
        <v>72.490000000000009</v>
      </c>
      <c r="F23" s="25">
        <f t="shared" si="5"/>
        <v>36.254063515878968</v>
      </c>
      <c r="G23" s="29">
        <f>G22-E23</f>
        <v>31.90000000000002</v>
      </c>
      <c r="H23" s="25">
        <f t="shared" si="6"/>
        <v>15.953988497124289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5">
        <v>22.29</v>
      </c>
      <c r="D24" s="24">
        <v>3.45</v>
      </c>
      <c r="E24" s="6">
        <f>C24-D24</f>
        <v>18.84</v>
      </c>
      <c r="F24" s="25">
        <f t="shared" si="5"/>
        <v>9.4223555888972221</v>
      </c>
      <c r="G24" s="29">
        <f>G23-E24</f>
        <v>13.06000000000002</v>
      </c>
      <c r="H24" s="25">
        <f t="shared" si="6"/>
        <v>6.531632908227067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35">
        <v>16.36</v>
      </c>
      <c r="D25" s="24">
        <v>3.3</v>
      </c>
      <c r="E25" s="6">
        <f>C25-D25</f>
        <v>13.059999999999999</v>
      </c>
      <c r="F25" s="25">
        <f t="shared" si="5"/>
        <v>6.5316329082270554</v>
      </c>
      <c r="G25" s="29">
        <f t="shared" si="7"/>
        <v>2.1316282072803006E-14</v>
      </c>
      <c r="H25" s="25">
        <f t="shared" si="6"/>
        <v>1.0660806237960992E-14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223.13</v>
      </c>
      <c r="D26" s="23">
        <f>SUM(D14:D25)</f>
        <v>23.18</v>
      </c>
      <c r="E26" s="6">
        <f>SUM(E14:E25)</f>
        <v>199.95000000000002</v>
      </c>
      <c r="F26" s="25">
        <f t="shared" si="5"/>
        <v>100</v>
      </c>
      <c r="G26" s="29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2020-01-24T10:58:38Z</dcterms:modified>
</cp:coreProperties>
</file>