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GPR\"/>
    </mc:Choice>
  </mc:AlternateContent>
  <xr:revisionPtr revIDLastSave="0" documentId="8_{A723CAA6-EB49-462B-9378-B359FF82BCF5}" xr6:coauthVersionLast="45" xr6:coauthVersionMax="45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D26" i="1"/>
  <c r="C26" i="1"/>
  <c r="E11" i="1" l="1"/>
  <c r="E12" i="1"/>
  <c r="E13" i="1"/>
  <c r="E14" i="1"/>
  <c r="E15" i="1"/>
  <c r="E17" i="1"/>
  <c r="E25" i="1"/>
  <c r="E24" i="1"/>
  <c r="E23" i="1"/>
  <c r="E22" i="1"/>
  <c r="E21" i="1"/>
  <c r="E20" i="1"/>
  <c r="E19" i="1"/>
  <c r="E18" i="1"/>
  <c r="E16" i="1"/>
  <c r="E26" i="1" l="1"/>
  <c r="G8" i="1" s="1"/>
  <c r="J18" i="1"/>
  <c r="G9" i="1" l="1"/>
  <c r="H8" i="1"/>
  <c r="F9" i="1"/>
  <c r="F8" i="1"/>
  <c r="F10" i="1"/>
  <c r="F16" i="1"/>
  <c r="F19" i="1"/>
  <c r="F15" i="1"/>
  <c r="F11" i="1"/>
  <c r="F13" i="1"/>
  <c r="F14" i="1"/>
  <c r="F12" i="1"/>
  <c r="F17" i="1"/>
  <c r="F18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10" i="1" l="1"/>
  <c r="H9" i="1"/>
  <c r="H10" i="1" l="1"/>
  <c r="G11" i="1"/>
  <c r="H11" i="1" l="1"/>
  <c r="G12" i="1"/>
  <c r="H12" i="1" l="1"/>
  <c r="G13" i="1"/>
  <c r="H13" i="1" l="1"/>
  <c r="G14" i="1"/>
  <c r="H14" i="1" l="1"/>
  <c r="G15" i="1"/>
  <c r="H15" i="1" l="1"/>
  <c r="G16" i="1"/>
  <c r="G17" i="1" l="1"/>
  <c r="H16" i="1"/>
  <c r="H17" i="1" l="1"/>
  <c r="G18" i="1"/>
  <c r="H18" i="1" l="1"/>
  <c r="G19" i="1"/>
  <c r="G20" i="1" l="1"/>
  <c r="H19" i="1"/>
  <c r="H20" i="1" l="1"/>
  <c r="G21" i="1"/>
  <c r="G22" i="1" l="1"/>
  <c r="H21" i="1"/>
  <c r="H22" i="1" l="1"/>
  <c r="G23" i="1"/>
  <c r="H23" i="1" l="1"/>
  <c r="G24" i="1"/>
  <c r="H24" i="1" l="1"/>
  <c r="G25" i="1"/>
  <c r="H25" i="1" s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<sst xmlns="http://schemas.openxmlformats.org/spreadsheetml/2006/main" count="12" uniqueCount="12">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</sst>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1" xfId="2" applyFont="1" applyBorder="1" applyAlignment="1">
      <alignment horizontal="right"/>
    </xf>
    <xf numFmtId="165" fontId="2" fillId="0" borderId="4" xfId="2" applyFont="1" applyBorder="1" applyAlignment="1">
      <alignment horizontal="right"/>
    </xf>
    <xf numFmtId="165" fontId="2" fillId="0" borderId="0" xfId="2" applyAlignment="1">
      <alignment horizontal="right"/>
    </xf>
    <xf numFmtId="165" fontId="2" fillId="0" borderId="3" xfId="2" applyFont="1" applyBorder="1" applyAlignment="1">
      <alignment horizontal="right"/>
    </xf>
    <xf numFmtId="165" fontId="13" fillId="0" borderId="2" xfId="2" applyFont="1" applyBorder="1"/>
    <xf numFmtId="165" fontId="15" fillId="0" borderId="2" xfId="2" applyFont="1" applyBorder="1"/>
    <xf numFmtId="165" fontId="7" fillId="0" borderId="7" xfId="2" applyFont="1" applyFill="1" applyBorder="1" applyAlignment="1">
      <alignment horizontal="center" wrapText="1"/>
    </xf>
    <xf numFmtId="165" fontId="7" fillId="0" borderId="8" xfId="2" applyFont="1" applyFill="1" applyBorder="1" applyAlignment="1">
      <alignment horizontal="center" wrapText="1"/>
    </xf>
    <xf numFmtId="165" fontId="7" fillId="0" borderId="9" xfId="2" applyFont="1" applyFill="1" applyBorder="1" applyAlignment="1">
      <alignment horizontal="center" wrapText="1"/>
    </xf>
    <xf numFmtId="165" fontId="7" fillId="0" borderId="10" xfId="2" applyFont="1" applyFill="1" applyBorder="1" applyAlignment="1">
      <alignment horizontal="center" wrapText="1"/>
    </xf>
    <xf numFmtId="165" fontId="7" fillId="0" borderId="0" xfId="2" applyFont="1" applyFill="1" applyBorder="1" applyAlignment="1">
      <alignment horizontal="center" wrapText="1"/>
    </xf>
    <xf numFmtId="165" fontId="7" fillId="0" borderId="11" xfId="2" applyFont="1" applyFill="1" applyBorder="1" applyAlignment="1">
      <alignment horizontal="center" wrapText="1"/>
    </xf>
    <xf numFmtId="165" fontId="7" fillId="0" borderId="12" xfId="2" applyFont="1" applyFill="1" applyBorder="1" applyAlignment="1">
      <alignment horizontal="center" wrapText="1"/>
    </xf>
    <xf numFmtId="165" fontId="7" fillId="0" borderId="13" xfId="2" applyFont="1" applyFill="1" applyBorder="1" applyAlignment="1">
      <alignment horizontal="center" wrapText="1"/>
    </xf>
    <xf numFmtId="165" fontId="7" fillId="0" borderId="14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1600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4">
                  <c:v>99.424000000000007</c:v>
                </c:pt>
                <c:pt idx="5">
                  <c:v>89.373999999999995</c:v>
                </c:pt>
                <c:pt idx="6">
                  <c:v>65.089999999999989</c:v>
                </c:pt>
                <c:pt idx="7">
                  <c:v>22.791999999999994</c:v>
                </c:pt>
                <c:pt idx="8">
                  <c:v>8.1079999999999952</c:v>
                </c:pt>
                <c:pt idx="9">
                  <c:v>3.0239999999999951</c:v>
                </c:pt>
                <c:pt idx="10" formatCode="_(* #,##0.00_);_(* \(#,##0.00\);_(* &quot;-&quot;??_);_(@_)">
                  <c:v>1.1959999999999951</c:v>
                </c:pt>
                <c:pt idx="11" formatCode="_(* #,##0.00_);_(* \(#,##0.00\);_(* &quot;-&quot;??_);_(@_)">
                  <c:v>0.56999999999999518</c:v>
                </c:pt>
                <c:pt idx="12" formatCode="_(* #,##0.00_);_(* \(#,##0.00\);_(* &quot;-&quot;??_);_(@_)">
                  <c:v>0.23199999999999504</c:v>
                </c:pt>
                <c:pt idx="13" formatCode="_(* #,##0.00_);_(* \(#,##0.00\);_(* &quot;-&quot;??_);_(@_)">
                  <c:v>4.3999999999995064E-2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</a:t>
                </a:r>
                <a:r>
                  <a:rPr lang="it-IT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%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6" zoomScale="90" zoomScaleNormal="90" workbookViewId="0">
      <selection activeCell="K33" sqref="K33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6992187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40"/>
      <c r="D4" s="40"/>
      <c r="E4" s="40"/>
      <c r="F4" s="40"/>
      <c r="G4" s="40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2"/>
      <c r="C5" s="43"/>
      <c r="D5" s="43"/>
      <c r="E5" s="43"/>
      <c r="F5" s="43"/>
      <c r="G5" s="43"/>
      <c r="H5" s="4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5"/>
      <c r="C6" s="46"/>
      <c r="D6" s="46"/>
      <c r="E6" s="46"/>
      <c r="F6" s="46"/>
      <c r="G6" s="46"/>
      <c r="H6" s="4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 t="s">
        <v>10</v>
      </c>
      <c r="K7" s="27" t="s">
        <v>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4000</v>
      </c>
      <c r="C8" s="33"/>
      <c r="D8" s="33"/>
      <c r="E8" s="6">
        <f t="shared" ref="E8:E25" si="0">C8-D8</f>
        <v>0</v>
      </c>
      <c r="F8" s="6">
        <f t="shared" ref="F8:F19" si="1">(E8/$E$26)*100</f>
        <v>0</v>
      </c>
      <c r="G8" s="6">
        <f>E26-E8</f>
        <v>500</v>
      </c>
      <c r="H8" s="6">
        <f>(G8/$E$26)*100</f>
        <v>100</v>
      </c>
      <c r="I8" s="3"/>
      <c r="J8" s="37">
        <v>4000</v>
      </c>
      <c r="K8" s="3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3350</v>
      </c>
      <c r="C9" s="33"/>
      <c r="D9" s="33"/>
      <c r="E9" s="6">
        <f t="shared" si="0"/>
        <v>0</v>
      </c>
      <c r="F9" s="6">
        <f t="shared" si="1"/>
        <v>0</v>
      </c>
      <c r="G9" s="6">
        <f>G8-E9</f>
        <v>500</v>
      </c>
      <c r="H9" s="6">
        <f>(G9/$E$26)*100</f>
        <v>100</v>
      </c>
      <c r="I9" s="3"/>
      <c r="J9" s="38">
        <v>3350</v>
      </c>
      <c r="K9" s="3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33"/>
      <c r="D10" s="33"/>
      <c r="E10" s="6">
        <f t="shared" si="0"/>
        <v>0</v>
      </c>
      <c r="F10" s="6">
        <f t="shared" si="1"/>
        <v>0</v>
      </c>
      <c r="G10" s="6">
        <f>G9-E10</f>
        <v>500</v>
      </c>
      <c r="H10" s="6">
        <f>(G10/$E$26)*100</f>
        <v>100</v>
      </c>
      <c r="I10" s="3"/>
      <c r="J10" s="37">
        <v>2360</v>
      </c>
      <c r="K10" s="3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/>
      <c r="D11" s="33"/>
      <c r="E11" s="6">
        <f t="shared" si="0"/>
        <v>0</v>
      </c>
      <c r="F11" s="6">
        <f t="shared" si="1"/>
        <v>0</v>
      </c>
      <c r="G11" s="6">
        <f>G10-E11</f>
        <v>500</v>
      </c>
      <c r="H11" s="6">
        <f>(G11/$E$26)*100</f>
        <v>100</v>
      </c>
      <c r="I11" s="3"/>
      <c r="J11" s="38">
        <v>2000</v>
      </c>
      <c r="K11" s="3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6">
        <v>5.78</v>
      </c>
      <c r="D12" s="33">
        <v>2.9</v>
      </c>
      <c r="E12" s="6">
        <f t="shared" si="0"/>
        <v>2.8800000000000003</v>
      </c>
      <c r="F12" s="6">
        <f t="shared" si="1"/>
        <v>0.57600000000000007</v>
      </c>
      <c r="G12" s="6">
        <f>G11-E12</f>
        <v>497.12</v>
      </c>
      <c r="H12" s="6">
        <f t="shared" ref="H12:H19" si="2">(G12/$E$26)*100</f>
        <v>99.424000000000007</v>
      </c>
      <c r="I12" s="3"/>
      <c r="J12" s="37">
        <v>1600</v>
      </c>
      <c r="K12" s="37">
        <v>99.424000000000007</v>
      </c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4">
        <v>53.4</v>
      </c>
      <c r="D13" s="33">
        <v>3.15</v>
      </c>
      <c r="E13" s="6">
        <f t="shared" si="0"/>
        <v>50.25</v>
      </c>
      <c r="F13" s="6">
        <f t="shared" si="1"/>
        <v>10.050000000000001</v>
      </c>
      <c r="G13" s="6">
        <f t="shared" ref="G13:G21" si="3">G12-E13</f>
        <v>446.87</v>
      </c>
      <c r="H13" s="6">
        <f t="shared" si="2"/>
        <v>89.373999999999995</v>
      </c>
      <c r="I13" s="3"/>
      <c r="J13" s="38">
        <v>1400</v>
      </c>
      <c r="K13" s="38">
        <v>89.373999999999995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3">
        <v>124.3</v>
      </c>
      <c r="D14" s="33">
        <v>2.88</v>
      </c>
      <c r="E14" s="6">
        <f t="shared" si="0"/>
        <v>121.42</v>
      </c>
      <c r="F14" s="6">
        <f t="shared" si="1"/>
        <v>24.283999999999999</v>
      </c>
      <c r="G14" s="6">
        <f t="shared" si="3"/>
        <v>325.45</v>
      </c>
      <c r="H14" s="6">
        <f t="shared" si="2"/>
        <v>65.089999999999989</v>
      </c>
      <c r="I14" s="3"/>
      <c r="J14" s="37">
        <v>1250</v>
      </c>
      <c r="K14" s="37">
        <v>65.089999999999989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5">
        <v>214.24</v>
      </c>
      <c r="D15" s="34">
        <v>2.75</v>
      </c>
      <c r="E15" s="6">
        <f t="shared" si="0"/>
        <v>211.49</v>
      </c>
      <c r="F15" s="6">
        <f t="shared" si="1"/>
        <v>42.298000000000002</v>
      </c>
      <c r="G15" s="6">
        <f t="shared" si="3"/>
        <v>113.95999999999998</v>
      </c>
      <c r="H15" s="6">
        <f t="shared" si="2"/>
        <v>22.791999999999994</v>
      </c>
      <c r="I15" s="3"/>
      <c r="J15" s="38">
        <v>1000</v>
      </c>
      <c r="K15" s="38">
        <v>22.791999999999994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5">
        <v>76.5</v>
      </c>
      <c r="D16" s="35">
        <v>3.08</v>
      </c>
      <c r="E16" s="6">
        <f t="shared" si="0"/>
        <v>73.42</v>
      </c>
      <c r="F16" s="6">
        <f t="shared" si="1"/>
        <v>14.683999999999999</v>
      </c>
      <c r="G16" s="6">
        <f t="shared" si="3"/>
        <v>40.539999999999978</v>
      </c>
      <c r="H16" s="6">
        <f t="shared" si="2"/>
        <v>8.1079999999999952</v>
      </c>
      <c r="I16" s="3"/>
      <c r="J16" s="37">
        <v>850</v>
      </c>
      <c r="K16" s="37">
        <v>8.1079999999999952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5">
        <v>28.5</v>
      </c>
      <c r="D17" s="34">
        <v>3.08</v>
      </c>
      <c r="E17" s="6">
        <f t="shared" si="0"/>
        <v>25.42</v>
      </c>
      <c r="F17" s="6">
        <f t="shared" si="1"/>
        <v>5.0840000000000005</v>
      </c>
      <c r="G17" s="6">
        <f t="shared" si="3"/>
        <v>15.119999999999976</v>
      </c>
      <c r="H17" s="6">
        <f t="shared" si="2"/>
        <v>3.0239999999999951</v>
      </c>
      <c r="I17" s="3"/>
      <c r="J17" s="38">
        <v>710</v>
      </c>
      <c r="K17" s="38">
        <v>3.0239999999999951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5">
        <v>12.58</v>
      </c>
      <c r="D18" s="34">
        <v>3.44</v>
      </c>
      <c r="E18" s="6">
        <f t="shared" si="0"/>
        <v>9.14</v>
      </c>
      <c r="F18" s="26">
        <f t="shared" si="1"/>
        <v>1.8280000000000001</v>
      </c>
      <c r="G18" s="32">
        <f t="shared" si="3"/>
        <v>5.9799999999999756</v>
      </c>
      <c r="H18" s="26">
        <f t="shared" si="2"/>
        <v>1.1959999999999951</v>
      </c>
      <c r="I18" s="3"/>
      <c r="J18" s="28">
        <f t="shared" ref="J18:J24" si="4">B18</f>
        <v>600</v>
      </c>
      <c r="K18" s="31">
        <v>1.1959999999999951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5">
        <v>6.54</v>
      </c>
      <c r="D19" s="34">
        <v>3.41</v>
      </c>
      <c r="E19" s="6">
        <f t="shared" si="0"/>
        <v>3.13</v>
      </c>
      <c r="F19" s="26">
        <f t="shared" si="1"/>
        <v>0.626</v>
      </c>
      <c r="G19" s="32">
        <f t="shared" si="3"/>
        <v>2.8499999999999757</v>
      </c>
      <c r="H19" s="26">
        <f t="shared" si="2"/>
        <v>0.56999999999999518</v>
      </c>
      <c r="I19" s="3"/>
      <c r="J19" s="29">
        <f t="shared" si="4"/>
        <v>500</v>
      </c>
      <c r="K19" s="30">
        <v>0.56999999999999518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25">
        <v>4.7300000000000004</v>
      </c>
      <c r="D20" s="34">
        <v>3.04</v>
      </c>
      <c r="E20" s="6">
        <f t="shared" si="0"/>
        <v>1.6900000000000004</v>
      </c>
      <c r="F20" s="26">
        <f t="shared" ref="F20:F26" si="5">(E20/$E$26)*100</f>
        <v>0.33800000000000008</v>
      </c>
      <c r="G20" s="32">
        <f t="shared" si="3"/>
        <v>1.1599999999999753</v>
      </c>
      <c r="H20" s="26">
        <f t="shared" ref="H20:H25" si="6">(G20/$E$26)*100</f>
        <v>0.23199999999999504</v>
      </c>
      <c r="I20" s="3"/>
      <c r="J20" s="28">
        <f t="shared" si="4"/>
        <v>400</v>
      </c>
      <c r="K20" s="31">
        <v>0.23199999999999504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25">
        <v>4.04</v>
      </c>
      <c r="D21" s="34">
        <v>3.1</v>
      </c>
      <c r="E21" s="6">
        <f t="shared" si="0"/>
        <v>0.94</v>
      </c>
      <c r="F21" s="26">
        <f t="shared" si="5"/>
        <v>0.188</v>
      </c>
      <c r="G21" s="32">
        <f t="shared" si="3"/>
        <v>0.21999999999997533</v>
      </c>
      <c r="H21" s="26">
        <f t="shared" si="6"/>
        <v>4.3999999999995064E-2</v>
      </c>
      <c r="I21" s="3"/>
      <c r="J21" s="29">
        <f t="shared" si="4"/>
        <v>300</v>
      </c>
      <c r="K21" s="30">
        <v>4.3999999999995064E-2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25">
        <v>3.18</v>
      </c>
      <c r="D22" s="34">
        <v>2.98</v>
      </c>
      <c r="E22" s="6">
        <f t="shared" si="0"/>
        <v>0.20000000000000018</v>
      </c>
      <c r="F22" s="26">
        <f t="shared" si="5"/>
        <v>4.0000000000000036E-2</v>
      </c>
      <c r="G22" s="32">
        <f t="shared" ref="G22:G24" si="7">G21-E22</f>
        <v>1.9999999999975149E-2</v>
      </c>
      <c r="H22" s="26">
        <f t="shared" si="6"/>
        <v>3.9999999999950301E-3</v>
      </c>
      <c r="I22" s="3"/>
      <c r="J22" s="28">
        <f t="shared" si="4"/>
        <v>250</v>
      </c>
      <c r="K22" s="3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25">
        <v>3.15</v>
      </c>
      <c r="D23" s="34">
        <v>3.13</v>
      </c>
      <c r="E23" s="6">
        <f t="shared" si="0"/>
        <v>2.0000000000000018E-2</v>
      </c>
      <c r="F23" s="26">
        <f t="shared" si="5"/>
        <v>4.0000000000000036E-3</v>
      </c>
      <c r="G23" s="32">
        <f t="shared" si="7"/>
        <v>-2.4868995751603507E-14</v>
      </c>
      <c r="H23" s="26">
        <f t="shared" si="6"/>
        <v>-4.9737991503207018E-15</v>
      </c>
      <c r="I23" s="3"/>
      <c r="J23" s="29">
        <f t="shared" si="4"/>
        <v>125</v>
      </c>
      <c r="K23" s="30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5"/>
      <c r="D24" s="34"/>
      <c r="E24" s="6">
        <f t="shared" si="0"/>
        <v>0</v>
      </c>
      <c r="F24" s="26">
        <f t="shared" si="5"/>
        <v>0</v>
      </c>
      <c r="G24" s="32">
        <f t="shared" si="7"/>
        <v>-2.4868995751603507E-14</v>
      </c>
      <c r="H24" s="26">
        <f t="shared" si="6"/>
        <v>-4.9737991503207018E-15</v>
      </c>
      <c r="I24" s="3"/>
      <c r="J24" s="28">
        <f t="shared" si="4"/>
        <v>63</v>
      </c>
      <c r="K24" s="3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6" t="s">
        <v>5</v>
      </c>
      <c r="C25" s="25"/>
      <c r="D25" s="34"/>
      <c r="E25" s="6">
        <f t="shared" si="0"/>
        <v>0</v>
      </c>
      <c r="F25" s="26">
        <f t="shared" si="5"/>
        <v>0</v>
      </c>
      <c r="G25" s="32">
        <f>G24-E25</f>
        <v>-2.4868995751603507E-14</v>
      </c>
      <c r="H25" s="26">
        <f t="shared" si="6"/>
        <v>-4.9737991503207018E-15</v>
      </c>
      <c r="I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4">
        <f>SUM(C8:C25)</f>
        <v>536.93999999999994</v>
      </c>
      <c r="D26" s="33">
        <f>SUM(D8:D25)</f>
        <v>36.940000000000005</v>
      </c>
      <c r="E26" s="6">
        <f>SUM(E8:E25)</f>
        <v>500</v>
      </c>
      <c r="F26" s="26">
        <f t="shared" si="5"/>
        <v>100</v>
      </c>
      <c r="G26" s="32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2020-10-15T07:43:03Z</dcterms:modified>
</cp:coreProperties>
</file>