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DOMENICO PF\Curve Granulometriche\microloggia\"/>
    </mc:Choice>
  </mc:AlternateContent>
  <xr:revisionPtr revIDLastSave="0" documentId="8_{E52901CC-601A-42EB-865C-59EB1268EBB9}" xr6:coauthVersionLast="4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<sst xmlns="http://schemas.openxmlformats.org/spreadsheetml/2006/main" count="12" uniqueCount="12">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</sst>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  <xf numFmtId="165" fontId="2" fillId="0" borderId="7" xfId="2" applyBorder="1"/>
    <xf numFmtId="165" fontId="2" fillId="0" borderId="9" xfId="2" applyBorder="1" applyAlignment="1">
      <alignment horizontal="right"/>
    </xf>
    <xf numFmtId="165" fontId="2" fillId="0" borderId="2" xfId="2" applyBorder="1" applyAlignment="1">
      <alignment horizontal="right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250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3" formatCode="_(* #,##0.00_);_(* \(#,##0.00\);_(* &quot;-&quot;??_);_(@_)">
                  <c:v>100</c:v>
                </c:pt>
                <c:pt idx="4" formatCode="_(* #,##0.00_);_(* \(#,##0.00\);_(* &quot;-&quot;??_);_(@_)">
                  <c:v>99.942840811660474</c:v>
                </c:pt>
                <c:pt idx="5" formatCode="_(* #,##0.00_);_(* \(#,##0.00\);_(* &quot;-&quot;??_);_(@_)">
                  <c:v>99.933314280270551</c:v>
                </c:pt>
                <c:pt idx="6" formatCode="_(* #,##0.00_);_(* \(#,##0.00\);_(* &quot;-&quot;??_);_(@_)">
                  <c:v>98.837763170429639</c:v>
                </c:pt>
                <c:pt idx="7" formatCode="_(* #,##0.00_);_(* \(#,##0.00\);_(* &quot;-&quot;??_);_(@_)">
                  <c:v>93.369534152615032</c:v>
                </c:pt>
                <c:pt idx="8" formatCode="_(* #,##0.00_);_(* \(#,##0.00\);_(* &quot;-&quot;??_);_(@_)">
                  <c:v>54.910926931504235</c:v>
                </c:pt>
                <c:pt idx="9" formatCode="_(* #,##0.00_);_(* \(#,##0.00\);_(* &quot;-&quot;??_);_(@_)">
                  <c:v>52.100600171477552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Diameter </a:t>
                </a:r>
                <a:r>
                  <a:rPr lang="it-IT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µm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Passing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7" zoomScale="90" zoomScaleNormal="90" workbookViewId="0">
      <selection activeCell="K18" sqref="K18:K24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38" t="s">
        <v>11</v>
      </c>
      <c r="C4" s="38"/>
      <c r="D4" s="38"/>
      <c r="E4" s="38"/>
      <c r="F4" s="38"/>
      <c r="G4" s="38"/>
      <c r="H4" s="38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38"/>
      <c r="C5" s="38"/>
      <c r="D5" s="38"/>
      <c r="E5" s="38"/>
      <c r="F5" s="38"/>
      <c r="G5" s="38"/>
      <c r="H5" s="3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38"/>
      <c r="C6" s="38"/>
      <c r="D6" s="38"/>
      <c r="E6" s="38"/>
      <c r="F6" s="38"/>
      <c r="G6" s="38"/>
      <c r="H6" s="3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4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3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3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3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6">
        <v>2000</v>
      </c>
      <c r="K11" s="3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3"/>
      <c r="F12" s="6">
        <f t="shared" si="0"/>
        <v>0</v>
      </c>
      <c r="G12" s="6"/>
      <c r="H12" s="6">
        <f t="shared" si="1"/>
        <v>0</v>
      </c>
      <c r="I12" s="3"/>
      <c r="J12" s="37">
        <v>1700</v>
      </c>
      <c r="K12" s="37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3"/>
      <c r="F13" s="6">
        <f t="shared" si="0"/>
        <v>0</v>
      </c>
      <c r="G13" s="6"/>
      <c r="H13" s="6">
        <f t="shared" si="1"/>
        <v>0</v>
      </c>
      <c r="I13" s="3"/>
      <c r="J13" s="36">
        <v>1400</v>
      </c>
      <c r="K13" s="36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9"/>
      <c r="D14" s="24"/>
      <c r="E14" s="33">
        <f t="shared" ref="E14:E23" si="2">C14-D14</f>
        <v>0</v>
      </c>
      <c r="F14" s="6">
        <f t="shared" si="0"/>
        <v>0</v>
      </c>
      <c r="G14" s="6">
        <f>E26-E14</f>
        <v>104.97</v>
      </c>
      <c r="H14" s="6">
        <f t="shared" si="1"/>
        <v>100</v>
      </c>
      <c r="I14" s="3"/>
      <c r="J14" s="37">
        <v>1250</v>
      </c>
      <c r="K14" s="37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2"/>
      <c r="D15" s="24"/>
      <c r="E15" s="33">
        <f t="shared" si="2"/>
        <v>0</v>
      </c>
      <c r="F15" s="6">
        <f t="shared" si="0"/>
        <v>0</v>
      </c>
      <c r="G15" s="6">
        <f>G14-E15</f>
        <v>104.97</v>
      </c>
      <c r="H15" s="6">
        <f t="shared" si="1"/>
        <v>100</v>
      </c>
      <c r="I15" s="3"/>
      <c r="J15" s="36">
        <v>1000</v>
      </c>
      <c r="K15" s="36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2"/>
      <c r="D16" s="24"/>
      <c r="E16" s="33">
        <f t="shared" si="2"/>
        <v>0</v>
      </c>
      <c r="F16" s="6">
        <f t="shared" si="0"/>
        <v>0</v>
      </c>
      <c r="G16" s="6">
        <f t="shared" ref="G16:G18" si="3">G15-E16</f>
        <v>104.97</v>
      </c>
      <c r="H16" s="6">
        <f t="shared" si="1"/>
        <v>100</v>
      </c>
      <c r="I16" s="3"/>
      <c r="J16" s="37">
        <v>850</v>
      </c>
      <c r="K16" s="37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40"/>
      <c r="E17" s="6">
        <f t="shared" si="2"/>
        <v>0</v>
      </c>
      <c r="F17" s="6">
        <f t="shared" si="0"/>
        <v>0</v>
      </c>
      <c r="G17" s="6">
        <f t="shared" si="3"/>
        <v>104.97</v>
      </c>
      <c r="H17" s="6">
        <f t="shared" si="1"/>
        <v>100</v>
      </c>
      <c r="I17" s="3"/>
      <c r="J17" s="36">
        <v>710</v>
      </c>
      <c r="K17" s="36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41"/>
      <c r="D18" s="24"/>
      <c r="E18" s="6">
        <f t="shared" si="2"/>
        <v>0</v>
      </c>
      <c r="F18" s="25">
        <f>(E18/$E$26)*100</f>
        <v>0</v>
      </c>
      <c r="G18" s="31">
        <f t="shared" si="3"/>
        <v>104.97</v>
      </c>
      <c r="H18" s="25">
        <f>(G18/$E$26)*100</f>
        <v>100</v>
      </c>
      <c r="I18" s="3"/>
      <c r="J18" s="27">
        <f t="shared" ref="J18:J24" si="4">B18</f>
        <v>600</v>
      </c>
      <c r="K18" s="30">
        <v>100</v>
      </c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41">
        <v>3.48</v>
      </c>
      <c r="D19" s="24">
        <v>3.42</v>
      </c>
      <c r="E19" s="6">
        <f t="shared" si="2"/>
        <v>6.0000000000000053E-2</v>
      </c>
      <c r="F19" s="25">
        <f>(E19/$E$26)*100</f>
        <v>5.7159188339525636E-2</v>
      </c>
      <c r="G19" s="31">
        <f>G18-E19</f>
        <v>104.91</v>
      </c>
      <c r="H19" s="25">
        <f>(G19/$E$26)*100</f>
        <v>99.942840811660474</v>
      </c>
      <c r="I19" s="3"/>
      <c r="J19" s="28">
        <f t="shared" si="4"/>
        <v>500</v>
      </c>
      <c r="K19" s="29">
        <v>99.942840811660474</v>
      </c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400</v>
      </c>
      <c r="C20" s="41">
        <v>3.42</v>
      </c>
      <c r="D20" s="24">
        <v>3.41</v>
      </c>
      <c r="E20" s="6">
        <f t="shared" si="2"/>
        <v>9.9999999999997868E-3</v>
      </c>
      <c r="F20" s="25">
        <f t="shared" ref="F20:F26" si="5">(E20/$E$26)*100</f>
        <v>9.5265313899207255E-3</v>
      </c>
      <c r="G20" s="31">
        <f>G19-E20</f>
        <v>104.89999999999999</v>
      </c>
      <c r="H20" s="25">
        <f t="shared" ref="H20:H25" si="6">(G20/$E$26)*100</f>
        <v>99.933314280270551</v>
      </c>
      <c r="I20" s="3"/>
      <c r="J20" s="27">
        <f t="shared" si="4"/>
        <v>400</v>
      </c>
      <c r="K20" s="30">
        <v>99.933314280270551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300</v>
      </c>
      <c r="C21" s="41">
        <v>4.3</v>
      </c>
      <c r="D21" s="24">
        <v>3.15</v>
      </c>
      <c r="E21" s="6">
        <f t="shared" si="2"/>
        <v>1.1499999999999999</v>
      </c>
      <c r="F21" s="25">
        <f t="shared" si="5"/>
        <v>1.0955511098409068</v>
      </c>
      <c r="G21" s="31">
        <f t="shared" ref="G21:G25" si="7">G20-E21</f>
        <v>103.74999999999999</v>
      </c>
      <c r="H21" s="25">
        <f t="shared" si="6"/>
        <v>98.837763170429639</v>
      </c>
      <c r="I21" s="3"/>
      <c r="J21" s="28">
        <f t="shared" si="4"/>
        <v>300</v>
      </c>
      <c r="K21" s="29">
        <v>98.837763170429639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250</v>
      </c>
      <c r="C22" s="4">
        <v>8.6999999999999993</v>
      </c>
      <c r="D22" s="24">
        <v>2.96</v>
      </c>
      <c r="E22" s="6">
        <f t="shared" si="2"/>
        <v>5.7399999999999993</v>
      </c>
      <c r="F22" s="25">
        <f t="shared" si="5"/>
        <v>5.4682290178146129</v>
      </c>
      <c r="G22" s="31">
        <f>G21-E22</f>
        <v>98.009999999999991</v>
      </c>
      <c r="H22" s="25">
        <f t="shared" si="6"/>
        <v>93.369534152615032</v>
      </c>
      <c r="I22" s="3"/>
      <c r="J22" s="27">
        <f t="shared" si="4"/>
        <v>250</v>
      </c>
      <c r="K22" s="30">
        <v>93.369534152615032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41">
        <v>43.5</v>
      </c>
      <c r="D23" s="4">
        <v>3.13</v>
      </c>
      <c r="E23" s="6">
        <f t="shared" si="2"/>
        <v>40.369999999999997</v>
      </c>
      <c r="F23" s="25">
        <f t="shared" si="5"/>
        <v>38.458607221110789</v>
      </c>
      <c r="G23" s="31">
        <f>G22-E23</f>
        <v>57.639999999999993</v>
      </c>
      <c r="H23" s="25">
        <f t="shared" si="6"/>
        <v>54.910926931504235</v>
      </c>
      <c r="I23" s="3"/>
      <c r="J23" s="28">
        <f t="shared" si="4"/>
        <v>125</v>
      </c>
      <c r="K23" s="29">
        <v>54.910926931504235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41">
        <v>6.4</v>
      </c>
      <c r="D24" s="24">
        <v>3.45</v>
      </c>
      <c r="E24" s="6">
        <f>C24-D24</f>
        <v>2.95</v>
      </c>
      <c r="F24" s="25">
        <f t="shared" si="5"/>
        <v>2.8103267600266744</v>
      </c>
      <c r="G24" s="31">
        <f>G23-E24</f>
        <v>54.689999999999991</v>
      </c>
      <c r="H24" s="25">
        <f t="shared" si="6"/>
        <v>52.100600171477552</v>
      </c>
      <c r="I24" s="3"/>
      <c r="J24" s="27">
        <f t="shared" si="4"/>
        <v>63</v>
      </c>
      <c r="K24" s="30">
        <v>52.100600171477552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5" t="s">
        <v>5</v>
      </c>
      <c r="C25" s="41">
        <v>58</v>
      </c>
      <c r="D25" s="24">
        <v>3.31</v>
      </c>
      <c r="E25" s="6">
        <f>C25-D25</f>
        <v>54.69</v>
      </c>
      <c r="F25" s="25">
        <f t="shared" si="5"/>
        <v>52.100600171477559</v>
      </c>
      <c r="G25" s="31">
        <f t="shared" si="7"/>
        <v>0</v>
      </c>
      <c r="H25" s="25">
        <f t="shared" si="6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127.8</v>
      </c>
      <c r="D26" s="23">
        <f>SUM(D14:D25)</f>
        <v>22.83</v>
      </c>
      <c r="E26" s="6">
        <f>SUM(E14:E25)</f>
        <v>104.97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2021-05-25T10:50:11Z</dcterms:modified>
</cp:coreProperties>
</file>